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D:\RossJordan documents\Janets 130914\Phoenix\My admin\Business development\International\"/>
    </mc:Choice>
  </mc:AlternateContent>
  <workbookProtection workbookAlgorithmName="SHA-512" workbookHashValue="fIF1J397PNDcj/FbElRzMu0j9VOOCaS83i6nCsIXvD0Vrpw0lxpOeM3wms9DG67Y0EciwZ4qlysYmCzQ/naGHw==" workbookSaltValue="z4MoLnzGu4oAjyufUp9O1Q==" workbookSpinCount="100000" lockStructure="1"/>
  <bookViews>
    <workbookView xWindow="0" yWindow="0" windowWidth="21600" windowHeight="9735"/>
  </bookViews>
  <sheets>
    <sheet name="OrderForm" sheetId="1" r:id="rId1"/>
    <sheet name="LIST" sheetId="2" state="hidden" r:id="rId2"/>
    <sheet name="Shipping rates" sheetId="3" state="hidden" r:id="rId3"/>
    <sheet name="Country Zones" sheetId="4" state="hidden" r:id="rId4"/>
    <sheet name="Yes or No" sheetId="8" state="hidden" r:id="rId5"/>
    <sheet name="Payment choice" sheetId="9" state="hidden" r:id="rId6"/>
    <sheet name="Sheet1" sheetId="10" state="hidden" r:id="rId7"/>
  </sheets>
  <definedNames>
    <definedName name="CATEGORY">LIST!$D$2:$D$5631</definedName>
    <definedName name="Country">'Country Zones'!$A$1:$A$218</definedName>
    <definedName name="CountryZones">'Country Zones'!$A$1:$C$218</definedName>
    <definedName name="Description">LIST!$B$2:$B$5631</definedName>
    <definedName name="DisPrice">LIST!$D$2:$D$5631</definedName>
    <definedName name="Goods_Sub_Total">OrderForm!$N$112</definedName>
    <definedName name="Grand_Total">OrderForm!$N$117</definedName>
    <definedName name="Payment">'Payment choice'!$A$1:$A$4</definedName>
    <definedName name="PaymentChoice">'Payment choice'!$A$1:$A$5</definedName>
    <definedName name="PayType">OrderForm!$N$119</definedName>
    <definedName name="Please_select">'Yes or No'!$A$1:$A$3</definedName>
    <definedName name="Price">LIST!$C$2:$C$5631</definedName>
    <definedName name="_xlnm.Print_Area" localSheetId="1">LIST!$A$2:$D$5631</definedName>
    <definedName name="_xlnm.Print_Area" localSheetId="0">OrderForm!$A$1:$Q$122</definedName>
    <definedName name="_xlnm.Print_Titles" localSheetId="0">OrderForm!$26:$26</definedName>
    <definedName name="ProdList1">OrderForm!$A$27:$G$117</definedName>
    <definedName name="ProdList2">OrderForm!$K$27:$Q$111</definedName>
    <definedName name="ProductCode">LIST!$A$2:$A$5631</definedName>
    <definedName name="PROMOTION">LIST!#REF!</definedName>
    <definedName name="Select_payment_method">'Payment choice'!$A$1:$A$5</definedName>
    <definedName name="SelectYesNo">'Yes or No'!$A$1:$A$3</definedName>
    <definedName name="Shipping_Handling_Charge">OrderForm!$N$115</definedName>
    <definedName name="Total_VAT__if_applicable">OrderForm!$N$116</definedName>
    <definedName name="YesNo">#REF!</definedName>
    <definedName name="YesorNo">'Yes or No'!$A$2:$A$3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N113" i="1" l="1"/>
  <c r="D27" i="1" l="1"/>
  <c r="E27" i="1" s="1"/>
  <c r="D28" i="1"/>
  <c r="E28" i="1" s="1"/>
  <c r="D29" i="1"/>
  <c r="L14" i="1"/>
  <c r="D30" i="1"/>
  <c r="E30" i="1" s="1"/>
  <c r="D31" i="1"/>
  <c r="E31" i="1" s="1"/>
  <c r="D32" i="1"/>
  <c r="E32" i="1" s="1"/>
  <c r="D33" i="1"/>
  <c r="F33" i="1" s="1"/>
  <c r="D34" i="1"/>
  <c r="E34" i="1" s="1"/>
  <c r="D35" i="1"/>
  <c r="E35" i="1" s="1"/>
  <c r="D36" i="1"/>
  <c r="E36" i="1" s="1"/>
  <c r="D37" i="1"/>
  <c r="F37" i="1" s="1"/>
  <c r="D38" i="1"/>
  <c r="E38" i="1" s="1"/>
  <c r="D39" i="1"/>
  <c r="E39" i="1" s="1"/>
  <c r="D40" i="1"/>
  <c r="E40" i="1" s="1"/>
  <c r="D41" i="1"/>
  <c r="F41" i="1" s="1"/>
  <c r="D42" i="1"/>
  <c r="E42" i="1" s="1"/>
  <c r="D43" i="1"/>
  <c r="E43" i="1" s="1"/>
  <c r="D44" i="1"/>
  <c r="E44" i="1" s="1"/>
  <c r="D45" i="1"/>
  <c r="F45" i="1" s="1"/>
  <c r="D46" i="1"/>
  <c r="E46" i="1" s="1"/>
  <c r="D47" i="1"/>
  <c r="E47" i="1" s="1"/>
  <c r="D48" i="1"/>
  <c r="E48" i="1" s="1"/>
  <c r="D49" i="1"/>
  <c r="F49" i="1" s="1"/>
  <c r="D50" i="1"/>
  <c r="E50" i="1" s="1"/>
  <c r="D51" i="1"/>
  <c r="E51" i="1" s="1"/>
  <c r="D52" i="1"/>
  <c r="E52" i="1" s="1"/>
  <c r="D53" i="1"/>
  <c r="F53" i="1" s="1"/>
  <c r="D54" i="1"/>
  <c r="E54" i="1" s="1"/>
  <c r="D55" i="1"/>
  <c r="E55" i="1" s="1"/>
  <c r="D56" i="1"/>
  <c r="E56" i="1" s="1"/>
  <c r="D57" i="1"/>
  <c r="F57" i="1" s="1"/>
  <c r="D58" i="1"/>
  <c r="E58" i="1" s="1"/>
  <c r="D59" i="1"/>
  <c r="E59" i="1" s="1"/>
  <c r="D60" i="1"/>
  <c r="E60" i="1" s="1"/>
  <c r="D61" i="1"/>
  <c r="F61" i="1" s="1"/>
  <c r="D62" i="1"/>
  <c r="E62" i="1" s="1"/>
  <c r="D63" i="1"/>
  <c r="E63" i="1" s="1"/>
  <c r="D64" i="1"/>
  <c r="E64" i="1" s="1"/>
  <c r="D65" i="1"/>
  <c r="F65" i="1" s="1"/>
  <c r="D66" i="1"/>
  <c r="E66" i="1" s="1"/>
  <c r="D67" i="1"/>
  <c r="E67" i="1" s="1"/>
  <c r="D68" i="1"/>
  <c r="E68" i="1" s="1"/>
  <c r="D69" i="1"/>
  <c r="F69" i="1" s="1"/>
  <c r="D70" i="1"/>
  <c r="E70" i="1" s="1"/>
  <c r="D71" i="1"/>
  <c r="E71" i="1" s="1"/>
  <c r="D72" i="1"/>
  <c r="E72" i="1" s="1"/>
  <c r="D73" i="1"/>
  <c r="F73" i="1" s="1"/>
  <c r="D74" i="1"/>
  <c r="E74" i="1" s="1"/>
  <c r="D75" i="1"/>
  <c r="E75" i="1" s="1"/>
  <c r="D76" i="1"/>
  <c r="E76" i="1" s="1"/>
  <c r="D77" i="1"/>
  <c r="F77" i="1" s="1"/>
  <c r="D78" i="1"/>
  <c r="E78" i="1" s="1"/>
  <c r="D79" i="1"/>
  <c r="E79" i="1" s="1"/>
  <c r="D80" i="1"/>
  <c r="E80" i="1" s="1"/>
  <c r="D81" i="1"/>
  <c r="F81" i="1" s="1"/>
  <c r="D82" i="1"/>
  <c r="E82" i="1" s="1"/>
  <c r="D83" i="1"/>
  <c r="E83" i="1" s="1"/>
  <c r="D84" i="1"/>
  <c r="E84" i="1" s="1"/>
  <c r="D85" i="1"/>
  <c r="F85" i="1" s="1"/>
  <c r="D86" i="1"/>
  <c r="E86" i="1" s="1"/>
  <c r="D87" i="1"/>
  <c r="E87" i="1" s="1"/>
  <c r="D88" i="1"/>
  <c r="E88" i="1" s="1"/>
  <c r="D89" i="1"/>
  <c r="F89" i="1" s="1"/>
  <c r="D90" i="1"/>
  <c r="E90" i="1" s="1"/>
  <c r="D91" i="1"/>
  <c r="E91" i="1" s="1"/>
  <c r="D92" i="1"/>
  <c r="E92" i="1" s="1"/>
  <c r="D93" i="1"/>
  <c r="F93" i="1" s="1"/>
  <c r="D94" i="1"/>
  <c r="E94" i="1" s="1"/>
  <c r="D95" i="1"/>
  <c r="E95" i="1" s="1"/>
  <c r="D96" i="1"/>
  <c r="E96" i="1" s="1"/>
  <c r="D97" i="1"/>
  <c r="F97" i="1" s="1"/>
  <c r="D98" i="1"/>
  <c r="E98" i="1" s="1"/>
  <c r="D99" i="1"/>
  <c r="E99" i="1" s="1"/>
  <c r="D100" i="1"/>
  <c r="E100" i="1" s="1"/>
  <c r="D101" i="1"/>
  <c r="F101" i="1" s="1"/>
  <c r="D102" i="1"/>
  <c r="E102" i="1" s="1"/>
  <c r="D103" i="1"/>
  <c r="E103" i="1" s="1"/>
  <c r="D104" i="1"/>
  <c r="E104" i="1" s="1"/>
  <c r="D105" i="1"/>
  <c r="F105" i="1" s="1"/>
  <c r="D106" i="1"/>
  <c r="E106" i="1" s="1"/>
  <c r="D107" i="1"/>
  <c r="E107" i="1" s="1"/>
  <c r="D108" i="1"/>
  <c r="E108" i="1" s="1"/>
  <c r="D109" i="1"/>
  <c r="F109" i="1" s="1"/>
  <c r="D110" i="1"/>
  <c r="E110" i="1" s="1"/>
  <c r="D111" i="1"/>
  <c r="E111" i="1" s="1"/>
  <c r="N27" i="1"/>
  <c r="O27" i="1" s="1"/>
  <c r="N28" i="1"/>
  <c r="P28" i="1" s="1"/>
  <c r="N29" i="1"/>
  <c r="O29" i="1" s="1"/>
  <c r="N30" i="1"/>
  <c r="O30" i="1" s="1"/>
  <c r="N31" i="1"/>
  <c r="O31" i="1" s="1"/>
  <c r="N32" i="1"/>
  <c r="O32" i="1" s="1"/>
  <c r="N33" i="1"/>
  <c r="O33" i="1" s="1"/>
  <c r="N34" i="1"/>
  <c r="O34" i="1" s="1"/>
  <c r="N35" i="1"/>
  <c r="O35" i="1" s="1"/>
  <c r="N36" i="1"/>
  <c r="O36" i="1" s="1"/>
  <c r="N37" i="1"/>
  <c r="O37" i="1" s="1"/>
  <c r="N38" i="1"/>
  <c r="O38" i="1" s="1"/>
  <c r="N39" i="1"/>
  <c r="O39" i="1" s="1"/>
  <c r="N40" i="1"/>
  <c r="O40" i="1" s="1"/>
  <c r="N41" i="1"/>
  <c r="O41" i="1" s="1"/>
  <c r="N42" i="1"/>
  <c r="N43" i="1"/>
  <c r="O43" i="1" s="1"/>
  <c r="N44" i="1"/>
  <c r="P44" i="1" s="1"/>
  <c r="N45" i="1"/>
  <c r="O45" i="1" s="1"/>
  <c r="N46" i="1"/>
  <c r="N47" i="1"/>
  <c r="O47" i="1" s="1"/>
  <c r="N48" i="1"/>
  <c r="O48" i="1" s="1"/>
  <c r="N49" i="1"/>
  <c r="O49" i="1" s="1"/>
  <c r="N50" i="1"/>
  <c r="N51" i="1"/>
  <c r="O51" i="1" s="1"/>
  <c r="N52" i="1"/>
  <c r="O52" i="1" s="1"/>
  <c r="N53" i="1"/>
  <c r="O53" i="1" s="1"/>
  <c r="N54" i="1"/>
  <c r="O54" i="1" s="1"/>
  <c r="N55" i="1"/>
  <c r="O55" i="1" s="1"/>
  <c r="N56" i="1"/>
  <c r="O56" i="1" s="1"/>
  <c r="N57" i="1"/>
  <c r="O57" i="1" s="1"/>
  <c r="N58" i="1"/>
  <c r="O58" i="1" s="1"/>
  <c r="N59" i="1"/>
  <c r="O59" i="1" s="1"/>
  <c r="N60" i="1"/>
  <c r="O60" i="1" s="1"/>
  <c r="N61" i="1"/>
  <c r="O61" i="1" s="1"/>
  <c r="N62" i="1"/>
  <c r="O62" i="1" s="1"/>
  <c r="N63" i="1"/>
  <c r="O63" i="1" s="1"/>
  <c r="N64" i="1"/>
  <c r="O64" i="1" s="1"/>
  <c r="N65" i="1"/>
  <c r="O65" i="1" s="1"/>
  <c r="N66" i="1"/>
  <c r="O66" i="1" s="1"/>
  <c r="N67" i="1"/>
  <c r="O67" i="1" s="1"/>
  <c r="N68" i="1"/>
  <c r="O68" i="1" s="1"/>
  <c r="N69" i="1"/>
  <c r="O69" i="1" s="1"/>
  <c r="N70" i="1"/>
  <c r="O70" i="1" s="1"/>
  <c r="N71" i="1"/>
  <c r="O71" i="1" s="1"/>
  <c r="N72" i="1"/>
  <c r="O72" i="1" s="1"/>
  <c r="N73" i="1"/>
  <c r="O73" i="1" s="1"/>
  <c r="N74" i="1"/>
  <c r="O74" i="1" s="1"/>
  <c r="N75" i="1"/>
  <c r="O75" i="1" s="1"/>
  <c r="N76" i="1"/>
  <c r="O76" i="1" s="1"/>
  <c r="N77" i="1"/>
  <c r="O77" i="1" s="1"/>
  <c r="N78" i="1"/>
  <c r="O78" i="1" s="1"/>
  <c r="N79" i="1"/>
  <c r="O79" i="1" s="1"/>
  <c r="N80" i="1"/>
  <c r="O80" i="1" s="1"/>
  <c r="N81" i="1"/>
  <c r="O81" i="1" s="1"/>
  <c r="N82" i="1"/>
  <c r="O82" i="1" s="1"/>
  <c r="N83" i="1"/>
  <c r="O83" i="1" s="1"/>
  <c r="N84" i="1"/>
  <c r="O84" i="1" s="1"/>
  <c r="N85" i="1"/>
  <c r="O85" i="1" s="1"/>
  <c r="N86" i="1"/>
  <c r="O86" i="1" s="1"/>
  <c r="N87" i="1"/>
  <c r="O87" i="1" s="1"/>
  <c r="N88" i="1"/>
  <c r="O88" i="1" s="1"/>
  <c r="N89" i="1"/>
  <c r="O89" i="1" s="1"/>
  <c r="N90" i="1"/>
  <c r="O90" i="1" s="1"/>
  <c r="N91" i="1"/>
  <c r="O91" i="1" s="1"/>
  <c r="N92" i="1"/>
  <c r="O92" i="1" s="1"/>
  <c r="N93" i="1"/>
  <c r="O93" i="1" s="1"/>
  <c r="N94" i="1"/>
  <c r="O94" i="1" s="1"/>
  <c r="N95" i="1"/>
  <c r="O95" i="1" s="1"/>
  <c r="N96" i="1"/>
  <c r="O96" i="1" s="1"/>
  <c r="N97" i="1"/>
  <c r="O97" i="1" s="1"/>
  <c r="N98" i="1"/>
  <c r="O98" i="1" s="1"/>
  <c r="N99" i="1"/>
  <c r="O99" i="1" s="1"/>
  <c r="N100" i="1"/>
  <c r="O100" i="1" s="1"/>
  <c r="N101" i="1"/>
  <c r="O101" i="1" s="1"/>
  <c r="N102" i="1"/>
  <c r="O102" i="1" s="1"/>
  <c r="N103" i="1"/>
  <c r="O103" i="1" s="1"/>
  <c r="N104" i="1"/>
  <c r="O104" i="1" s="1"/>
  <c r="N105" i="1"/>
  <c r="O105" i="1" s="1"/>
  <c r="N106" i="1"/>
  <c r="O106" i="1" s="1"/>
  <c r="N107" i="1"/>
  <c r="O107" i="1" s="1"/>
  <c r="N108" i="1"/>
  <c r="O108" i="1" s="1"/>
  <c r="N109" i="1"/>
  <c r="O109" i="1" s="1"/>
  <c r="N110" i="1"/>
  <c r="O110" i="1" s="1"/>
  <c r="N111" i="1"/>
  <c r="O111" i="1" s="1"/>
  <c r="I27" i="1"/>
  <c r="J27" i="1" s="1"/>
  <c r="I28" i="1"/>
  <c r="J28" i="1" s="1"/>
  <c r="I29" i="1"/>
  <c r="J29" i="1" s="1"/>
  <c r="I30" i="1"/>
  <c r="J30" i="1" s="1"/>
  <c r="I31" i="1"/>
  <c r="J31" i="1" s="1"/>
  <c r="I32" i="1"/>
  <c r="J32" i="1" s="1"/>
  <c r="I33" i="1"/>
  <c r="J33" i="1" s="1"/>
  <c r="I34" i="1"/>
  <c r="J34" i="1" s="1"/>
  <c r="I35" i="1"/>
  <c r="J35" i="1" s="1"/>
  <c r="I36" i="1"/>
  <c r="J36" i="1" s="1"/>
  <c r="I37" i="1"/>
  <c r="J37" i="1" s="1"/>
  <c r="I38" i="1"/>
  <c r="J38" i="1" s="1"/>
  <c r="I39" i="1"/>
  <c r="J39" i="1" s="1"/>
  <c r="I40" i="1"/>
  <c r="J40" i="1" s="1"/>
  <c r="I41" i="1"/>
  <c r="J41" i="1" s="1"/>
  <c r="I42" i="1"/>
  <c r="J42" i="1" s="1"/>
  <c r="I43" i="1"/>
  <c r="J43" i="1" s="1"/>
  <c r="I44" i="1"/>
  <c r="J44" i="1" s="1"/>
  <c r="I45" i="1"/>
  <c r="J45" i="1" s="1"/>
  <c r="I46" i="1"/>
  <c r="J46" i="1" s="1"/>
  <c r="I47" i="1"/>
  <c r="J47" i="1" s="1"/>
  <c r="I48" i="1"/>
  <c r="J48" i="1" s="1"/>
  <c r="I49" i="1"/>
  <c r="J49" i="1" s="1"/>
  <c r="I50" i="1"/>
  <c r="J50" i="1" s="1"/>
  <c r="I51" i="1"/>
  <c r="J51" i="1" s="1"/>
  <c r="I52" i="1"/>
  <c r="J52" i="1" s="1"/>
  <c r="I53" i="1"/>
  <c r="J53" i="1" s="1"/>
  <c r="I54" i="1"/>
  <c r="J54" i="1" s="1"/>
  <c r="I55" i="1"/>
  <c r="J55" i="1" s="1"/>
  <c r="I56" i="1"/>
  <c r="J56" i="1" s="1"/>
  <c r="I57" i="1"/>
  <c r="J57" i="1" s="1"/>
  <c r="I58" i="1"/>
  <c r="J58" i="1" s="1"/>
  <c r="I59" i="1"/>
  <c r="J59" i="1" s="1"/>
  <c r="I60" i="1"/>
  <c r="J60" i="1" s="1"/>
  <c r="I61" i="1"/>
  <c r="J61" i="1" s="1"/>
  <c r="I62" i="1"/>
  <c r="J62" i="1" s="1"/>
  <c r="I63" i="1"/>
  <c r="J63" i="1" s="1"/>
  <c r="I64" i="1"/>
  <c r="J64" i="1" s="1"/>
  <c r="I65" i="1"/>
  <c r="J65" i="1" s="1"/>
  <c r="I66" i="1"/>
  <c r="J66" i="1" s="1"/>
  <c r="I67" i="1"/>
  <c r="J67" i="1" s="1"/>
  <c r="I68" i="1"/>
  <c r="J68" i="1" s="1"/>
  <c r="I69" i="1"/>
  <c r="J69" i="1" s="1"/>
  <c r="I70" i="1"/>
  <c r="J70" i="1" s="1"/>
  <c r="I71" i="1"/>
  <c r="J71" i="1" s="1"/>
  <c r="I72" i="1"/>
  <c r="J72" i="1" s="1"/>
  <c r="I73" i="1"/>
  <c r="J73" i="1" s="1"/>
  <c r="I74" i="1"/>
  <c r="J74" i="1" s="1"/>
  <c r="I75" i="1"/>
  <c r="J75" i="1" s="1"/>
  <c r="I76" i="1"/>
  <c r="J76" i="1" s="1"/>
  <c r="I77" i="1"/>
  <c r="J77" i="1" s="1"/>
  <c r="I78" i="1"/>
  <c r="J78" i="1" s="1"/>
  <c r="I79" i="1"/>
  <c r="J79" i="1" s="1"/>
  <c r="I80" i="1"/>
  <c r="J80" i="1" s="1"/>
  <c r="I81" i="1"/>
  <c r="J81" i="1" s="1"/>
  <c r="I82" i="1"/>
  <c r="J82" i="1" s="1"/>
  <c r="I83" i="1"/>
  <c r="J83" i="1" s="1"/>
  <c r="I84" i="1"/>
  <c r="J84" i="1" s="1"/>
  <c r="I85" i="1"/>
  <c r="J85" i="1" s="1"/>
  <c r="I86" i="1"/>
  <c r="J86" i="1" s="1"/>
  <c r="I87" i="1"/>
  <c r="J87" i="1" s="1"/>
  <c r="I88" i="1"/>
  <c r="J88" i="1" s="1"/>
  <c r="I89" i="1"/>
  <c r="J89" i="1" s="1"/>
  <c r="I90" i="1"/>
  <c r="J90" i="1" s="1"/>
  <c r="I91" i="1"/>
  <c r="J91" i="1" s="1"/>
  <c r="I92" i="1"/>
  <c r="J92" i="1" s="1"/>
  <c r="I93" i="1"/>
  <c r="J93" i="1" s="1"/>
  <c r="I94" i="1"/>
  <c r="J94" i="1" s="1"/>
  <c r="I95" i="1"/>
  <c r="J95" i="1" s="1"/>
  <c r="I96" i="1"/>
  <c r="J96" i="1" s="1"/>
  <c r="I97" i="1"/>
  <c r="J97" i="1" s="1"/>
  <c r="I98" i="1"/>
  <c r="J98" i="1" s="1"/>
  <c r="I99" i="1"/>
  <c r="J99" i="1" s="1"/>
  <c r="I100" i="1"/>
  <c r="J100" i="1" s="1"/>
  <c r="I101" i="1"/>
  <c r="J101" i="1" s="1"/>
  <c r="I102" i="1"/>
  <c r="J102" i="1" s="1"/>
  <c r="I103" i="1"/>
  <c r="J103" i="1" s="1"/>
  <c r="I104" i="1"/>
  <c r="J104" i="1" s="1"/>
  <c r="I105" i="1"/>
  <c r="J105" i="1" s="1"/>
  <c r="I106" i="1"/>
  <c r="J106" i="1" s="1"/>
  <c r="I107" i="1"/>
  <c r="J107" i="1" s="1"/>
  <c r="I108" i="1"/>
  <c r="J108" i="1" s="1"/>
  <c r="I109" i="1"/>
  <c r="J109" i="1" s="1"/>
  <c r="I110" i="1"/>
  <c r="J110" i="1" s="1"/>
  <c r="I111" i="1"/>
  <c r="J111" i="1" s="1"/>
  <c r="R27" i="1"/>
  <c r="S27" i="1" s="1"/>
  <c r="R28" i="1"/>
  <c r="S28" i="1" s="1"/>
  <c r="R29" i="1"/>
  <c r="S29" i="1" s="1"/>
  <c r="R30" i="1"/>
  <c r="S30" i="1" s="1"/>
  <c r="R31" i="1"/>
  <c r="S31" i="1" s="1"/>
  <c r="R32" i="1"/>
  <c r="S32" i="1" s="1"/>
  <c r="R33" i="1"/>
  <c r="S33" i="1" s="1"/>
  <c r="R34" i="1"/>
  <c r="S34" i="1" s="1"/>
  <c r="R35" i="1"/>
  <c r="S35" i="1" s="1"/>
  <c r="R36" i="1"/>
  <c r="S36" i="1" s="1"/>
  <c r="R37" i="1"/>
  <c r="S37" i="1" s="1"/>
  <c r="R38" i="1"/>
  <c r="S38" i="1" s="1"/>
  <c r="R39" i="1"/>
  <c r="S39" i="1" s="1"/>
  <c r="R40" i="1"/>
  <c r="S40" i="1" s="1"/>
  <c r="R41" i="1"/>
  <c r="S41" i="1" s="1"/>
  <c r="R42" i="1"/>
  <c r="S42" i="1" s="1"/>
  <c r="R43" i="1"/>
  <c r="S43" i="1" s="1"/>
  <c r="R44" i="1"/>
  <c r="S44" i="1" s="1"/>
  <c r="R45" i="1"/>
  <c r="S45" i="1" s="1"/>
  <c r="R46" i="1"/>
  <c r="S46" i="1" s="1"/>
  <c r="R47" i="1"/>
  <c r="S47" i="1" s="1"/>
  <c r="R48" i="1"/>
  <c r="S48" i="1" s="1"/>
  <c r="R49" i="1"/>
  <c r="S49" i="1" s="1"/>
  <c r="R50" i="1"/>
  <c r="S50" i="1" s="1"/>
  <c r="R51" i="1"/>
  <c r="S51" i="1" s="1"/>
  <c r="R52" i="1"/>
  <c r="S52" i="1" s="1"/>
  <c r="R53" i="1"/>
  <c r="S53" i="1" s="1"/>
  <c r="R54" i="1"/>
  <c r="S54" i="1" s="1"/>
  <c r="R55" i="1"/>
  <c r="S55" i="1" s="1"/>
  <c r="R56" i="1"/>
  <c r="S56" i="1" s="1"/>
  <c r="R57" i="1"/>
  <c r="S57" i="1" s="1"/>
  <c r="R58" i="1"/>
  <c r="S58" i="1" s="1"/>
  <c r="R59" i="1"/>
  <c r="S59" i="1" s="1"/>
  <c r="R60" i="1"/>
  <c r="S60" i="1" s="1"/>
  <c r="R61" i="1"/>
  <c r="S61" i="1" s="1"/>
  <c r="R62" i="1"/>
  <c r="S62" i="1" s="1"/>
  <c r="R63" i="1"/>
  <c r="S63" i="1" s="1"/>
  <c r="R64" i="1"/>
  <c r="S64" i="1" s="1"/>
  <c r="R65" i="1"/>
  <c r="S65" i="1" s="1"/>
  <c r="R66" i="1"/>
  <c r="S66" i="1" s="1"/>
  <c r="R67" i="1"/>
  <c r="S67" i="1" s="1"/>
  <c r="R68" i="1"/>
  <c r="S68" i="1" s="1"/>
  <c r="R69" i="1"/>
  <c r="S69" i="1" s="1"/>
  <c r="R70" i="1"/>
  <c r="S70" i="1" s="1"/>
  <c r="R71" i="1"/>
  <c r="S71" i="1" s="1"/>
  <c r="R72" i="1"/>
  <c r="S72" i="1" s="1"/>
  <c r="R73" i="1"/>
  <c r="S73" i="1" s="1"/>
  <c r="R74" i="1"/>
  <c r="S74" i="1" s="1"/>
  <c r="R75" i="1"/>
  <c r="S75" i="1" s="1"/>
  <c r="R76" i="1"/>
  <c r="S76" i="1" s="1"/>
  <c r="R77" i="1"/>
  <c r="S77" i="1" s="1"/>
  <c r="R78" i="1"/>
  <c r="S78" i="1" s="1"/>
  <c r="R79" i="1"/>
  <c r="S79" i="1" s="1"/>
  <c r="R80" i="1"/>
  <c r="S80" i="1" s="1"/>
  <c r="R81" i="1"/>
  <c r="S81" i="1" s="1"/>
  <c r="R82" i="1"/>
  <c r="S82" i="1" s="1"/>
  <c r="R83" i="1"/>
  <c r="S83" i="1" s="1"/>
  <c r="R84" i="1"/>
  <c r="S84" i="1" s="1"/>
  <c r="R85" i="1"/>
  <c r="S85" i="1" s="1"/>
  <c r="R86" i="1"/>
  <c r="S86" i="1" s="1"/>
  <c r="R87" i="1"/>
  <c r="S87" i="1" s="1"/>
  <c r="R88" i="1"/>
  <c r="S88" i="1" s="1"/>
  <c r="R89" i="1"/>
  <c r="S89" i="1" s="1"/>
  <c r="R90" i="1"/>
  <c r="S90" i="1" s="1"/>
  <c r="R91" i="1"/>
  <c r="S91" i="1" s="1"/>
  <c r="R92" i="1"/>
  <c r="S92" i="1" s="1"/>
  <c r="R93" i="1"/>
  <c r="S93" i="1" s="1"/>
  <c r="R94" i="1"/>
  <c r="S94" i="1" s="1"/>
  <c r="R95" i="1"/>
  <c r="S95" i="1" s="1"/>
  <c r="R96" i="1"/>
  <c r="S96" i="1" s="1"/>
  <c r="R97" i="1"/>
  <c r="S97" i="1" s="1"/>
  <c r="R98" i="1"/>
  <c r="S98" i="1" s="1"/>
  <c r="R99" i="1"/>
  <c r="S99" i="1" s="1"/>
  <c r="R100" i="1"/>
  <c r="S100" i="1" s="1"/>
  <c r="R101" i="1"/>
  <c r="S101" i="1" s="1"/>
  <c r="R102" i="1"/>
  <c r="S102" i="1" s="1"/>
  <c r="R103" i="1"/>
  <c r="S103" i="1" s="1"/>
  <c r="R104" i="1"/>
  <c r="S104" i="1" s="1"/>
  <c r="R105" i="1"/>
  <c r="S105" i="1" s="1"/>
  <c r="R106" i="1"/>
  <c r="S106" i="1" s="1"/>
  <c r="R107" i="1"/>
  <c r="S107" i="1" s="1"/>
  <c r="R108" i="1"/>
  <c r="S108" i="1" s="1"/>
  <c r="R109" i="1"/>
  <c r="S109" i="1" s="1"/>
  <c r="R110" i="1"/>
  <c r="S110" i="1" s="1"/>
  <c r="R111" i="1"/>
  <c r="S111" i="1" s="1"/>
  <c r="I24"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27"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66" i="1"/>
  <c r="Q67" i="1"/>
  <c r="Q68" i="1"/>
  <c r="Q69" i="1"/>
  <c r="Q70" i="1"/>
  <c r="Q71" i="1"/>
  <c r="Q72" i="1"/>
  <c r="Q73" i="1"/>
  <c r="Q74" i="1"/>
  <c r="Q75" i="1"/>
  <c r="E1554" i="3"/>
  <c r="G1554" i="3"/>
  <c r="H1554" i="3" s="1"/>
  <c r="E1555" i="3"/>
  <c r="G1555" i="3" s="1"/>
  <c r="H1555" i="3" s="1"/>
  <c r="E1556" i="3"/>
  <c r="G1556" i="3"/>
  <c r="H1556" i="3" s="1"/>
  <c r="E1557" i="3"/>
  <c r="G1557" i="3" s="1"/>
  <c r="H1557" i="3" s="1"/>
  <c r="E1558" i="3"/>
  <c r="G1558" i="3"/>
  <c r="H1558" i="3" s="1"/>
  <c r="E1559" i="3"/>
  <c r="G1559" i="3" s="1"/>
  <c r="H1559" i="3" s="1"/>
  <c r="E1560" i="3"/>
  <c r="G1560" i="3"/>
  <c r="H1560" i="3" s="1"/>
  <c r="E1561" i="3"/>
  <c r="G1561" i="3" s="1"/>
  <c r="H1561" i="3" s="1"/>
  <c r="E1562" i="3"/>
  <c r="G1562" i="3"/>
  <c r="H1562" i="3" s="1"/>
  <c r="E1563" i="3"/>
  <c r="G1563" i="3" s="1"/>
  <c r="H1563" i="3" s="1"/>
  <c r="E1564" i="3"/>
  <c r="G1564" i="3"/>
  <c r="H1564" i="3" s="1"/>
  <c r="E1565" i="3"/>
  <c r="G1565" i="3" s="1"/>
  <c r="H1565" i="3" s="1"/>
  <c r="E1566" i="3"/>
  <c r="G1566" i="3"/>
  <c r="H1566" i="3" s="1"/>
  <c r="E1567" i="3"/>
  <c r="G1567" i="3" s="1"/>
  <c r="H1567" i="3" s="1"/>
  <c r="E1568" i="3"/>
  <c r="G1568" i="3"/>
  <c r="H1568" i="3" s="1"/>
  <c r="E1569" i="3"/>
  <c r="G1569" i="3" s="1"/>
  <c r="H1569" i="3" s="1"/>
  <c r="E1570" i="3"/>
  <c r="G1570" i="3"/>
  <c r="H1570" i="3" s="1"/>
  <c r="E1571" i="3"/>
  <c r="G1571" i="3" s="1"/>
  <c r="H1571" i="3" s="1"/>
  <c r="E1572" i="3"/>
  <c r="G1572" i="3"/>
  <c r="H1572" i="3" s="1"/>
  <c r="E1573" i="3"/>
  <c r="G1573" i="3" s="1"/>
  <c r="H1573" i="3" s="1"/>
  <c r="E1574" i="3"/>
  <c r="G1574" i="3"/>
  <c r="H1574" i="3" s="1"/>
  <c r="E1575" i="3"/>
  <c r="G1575" i="3" s="1"/>
  <c r="H1575" i="3" s="1"/>
  <c r="E1576" i="3"/>
  <c r="G1576" i="3"/>
  <c r="H1576" i="3" s="1"/>
  <c r="E1577" i="3"/>
  <c r="G1577" i="3" s="1"/>
  <c r="H1577" i="3" s="1"/>
  <c r="E1578" i="3"/>
  <c r="G1578" i="3"/>
  <c r="H1578" i="3" s="1"/>
  <c r="E1579" i="3"/>
  <c r="G1579" i="3" s="1"/>
  <c r="H1579" i="3" s="1"/>
  <c r="E1580" i="3"/>
  <c r="G1580" i="3"/>
  <c r="H1580" i="3" s="1"/>
  <c r="E1581" i="3"/>
  <c r="G1581" i="3" s="1"/>
  <c r="H1581" i="3" s="1"/>
  <c r="E1582" i="3"/>
  <c r="G1582" i="3"/>
  <c r="H1582" i="3" s="1"/>
  <c r="E1583" i="3"/>
  <c r="G1583" i="3" s="1"/>
  <c r="H1583" i="3" s="1"/>
  <c r="E1584" i="3"/>
  <c r="G1584" i="3"/>
  <c r="H1584" i="3" s="1"/>
  <c r="E1585" i="3"/>
  <c r="G1585" i="3" s="1"/>
  <c r="H1585" i="3" s="1"/>
  <c r="E1586" i="3"/>
  <c r="G1586" i="3"/>
  <c r="H1586" i="3" s="1"/>
  <c r="E1587" i="3"/>
  <c r="G1587" i="3" s="1"/>
  <c r="H1587" i="3" s="1"/>
  <c r="E1588" i="3"/>
  <c r="G1588" i="3"/>
  <c r="H1588" i="3" s="1"/>
  <c r="E1589" i="3"/>
  <c r="G1589" i="3" s="1"/>
  <c r="H1589" i="3" s="1"/>
  <c r="E1590" i="3"/>
  <c r="G1590" i="3"/>
  <c r="H1590" i="3" s="1"/>
  <c r="E1591" i="3"/>
  <c r="G1591" i="3" s="1"/>
  <c r="H1591" i="3" s="1"/>
  <c r="E1592" i="3"/>
  <c r="G1592" i="3"/>
  <c r="H1592" i="3" s="1"/>
  <c r="E1593" i="3"/>
  <c r="G1593" i="3" s="1"/>
  <c r="H1593" i="3" s="1"/>
  <c r="E1594" i="3"/>
  <c r="G1594" i="3"/>
  <c r="H1594" i="3" s="1"/>
  <c r="E1595" i="3"/>
  <c r="G1595" i="3" s="1"/>
  <c r="H1595" i="3" s="1"/>
  <c r="E1596" i="3"/>
  <c r="G1596" i="3"/>
  <c r="H1596" i="3" s="1"/>
  <c r="E1597" i="3"/>
  <c r="G1597" i="3" s="1"/>
  <c r="H1597" i="3" s="1"/>
  <c r="E1598" i="3"/>
  <c r="G1598" i="3"/>
  <c r="H1598" i="3" s="1"/>
  <c r="E1599" i="3"/>
  <c r="G1599" i="3" s="1"/>
  <c r="H1599" i="3" s="1"/>
  <c r="E1600" i="3"/>
  <c r="G1600" i="3"/>
  <c r="H1600" i="3" s="1"/>
  <c r="E1601" i="3"/>
  <c r="G1601" i="3" s="1"/>
  <c r="H1601" i="3" s="1"/>
  <c r="E1602" i="3"/>
  <c r="G1602" i="3"/>
  <c r="H1602" i="3" s="1"/>
  <c r="E1603" i="3"/>
  <c r="G1603" i="3" s="1"/>
  <c r="H1603" i="3" s="1"/>
  <c r="E1604" i="3"/>
  <c r="G1604" i="3"/>
  <c r="H1604" i="3" s="1"/>
  <c r="E1605" i="3"/>
  <c r="G1605" i="3" s="1"/>
  <c r="H1605" i="3" s="1"/>
  <c r="E1606" i="3"/>
  <c r="G1606" i="3"/>
  <c r="H1606" i="3" s="1"/>
  <c r="E1607" i="3"/>
  <c r="G1607" i="3" s="1"/>
  <c r="H1607" i="3" s="1"/>
  <c r="E1608" i="3"/>
  <c r="G1608" i="3"/>
  <c r="H1608" i="3" s="1"/>
  <c r="E1609" i="3"/>
  <c r="G1609" i="3" s="1"/>
  <c r="H1609" i="3" s="1"/>
  <c r="E1610" i="3"/>
  <c r="G1610" i="3"/>
  <c r="H1610" i="3" s="1"/>
  <c r="E1611" i="3"/>
  <c r="G1611" i="3" s="1"/>
  <c r="H1611" i="3" s="1"/>
  <c r="E1612" i="3"/>
  <c r="G1612" i="3"/>
  <c r="H1612" i="3" s="1"/>
  <c r="E1613" i="3"/>
  <c r="G1613" i="3" s="1"/>
  <c r="H1613" i="3" s="1"/>
  <c r="E1614" i="3"/>
  <c r="G1614" i="3"/>
  <c r="H1614" i="3" s="1"/>
  <c r="E1615" i="3"/>
  <c r="G1615" i="3" s="1"/>
  <c r="H1615" i="3" s="1"/>
  <c r="E1616" i="3"/>
  <c r="G1616" i="3"/>
  <c r="H1616" i="3" s="1"/>
  <c r="E1617" i="3"/>
  <c r="G1617" i="3" s="1"/>
  <c r="H1617" i="3" s="1"/>
  <c r="E1618" i="3"/>
  <c r="G1618" i="3"/>
  <c r="H1618" i="3" s="1"/>
  <c r="E1619" i="3"/>
  <c r="G1619" i="3" s="1"/>
  <c r="H1619" i="3" s="1"/>
  <c r="E1620" i="3"/>
  <c r="G1620" i="3"/>
  <c r="H1620" i="3" s="1"/>
  <c r="E1621" i="3"/>
  <c r="G1621" i="3" s="1"/>
  <c r="H1621" i="3" s="1"/>
  <c r="E1622" i="3"/>
  <c r="G1622" i="3"/>
  <c r="H1622" i="3" s="1"/>
  <c r="E1623" i="3"/>
  <c r="G1623" i="3" s="1"/>
  <c r="H1623" i="3" s="1"/>
  <c r="E1624" i="3"/>
  <c r="G1624" i="3"/>
  <c r="H1624" i="3" s="1"/>
  <c r="E1625" i="3"/>
  <c r="G1625" i="3" s="1"/>
  <c r="H1625" i="3" s="1"/>
  <c r="E1626" i="3"/>
  <c r="G1626" i="3"/>
  <c r="H1626" i="3" s="1"/>
  <c r="E1627" i="3"/>
  <c r="G1627" i="3" s="1"/>
  <c r="H1627" i="3" s="1"/>
  <c r="E1628" i="3"/>
  <c r="G1628" i="3"/>
  <c r="H1628" i="3" s="1"/>
  <c r="E1629" i="3"/>
  <c r="G1629" i="3" s="1"/>
  <c r="H1629" i="3" s="1"/>
  <c r="E1630" i="3"/>
  <c r="G1630" i="3"/>
  <c r="H1630" i="3" s="1"/>
  <c r="E1631" i="3"/>
  <c r="G1631" i="3" s="1"/>
  <c r="H1631" i="3" s="1"/>
  <c r="E1632" i="3"/>
  <c r="G1632" i="3"/>
  <c r="H1632" i="3" s="1"/>
  <c r="E1633" i="3"/>
  <c r="G1633" i="3" s="1"/>
  <c r="H1633" i="3" s="1"/>
  <c r="E1634" i="3"/>
  <c r="G1634" i="3"/>
  <c r="H1634" i="3" s="1"/>
  <c r="E1635" i="3"/>
  <c r="G1635" i="3" s="1"/>
  <c r="H1635" i="3" s="1"/>
  <c r="E1636" i="3"/>
  <c r="G1636" i="3"/>
  <c r="H1636" i="3" s="1"/>
  <c r="E1637" i="3"/>
  <c r="G1637" i="3" s="1"/>
  <c r="H1637" i="3" s="1"/>
  <c r="E1638" i="3"/>
  <c r="G1638" i="3"/>
  <c r="H1638" i="3" s="1"/>
  <c r="E1639" i="3"/>
  <c r="G1639" i="3" s="1"/>
  <c r="H1639" i="3" s="1"/>
  <c r="E1640" i="3"/>
  <c r="G1640" i="3"/>
  <c r="H1640" i="3" s="1"/>
  <c r="E1641" i="3"/>
  <c r="G1641" i="3" s="1"/>
  <c r="H1641" i="3" s="1"/>
  <c r="E1642" i="3"/>
  <c r="G1642" i="3"/>
  <c r="H1642" i="3" s="1"/>
  <c r="E1643" i="3"/>
  <c r="G1643" i="3" s="1"/>
  <c r="H1643" i="3" s="1"/>
  <c r="E1644" i="3"/>
  <c r="G1644" i="3"/>
  <c r="H1644" i="3" s="1"/>
  <c r="E1645" i="3"/>
  <c r="G1645" i="3" s="1"/>
  <c r="H1645" i="3" s="1"/>
  <c r="E1646" i="3"/>
  <c r="G1646" i="3"/>
  <c r="H1646" i="3" s="1"/>
  <c r="E1647" i="3"/>
  <c r="G1647" i="3" s="1"/>
  <c r="H1647" i="3" s="1"/>
  <c r="E1648" i="3"/>
  <c r="G1648" i="3"/>
  <c r="H1648" i="3" s="1"/>
  <c r="E1649" i="3"/>
  <c r="G1649" i="3" s="1"/>
  <c r="H1649" i="3" s="1"/>
  <c r="E1650" i="3"/>
  <c r="G1650" i="3"/>
  <c r="H1650" i="3" s="1"/>
  <c r="E1651" i="3"/>
  <c r="G1651" i="3" s="1"/>
  <c r="H1651" i="3" s="1"/>
  <c r="E1652" i="3"/>
  <c r="G1652" i="3"/>
  <c r="H1652" i="3" s="1"/>
  <c r="E1653" i="3"/>
  <c r="G1653" i="3" s="1"/>
  <c r="H1653" i="3" s="1"/>
  <c r="E1654" i="3"/>
  <c r="G1654" i="3"/>
  <c r="H1654" i="3" s="1"/>
  <c r="E1655" i="3"/>
  <c r="G1655" i="3" s="1"/>
  <c r="H1655" i="3" s="1"/>
  <c r="E1656" i="3"/>
  <c r="G1656" i="3"/>
  <c r="H1656" i="3" s="1"/>
  <c r="E1657" i="3"/>
  <c r="G1657" i="3" s="1"/>
  <c r="H1657" i="3" s="1"/>
  <c r="E1658" i="3"/>
  <c r="G1658" i="3"/>
  <c r="H1658" i="3" s="1"/>
  <c r="E1659" i="3"/>
  <c r="G1659" i="3" s="1"/>
  <c r="H1659" i="3" s="1"/>
  <c r="E1660" i="3"/>
  <c r="G1660" i="3"/>
  <c r="H1660" i="3" s="1"/>
  <c r="E1661" i="3"/>
  <c r="G1661" i="3" s="1"/>
  <c r="H1661" i="3" s="1"/>
  <c r="E1662" i="3"/>
  <c r="G1662" i="3"/>
  <c r="H1662" i="3" s="1"/>
  <c r="E1663" i="3"/>
  <c r="G1663" i="3" s="1"/>
  <c r="H1663" i="3" s="1"/>
  <c r="E1664" i="3"/>
  <c r="G1664" i="3"/>
  <c r="H1664" i="3" s="1"/>
  <c r="E1665" i="3"/>
  <c r="G1665" i="3" s="1"/>
  <c r="H1665" i="3" s="1"/>
  <c r="E1666" i="3"/>
  <c r="G1666" i="3"/>
  <c r="H1666" i="3" s="1"/>
  <c r="E1667" i="3"/>
  <c r="G1667" i="3" s="1"/>
  <c r="H1667" i="3" s="1"/>
  <c r="E1668" i="3"/>
  <c r="G1668" i="3"/>
  <c r="H1668" i="3" s="1"/>
  <c r="E1669" i="3"/>
  <c r="G1669" i="3" s="1"/>
  <c r="H1669" i="3" s="1"/>
  <c r="E1670" i="3"/>
  <c r="G1670" i="3"/>
  <c r="H1670" i="3" s="1"/>
  <c r="E1671" i="3"/>
  <c r="G1671" i="3" s="1"/>
  <c r="H1671" i="3" s="1"/>
  <c r="E1672" i="3"/>
  <c r="G1672" i="3"/>
  <c r="H1672" i="3" s="1"/>
  <c r="E1673" i="3"/>
  <c r="G1673" i="3" s="1"/>
  <c r="H1673" i="3" s="1"/>
  <c r="E1674" i="3"/>
  <c r="G1674" i="3"/>
  <c r="H1674" i="3" s="1"/>
  <c r="E1675" i="3"/>
  <c r="G1675" i="3" s="1"/>
  <c r="H1675" i="3" s="1"/>
  <c r="E1676" i="3"/>
  <c r="G1676" i="3"/>
  <c r="H1676" i="3" s="1"/>
  <c r="E1677" i="3"/>
  <c r="G1677" i="3" s="1"/>
  <c r="H1677" i="3" s="1"/>
  <c r="E1678" i="3"/>
  <c r="G1678" i="3"/>
  <c r="H1678" i="3" s="1"/>
  <c r="E1679" i="3"/>
  <c r="G1679" i="3" s="1"/>
  <c r="H1679" i="3" s="1"/>
  <c r="E1680" i="3"/>
  <c r="G1680" i="3"/>
  <c r="H1680" i="3" s="1"/>
  <c r="E1681" i="3"/>
  <c r="G1681" i="3" s="1"/>
  <c r="H1681" i="3" s="1"/>
  <c r="E1682" i="3"/>
  <c r="G1682" i="3"/>
  <c r="H1682" i="3" s="1"/>
  <c r="E1683" i="3"/>
  <c r="G1683" i="3" s="1"/>
  <c r="H1683" i="3" s="1"/>
  <c r="E1684" i="3"/>
  <c r="G1684" i="3"/>
  <c r="H1684" i="3" s="1"/>
  <c r="E1685" i="3"/>
  <c r="G1685" i="3" s="1"/>
  <c r="H1685" i="3" s="1"/>
  <c r="E1686" i="3"/>
  <c r="G1686" i="3"/>
  <c r="H1686" i="3" s="1"/>
  <c r="E1687" i="3"/>
  <c r="G1687" i="3" s="1"/>
  <c r="H1687" i="3" s="1"/>
  <c r="E1688" i="3"/>
  <c r="G1688" i="3"/>
  <c r="H1688" i="3" s="1"/>
  <c r="E1689" i="3"/>
  <c r="G1689" i="3" s="1"/>
  <c r="H1689" i="3" s="1"/>
  <c r="E1690" i="3"/>
  <c r="G1690" i="3"/>
  <c r="H1690" i="3" s="1"/>
  <c r="E1691" i="3"/>
  <c r="G1691" i="3" s="1"/>
  <c r="H1691" i="3" s="1"/>
  <c r="E1692" i="3"/>
  <c r="G1692" i="3"/>
  <c r="H1692" i="3" s="1"/>
  <c r="E1693" i="3"/>
  <c r="G1693" i="3" s="1"/>
  <c r="H1693" i="3" s="1"/>
  <c r="E1694" i="3"/>
  <c r="G1694" i="3"/>
  <c r="H1694" i="3" s="1"/>
  <c r="E1695" i="3"/>
  <c r="G1695" i="3" s="1"/>
  <c r="H1695" i="3" s="1"/>
  <c r="E1696" i="3"/>
  <c r="G1696" i="3"/>
  <c r="H1696" i="3" s="1"/>
  <c r="E1697" i="3"/>
  <c r="G1697" i="3" s="1"/>
  <c r="H1697" i="3" s="1"/>
  <c r="E1698" i="3"/>
  <c r="G1698" i="3"/>
  <c r="H1698" i="3" s="1"/>
  <c r="E1699" i="3"/>
  <c r="G1699" i="3" s="1"/>
  <c r="H1699" i="3" s="1"/>
  <c r="E1700" i="3"/>
  <c r="G1700" i="3"/>
  <c r="H1700" i="3" s="1"/>
  <c r="E1701" i="3"/>
  <c r="G1701" i="3" s="1"/>
  <c r="H1701" i="3" s="1"/>
  <c r="E1702" i="3"/>
  <c r="G1702" i="3"/>
  <c r="H1702" i="3" s="1"/>
  <c r="E1703" i="3"/>
  <c r="G1703" i="3" s="1"/>
  <c r="H1703" i="3" s="1"/>
  <c r="E1704" i="3"/>
  <c r="G1704" i="3"/>
  <c r="H1704" i="3" s="1"/>
  <c r="E1705" i="3"/>
  <c r="G1705" i="3" s="1"/>
  <c r="H1705" i="3" s="1"/>
  <c r="E1706" i="3"/>
  <c r="G1706" i="3"/>
  <c r="H1706" i="3" s="1"/>
  <c r="E1707" i="3"/>
  <c r="G1707" i="3" s="1"/>
  <c r="H1707" i="3" s="1"/>
  <c r="E1708" i="3"/>
  <c r="G1708" i="3"/>
  <c r="H1708" i="3" s="1"/>
  <c r="E1709" i="3"/>
  <c r="G1709" i="3" s="1"/>
  <c r="H1709" i="3" s="1"/>
  <c r="E1710" i="3"/>
  <c r="G1710" i="3"/>
  <c r="H1710" i="3" s="1"/>
  <c r="E1711" i="3"/>
  <c r="G1711" i="3" s="1"/>
  <c r="H1711" i="3" s="1"/>
  <c r="E1712" i="3"/>
  <c r="G1712" i="3"/>
  <c r="H1712" i="3" s="1"/>
  <c r="E1713" i="3"/>
  <c r="G1713" i="3" s="1"/>
  <c r="H1713" i="3" s="1"/>
  <c r="E1714" i="3"/>
  <c r="G1714" i="3"/>
  <c r="H1714" i="3" s="1"/>
  <c r="E1715" i="3"/>
  <c r="G1715" i="3" s="1"/>
  <c r="H1715" i="3" s="1"/>
  <c r="E1716" i="3"/>
  <c r="G1716" i="3"/>
  <c r="H1716" i="3" s="1"/>
  <c r="E1717" i="3"/>
  <c r="G1717" i="3" s="1"/>
  <c r="H1717" i="3" s="1"/>
  <c r="E1718" i="3"/>
  <c r="G1718" i="3"/>
  <c r="H1718" i="3"/>
  <c r="E1719" i="3"/>
  <c r="G1719" i="3"/>
  <c r="H1719" i="3" s="1"/>
  <c r="E1720" i="3"/>
  <c r="G1720" i="3" s="1"/>
  <c r="H1720" i="3"/>
  <c r="E1721" i="3"/>
  <c r="G1721" i="3" s="1"/>
  <c r="H1721" i="3" s="1"/>
  <c r="E1722" i="3"/>
  <c r="G1722" i="3"/>
  <c r="H1722" i="3" s="1"/>
  <c r="E1723" i="3"/>
  <c r="G1723" i="3"/>
  <c r="H1723" i="3"/>
  <c r="E1724" i="3"/>
  <c r="G1724" i="3" s="1"/>
  <c r="H1724" i="3" s="1"/>
  <c r="E1725" i="3"/>
  <c r="G1725" i="3"/>
  <c r="H1725" i="3" s="1"/>
  <c r="E1726" i="3"/>
  <c r="G1726" i="3" s="1"/>
  <c r="H1726" i="3" s="1"/>
  <c r="E1727" i="3"/>
  <c r="G1727" i="3"/>
  <c r="H1727" i="3" s="1"/>
  <c r="E1728" i="3"/>
  <c r="G1728" i="3" s="1"/>
  <c r="H1728" i="3"/>
  <c r="E1729" i="3"/>
  <c r="G1729" i="3" s="1"/>
  <c r="H1729" i="3" s="1"/>
  <c r="E1730" i="3"/>
  <c r="G1730" i="3"/>
  <c r="H1730" i="3" s="1"/>
  <c r="E1731" i="3"/>
  <c r="G1731" i="3"/>
  <c r="H1731" i="3"/>
  <c r="E1732" i="3"/>
  <c r="G1732" i="3" s="1"/>
  <c r="H1732" i="3" s="1"/>
  <c r="E1733" i="3"/>
  <c r="G1733" i="3"/>
  <c r="H1733" i="3" s="1"/>
  <c r="E1734" i="3"/>
  <c r="G1734" i="3" s="1"/>
  <c r="H1734" i="3" s="1"/>
  <c r="E1735" i="3"/>
  <c r="G1735" i="3"/>
  <c r="H1735" i="3" s="1"/>
  <c r="E1736" i="3"/>
  <c r="G1736" i="3" s="1"/>
  <c r="H1736" i="3"/>
  <c r="E1737" i="3"/>
  <c r="G1737" i="3" s="1"/>
  <c r="H1737" i="3" s="1"/>
  <c r="E1738" i="3"/>
  <c r="G1738" i="3"/>
  <c r="H1738" i="3" s="1"/>
  <c r="E1739" i="3"/>
  <c r="G1739" i="3"/>
  <c r="H1739" i="3"/>
  <c r="E1740" i="3"/>
  <c r="G1740" i="3" s="1"/>
  <c r="H1740" i="3" s="1"/>
  <c r="E1741" i="3"/>
  <c r="G1741" i="3"/>
  <c r="H1741" i="3" s="1"/>
  <c r="E1742" i="3"/>
  <c r="G1742" i="3" s="1"/>
  <c r="H1742" i="3" s="1"/>
  <c r="E1743" i="3"/>
  <c r="G1743" i="3"/>
  <c r="H1743" i="3" s="1"/>
  <c r="E1744" i="3"/>
  <c r="G1744" i="3" s="1"/>
  <c r="H1744" i="3"/>
  <c r="E1745" i="3"/>
  <c r="G1745" i="3" s="1"/>
  <c r="H1745" i="3" s="1"/>
  <c r="E1746" i="3"/>
  <c r="G1746" i="3"/>
  <c r="H1746" i="3" s="1"/>
  <c r="E1747" i="3"/>
  <c r="G1747" i="3"/>
  <c r="H1747" i="3"/>
  <c r="E1748" i="3"/>
  <c r="G1748" i="3" s="1"/>
  <c r="H1748" i="3" s="1"/>
  <c r="E1749" i="3"/>
  <c r="G1749" i="3"/>
  <c r="H1749" i="3" s="1"/>
  <c r="E1750" i="3"/>
  <c r="G1750" i="3" s="1"/>
  <c r="H1750" i="3" s="1"/>
  <c r="E1751" i="3"/>
  <c r="G1751" i="3"/>
  <c r="H1751" i="3" s="1"/>
  <c r="E1752" i="3"/>
  <c r="G1752" i="3" s="1"/>
  <c r="H1752" i="3"/>
  <c r="E1753" i="3"/>
  <c r="G1753" i="3" s="1"/>
  <c r="H1753" i="3" s="1"/>
  <c r="E1754" i="3"/>
  <c r="G1754" i="3"/>
  <c r="H1754" i="3" s="1"/>
  <c r="E1755" i="3"/>
  <c r="G1755" i="3"/>
  <c r="H1755" i="3"/>
  <c r="E1756" i="3"/>
  <c r="G1756" i="3" s="1"/>
  <c r="H1756" i="3" s="1"/>
  <c r="E1757" i="3"/>
  <c r="G1757" i="3"/>
  <c r="H1757" i="3" s="1"/>
  <c r="E1758" i="3"/>
  <c r="G1758" i="3" s="1"/>
  <c r="H1758" i="3" s="1"/>
  <c r="E1759" i="3"/>
  <c r="G1759" i="3"/>
  <c r="H1759" i="3" s="1"/>
  <c r="E1760" i="3"/>
  <c r="G1760" i="3" s="1"/>
  <c r="H1760" i="3"/>
  <c r="E1761" i="3"/>
  <c r="G1761" i="3" s="1"/>
  <c r="H1761" i="3" s="1"/>
  <c r="E1762" i="3"/>
  <c r="G1762" i="3"/>
  <c r="H1762" i="3" s="1"/>
  <c r="E1763" i="3"/>
  <c r="G1763" i="3"/>
  <c r="H1763" i="3"/>
  <c r="E1764" i="3"/>
  <c r="G1764" i="3" s="1"/>
  <c r="H1764" i="3" s="1"/>
  <c r="E1765" i="3"/>
  <c r="G1765" i="3"/>
  <c r="H1765" i="3" s="1"/>
  <c r="E1766" i="3"/>
  <c r="G1766" i="3" s="1"/>
  <c r="H1766" i="3" s="1"/>
  <c r="E1767" i="3"/>
  <c r="G1767" i="3"/>
  <c r="H1767" i="3" s="1"/>
  <c r="E1768" i="3"/>
  <c r="G1768" i="3" s="1"/>
  <c r="H1768" i="3"/>
  <c r="E1769" i="3"/>
  <c r="G1769" i="3" s="1"/>
  <c r="H1769" i="3" s="1"/>
  <c r="E1770" i="3"/>
  <c r="G1770" i="3"/>
  <c r="H1770" i="3" s="1"/>
  <c r="E1771" i="3"/>
  <c r="G1771" i="3"/>
  <c r="H1771" i="3"/>
  <c r="E1772" i="3"/>
  <c r="G1772" i="3" s="1"/>
  <c r="H1772" i="3" s="1"/>
  <c r="E1773" i="3"/>
  <c r="G1773" i="3"/>
  <c r="H1773" i="3" s="1"/>
  <c r="E1774" i="3"/>
  <c r="G1774" i="3" s="1"/>
  <c r="H1774" i="3" s="1"/>
  <c r="E1775" i="3"/>
  <c r="G1775" i="3"/>
  <c r="H1775" i="3" s="1"/>
  <c r="E1776" i="3"/>
  <c r="G1776" i="3" s="1"/>
  <c r="H1776" i="3"/>
  <c r="E1777" i="3"/>
  <c r="G1777" i="3" s="1"/>
  <c r="H1777" i="3" s="1"/>
  <c r="E1778" i="3"/>
  <c r="G1778" i="3"/>
  <c r="H1778" i="3" s="1"/>
  <c r="E1779" i="3"/>
  <c r="G1779" i="3"/>
  <c r="H1779" i="3"/>
  <c r="E1780" i="3"/>
  <c r="G1780" i="3" s="1"/>
  <c r="H1780" i="3" s="1"/>
  <c r="E1781" i="3"/>
  <c r="G1781" i="3"/>
  <c r="H1781" i="3" s="1"/>
  <c r="E1782" i="3"/>
  <c r="G1782" i="3" s="1"/>
  <c r="H1782" i="3" s="1"/>
  <c r="E1783" i="3"/>
  <c r="G1783" i="3"/>
  <c r="H1783" i="3" s="1"/>
  <c r="E1784" i="3"/>
  <c r="G1784" i="3" s="1"/>
  <c r="H1784" i="3"/>
  <c r="E1785" i="3"/>
  <c r="G1785" i="3" s="1"/>
  <c r="H1785" i="3" s="1"/>
  <c r="E1786" i="3"/>
  <c r="G1786" i="3"/>
  <c r="H1786" i="3" s="1"/>
  <c r="E1787" i="3"/>
  <c r="G1787" i="3"/>
  <c r="H1787" i="3"/>
  <c r="E1788" i="3"/>
  <c r="G1788" i="3" s="1"/>
  <c r="H1788" i="3" s="1"/>
  <c r="E1789" i="3"/>
  <c r="G1789" i="3"/>
  <c r="H1789" i="3" s="1"/>
  <c r="E1790" i="3"/>
  <c r="G1790" i="3" s="1"/>
  <c r="H1790" i="3" s="1"/>
  <c r="E1791" i="3"/>
  <c r="G1791" i="3"/>
  <c r="H1791" i="3" s="1"/>
  <c r="E1792" i="3"/>
  <c r="G1792" i="3" s="1"/>
  <c r="H1792" i="3"/>
  <c r="E1793" i="3"/>
  <c r="G1793" i="3" s="1"/>
  <c r="H1793" i="3" s="1"/>
  <c r="E1794" i="3"/>
  <c r="G1794" i="3"/>
  <c r="H1794" i="3" s="1"/>
  <c r="E1795" i="3"/>
  <c r="G1795" i="3"/>
  <c r="H1795" i="3" s="1"/>
  <c r="E1796" i="3"/>
  <c r="G1796" i="3" s="1"/>
  <c r="H1796" i="3" s="1"/>
  <c r="E1797" i="3"/>
  <c r="G1797" i="3" s="1"/>
  <c r="H1797" i="3" s="1"/>
  <c r="E1798" i="3"/>
  <c r="G1798" i="3" s="1"/>
  <c r="H1798" i="3"/>
  <c r="E1799" i="3"/>
  <c r="G1799" i="3"/>
  <c r="H1799" i="3" s="1"/>
  <c r="E1800" i="3"/>
  <c r="G1800" i="3" s="1"/>
  <c r="H1800" i="3"/>
  <c r="E1801" i="3"/>
  <c r="G1801" i="3" s="1"/>
  <c r="H1801" i="3" s="1"/>
  <c r="E1802" i="3"/>
  <c r="G1802" i="3" s="1"/>
  <c r="H1802" i="3" s="1"/>
  <c r="E1803" i="3"/>
  <c r="G1803" i="3"/>
  <c r="H1803" i="3" s="1"/>
  <c r="E1804" i="3"/>
  <c r="G1804" i="3" s="1"/>
  <c r="H1804" i="3" s="1"/>
  <c r="E1805" i="3"/>
  <c r="G1805" i="3" s="1"/>
  <c r="H1805" i="3" s="1"/>
  <c r="E1806" i="3"/>
  <c r="G1806" i="3" s="1"/>
  <c r="H1806" i="3"/>
  <c r="E1807" i="3"/>
  <c r="G1807" i="3"/>
  <c r="H1807" i="3" s="1"/>
  <c r="E1808" i="3"/>
  <c r="G1808" i="3" s="1"/>
  <c r="H1808" i="3"/>
  <c r="E1809" i="3"/>
  <c r="G1809" i="3" s="1"/>
  <c r="H1809" i="3" s="1"/>
  <c r="E1810" i="3"/>
  <c r="G1810" i="3" s="1"/>
  <c r="H1810" i="3"/>
  <c r="E1811" i="3"/>
  <c r="G1811" i="3"/>
  <c r="H1811" i="3" s="1"/>
  <c r="E1812" i="3"/>
  <c r="G1812" i="3" s="1"/>
  <c r="H1812" i="3" s="1"/>
  <c r="E1813" i="3"/>
  <c r="G1813" i="3" s="1"/>
  <c r="H1813" i="3" s="1"/>
  <c r="E1814" i="3"/>
  <c r="G1814" i="3" s="1"/>
  <c r="H1814" i="3"/>
  <c r="E1815" i="3"/>
  <c r="G1815" i="3"/>
  <c r="H1815" i="3" s="1"/>
  <c r="E1816" i="3"/>
  <c r="G1816" i="3" s="1"/>
  <c r="H1816" i="3"/>
  <c r="E1817" i="3"/>
  <c r="G1817" i="3" s="1"/>
  <c r="H1817" i="3" s="1"/>
  <c r="E1818" i="3"/>
  <c r="G1818" i="3" s="1"/>
  <c r="H1818" i="3" s="1"/>
  <c r="E1819" i="3"/>
  <c r="G1819" i="3"/>
  <c r="H1819" i="3" s="1"/>
  <c r="E1820" i="3"/>
  <c r="G1820" i="3" s="1"/>
  <c r="H1820" i="3" s="1"/>
  <c r="E1821" i="3"/>
  <c r="G1821" i="3" s="1"/>
  <c r="H1821" i="3" s="1"/>
  <c r="E1822" i="3"/>
  <c r="G1822" i="3" s="1"/>
  <c r="H1822" i="3"/>
  <c r="E1823" i="3"/>
  <c r="G1823" i="3"/>
  <c r="H1823" i="3" s="1"/>
  <c r="E1824" i="3"/>
  <c r="G1824" i="3" s="1"/>
  <c r="H1824" i="3"/>
  <c r="E1825" i="3"/>
  <c r="G1825" i="3" s="1"/>
  <c r="H1825" i="3" s="1"/>
  <c r="E1826" i="3"/>
  <c r="G1826" i="3" s="1"/>
  <c r="H1826" i="3"/>
  <c r="E1827" i="3"/>
  <c r="G1827" i="3"/>
  <c r="H1827" i="3" s="1"/>
  <c r="E1828" i="3"/>
  <c r="G1828" i="3" s="1"/>
  <c r="H1828" i="3" s="1"/>
  <c r="E1829" i="3"/>
  <c r="G1829" i="3" s="1"/>
  <c r="H1829" i="3" s="1"/>
  <c r="E1830" i="3"/>
  <c r="G1830" i="3" s="1"/>
  <c r="H1830" i="3"/>
  <c r="E1831" i="3"/>
  <c r="G1831" i="3"/>
  <c r="H1831" i="3" s="1"/>
  <c r="E1832" i="3"/>
  <c r="G1832" i="3" s="1"/>
  <c r="H1832" i="3"/>
  <c r="E1833" i="3"/>
  <c r="G1833" i="3" s="1"/>
  <c r="H1833" i="3" s="1"/>
  <c r="E1834" i="3"/>
  <c r="G1834" i="3" s="1"/>
  <c r="H1834" i="3" s="1"/>
  <c r="E1835" i="3"/>
  <c r="G1835" i="3"/>
  <c r="H1835" i="3" s="1"/>
  <c r="E1836" i="3"/>
  <c r="G1836" i="3" s="1"/>
  <c r="H1836" i="3" s="1"/>
  <c r="E1837" i="3"/>
  <c r="G1837" i="3" s="1"/>
  <c r="H1837" i="3" s="1"/>
  <c r="E1838" i="3"/>
  <c r="G1838" i="3" s="1"/>
  <c r="H1838" i="3"/>
  <c r="E1839" i="3"/>
  <c r="G1839" i="3"/>
  <c r="H1839" i="3" s="1"/>
  <c r="E1840" i="3"/>
  <c r="G1840" i="3" s="1"/>
  <c r="H1840" i="3"/>
  <c r="E1841" i="3"/>
  <c r="G1841" i="3" s="1"/>
  <c r="H1841" i="3" s="1"/>
  <c r="E1842" i="3"/>
  <c r="G1842" i="3" s="1"/>
  <c r="H1842" i="3"/>
  <c r="E1843" i="3"/>
  <c r="G1843" i="3"/>
  <c r="H1843" i="3" s="1"/>
  <c r="E1844" i="3"/>
  <c r="G1844" i="3" s="1"/>
  <c r="H1844" i="3" s="1"/>
  <c r="E1845" i="3"/>
  <c r="G1845" i="3" s="1"/>
  <c r="H1845" i="3" s="1"/>
  <c r="E1846" i="3"/>
  <c r="G1846" i="3" s="1"/>
  <c r="H1846" i="3"/>
  <c r="E1847" i="3"/>
  <c r="G1847" i="3"/>
  <c r="H1847" i="3" s="1"/>
  <c r="E1848" i="3"/>
  <c r="G1848" i="3" s="1"/>
  <c r="H1848" i="3"/>
  <c r="E1849" i="3"/>
  <c r="G1849" i="3" s="1"/>
  <c r="H1849" i="3" s="1"/>
  <c r="E1850" i="3"/>
  <c r="G1850" i="3" s="1"/>
  <c r="H1850" i="3" s="1"/>
  <c r="E1851" i="3"/>
  <c r="G1851" i="3"/>
  <c r="H1851" i="3" s="1"/>
  <c r="E1852" i="3"/>
  <c r="G1852" i="3" s="1"/>
  <c r="H1852" i="3" s="1"/>
  <c r="E1853" i="3"/>
  <c r="G1853" i="3" s="1"/>
  <c r="H1853" i="3" s="1"/>
  <c r="E1854" i="3"/>
  <c r="G1854" i="3" s="1"/>
  <c r="H1854" i="3"/>
  <c r="E1855" i="3"/>
  <c r="G1855" i="3"/>
  <c r="H1855" i="3" s="1"/>
  <c r="E1856" i="3"/>
  <c r="G1856" i="3" s="1"/>
  <c r="H1856" i="3"/>
  <c r="E1857" i="3"/>
  <c r="G1857" i="3" s="1"/>
  <c r="H1857" i="3" s="1"/>
  <c r="E1858" i="3"/>
  <c r="G1858" i="3" s="1"/>
  <c r="H1858" i="3"/>
  <c r="E1859" i="3"/>
  <c r="G1859" i="3"/>
  <c r="H1859" i="3" s="1"/>
  <c r="E1860" i="3"/>
  <c r="G1860" i="3" s="1"/>
  <c r="H1860" i="3" s="1"/>
  <c r="E1861" i="3"/>
  <c r="G1861" i="3" s="1"/>
  <c r="H1861" i="3" s="1"/>
  <c r="E1862" i="3"/>
  <c r="G1862" i="3" s="1"/>
  <c r="H1862" i="3"/>
  <c r="E1863" i="3"/>
  <c r="G1863" i="3"/>
  <c r="H1863" i="3" s="1"/>
  <c r="E1864" i="3"/>
  <c r="G1864" i="3" s="1"/>
  <c r="H1864" i="3"/>
  <c r="E1865" i="3"/>
  <c r="G1865" i="3" s="1"/>
  <c r="H1865" i="3" s="1"/>
  <c r="E1866" i="3"/>
  <c r="G1866" i="3" s="1"/>
  <c r="H1866" i="3" s="1"/>
  <c r="E1867" i="3"/>
  <c r="G1867" i="3"/>
  <c r="H1867" i="3" s="1"/>
  <c r="E1868" i="3"/>
  <c r="G1868" i="3" s="1"/>
  <c r="H1868" i="3" s="1"/>
  <c r="E1869" i="3"/>
  <c r="G1869" i="3" s="1"/>
  <c r="H1869" i="3" s="1"/>
  <c r="E1870" i="3"/>
  <c r="G1870" i="3" s="1"/>
  <c r="H1870" i="3"/>
  <c r="E1871" i="3"/>
  <c r="G1871" i="3"/>
  <c r="H1871" i="3" s="1"/>
  <c r="E1872" i="3"/>
  <c r="G1872" i="3" s="1"/>
  <c r="H1872" i="3"/>
  <c r="E1873" i="3"/>
  <c r="G1873" i="3" s="1"/>
  <c r="H1873" i="3" s="1"/>
  <c r="E1874" i="3"/>
  <c r="G1874" i="3" s="1"/>
  <c r="H1874" i="3"/>
  <c r="E1875" i="3"/>
  <c r="G1875" i="3"/>
  <c r="H1875" i="3" s="1"/>
  <c r="E1876" i="3"/>
  <c r="G1876" i="3" s="1"/>
  <c r="H1876" i="3" s="1"/>
  <c r="E1877" i="3"/>
  <c r="G1877" i="3" s="1"/>
  <c r="H1877" i="3" s="1"/>
  <c r="E1878" i="3"/>
  <c r="G1878" i="3" s="1"/>
  <c r="H1878" i="3"/>
  <c r="E1879" i="3"/>
  <c r="G1879" i="3"/>
  <c r="H1879" i="3" s="1"/>
  <c r="E1880" i="3"/>
  <c r="G1880" i="3" s="1"/>
  <c r="H1880" i="3"/>
  <c r="E1881" i="3"/>
  <c r="G1881" i="3" s="1"/>
  <c r="H1881" i="3" s="1"/>
  <c r="E1882" i="3"/>
  <c r="G1882" i="3" s="1"/>
  <c r="H1882" i="3" s="1"/>
  <c r="E1883" i="3"/>
  <c r="G1883" i="3"/>
  <c r="H1883" i="3" s="1"/>
  <c r="E1884" i="3"/>
  <c r="G1884" i="3" s="1"/>
  <c r="H1884" i="3" s="1"/>
  <c r="E1885" i="3"/>
  <c r="G1885" i="3" s="1"/>
  <c r="H1885" i="3" s="1"/>
  <c r="E1886" i="3"/>
  <c r="G1886" i="3" s="1"/>
  <c r="H1886" i="3"/>
  <c r="E1887" i="3"/>
  <c r="G1887" i="3"/>
  <c r="H1887" i="3" s="1"/>
  <c r="E1888" i="3"/>
  <c r="G1888" i="3" s="1"/>
  <c r="H1888" i="3"/>
  <c r="E1889" i="3"/>
  <c r="G1889" i="3" s="1"/>
  <c r="H1889" i="3" s="1"/>
  <c r="E1890" i="3"/>
  <c r="G1890" i="3"/>
  <c r="H1890" i="3" s="1"/>
  <c r="E1891" i="3"/>
  <c r="G1891" i="3"/>
  <c r="H1891" i="3"/>
  <c r="E1892" i="3"/>
  <c r="G1892" i="3" s="1"/>
  <c r="H1892" i="3" s="1"/>
  <c r="E1893" i="3"/>
  <c r="G1893" i="3"/>
  <c r="H1893" i="3" s="1"/>
  <c r="E1894" i="3"/>
  <c r="G1894" i="3" s="1"/>
  <c r="H1894" i="3" s="1"/>
  <c r="E1895" i="3"/>
  <c r="G1895" i="3" s="1"/>
  <c r="H1895" i="3" s="1"/>
  <c r="E1896" i="3"/>
  <c r="G1896" i="3"/>
  <c r="H1896" i="3" s="1"/>
  <c r="E1897" i="3"/>
  <c r="G1897" i="3" s="1"/>
  <c r="H1897" i="3"/>
  <c r="E1898" i="3"/>
  <c r="G1898" i="3" s="1"/>
  <c r="H1898" i="3" s="1"/>
  <c r="E1899" i="3"/>
  <c r="G1899" i="3" s="1"/>
  <c r="H1899" i="3" s="1"/>
  <c r="E1900" i="3"/>
  <c r="G1900" i="3"/>
  <c r="H1900" i="3" s="1"/>
  <c r="E1901" i="3"/>
  <c r="G1901" i="3" s="1"/>
  <c r="H1901" i="3"/>
  <c r="E1902" i="3"/>
  <c r="G1902" i="3" s="1"/>
  <c r="H1902" i="3" s="1"/>
  <c r="E1903" i="3"/>
  <c r="G1903" i="3" s="1"/>
  <c r="H1903" i="3" s="1"/>
  <c r="E1904" i="3"/>
  <c r="G1904" i="3"/>
  <c r="H1904" i="3" s="1"/>
  <c r="E1905" i="3"/>
  <c r="G1905" i="3" s="1"/>
  <c r="H1905" i="3"/>
  <c r="E1906" i="3"/>
  <c r="G1906" i="3" s="1"/>
  <c r="H1906" i="3" s="1"/>
  <c r="E1907" i="3"/>
  <c r="G1907" i="3" s="1"/>
  <c r="H1907" i="3" s="1"/>
  <c r="E1908" i="3"/>
  <c r="G1908" i="3"/>
  <c r="H1908" i="3" s="1"/>
  <c r="E1909" i="3"/>
  <c r="G1909" i="3" s="1"/>
  <c r="H1909" i="3"/>
  <c r="E1910" i="3"/>
  <c r="G1910" i="3" s="1"/>
  <c r="H1910" i="3" s="1"/>
  <c r="E1911" i="3"/>
  <c r="G1911" i="3" s="1"/>
  <c r="H1911" i="3" s="1"/>
  <c r="E1912" i="3"/>
  <c r="G1912" i="3"/>
  <c r="H1912" i="3" s="1"/>
  <c r="E1913" i="3"/>
  <c r="G1913" i="3" s="1"/>
  <c r="H1913" i="3"/>
  <c r="E1914" i="3"/>
  <c r="G1914" i="3" s="1"/>
  <c r="H1914" i="3" s="1"/>
  <c r="E1915" i="3"/>
  <c r="G1915" i="3" s="1"/>
  <c r="H1915" i="3" s="1"/>
  <c r="E1916" i="3"/>
  <c r="G1916" i="3"/>
  <c r="H1916" i="3" s="1"/>
  <c r="E1917" i="3"/>
  <c r="G1917" i="3" s="1"/>
  <c r="H1917" i="3"/>
  <c r="E1918" i="3"/>
  <c r="G1918" i="3" s="1"/>
  <c r="H1918" i="3" s="1"/>
  <c r="E1919" i="3"/>
  <c r="G1919" i="3" s="1"/>
  <c r="H1919" i="3" s="1"/>
  <c r="E1920" i="3"/>
  <c r="G1920" i="3"/>
  <c r="H1920" i="3" s="1"/>
  <c r="E1921" i="3"/>
  <c r="G1921" i="3" s="1"/>
  <c r="H1921" i="3"/>
  <c r="E1922" i="3"/>
  <c r="G1922" i="3" s="1"/>
  <c r="H1922" i="3" s="1"/>
  <c r="E1923" i="3"/>
  <c r="G1923" i="3" s="1"/>
  <c r="H1923" i="3" s="1"/>
  <c r="E1924" i="3"/>
  <c r="G1924" i="3"/>
  <c r="H1924" i="3" s="1"/>
  <c r="E1925" i="3"/>
  <c r="G1925" i="3" s="1"/>
  <c r="H1925" i="3"/>
  <c r="E1926" i="3"/>
  <c r="G1926" i="3" s="1"/>
  <c r="H1926" i="3" s="1"/>
  <c r="E1927" i="3"/>
  <c r="G1927" i="3" s="1"/>
  <c r="H1927" i="3" s="1"/>
  <c r="E1928" i="3"/>
  <c r="G1928" i="3"/>
  <c r="H1928" i="3" s="1"/>
  <c r="E1929" i="3"/>
  <c r="G1929" i="3"/>
  <c r="H1929" i="3"/>
  <c r="E1930" i="3"/>
  <c r="G1930" i="3" s="1"/>
  <c r="H1930" i="3" s="1"/>
  <c r="E1931" i="3"/>
  <c r="G1931" i="3" s="1"/>
  <c r="H1931" i="3" s="1"/>
  <c r="E1932" i="3"/>
  <c r="G1932" i="3"/>
  <c r="H1932" i="3" s="1"/>
  <c r="E1933" i="3"/>
  <c r="G1933" i="3"/>
  <c r="H1933" i="3"/>
  <c r="E1934" i="3"/>
  <c r="G1934" i="3" s="1"/>
  <c r="H1934" i="3" s="1"/>
  <c r="E1935" i="3"/>
  <c r="G1935" i="3" s="1"/>
  <c r="H1935" i="3" s="1"/>
  <c r="E1936" i="3"/>
  <c r="G1936" i="3"/>
  <c r="H1936" i="3" s="1"/>
  <c r="E1937" i="3"/>
  <c r="G1937" i="3"/>
  <c r="H1937" i="3"/>
  <c r="E1938" i="3"/>
  <c r="G1938" i="3" s="1"/>
  <c r="H1938" i="3" s="1"/>
  <c r="E1939" i="3"/>
  <c r="G1939" i="3" s="1"/>
  <c r="H1939" i="3" s="1"/>
  <c r="E1940" i="3"/>
  <c r="G1940" i="3"/>
  <c r="H1940" i="3" s="1"/>
  <c r="E1941" i="3"/>
  <c r="G1941" i="3"/>
  <c r="H1941" i="3"/>
  <c r="E1942" i="3"/>
  <c r="G1942" i="3" s="1"/>
  <c r="H1942" i="3" s="1"/>
  <c r="E1943" i="3"/>
  <c r="G1943" i="3" s="1"/>
  <c r="H1943" i="3" s="1"/>
  <c r="E1944" i="3"/>
  <c r="G1944" i="3"/>
  <c r="H1944" i="3" s="1"/>
  <c r="E1945" i="3"/>
  <c r="G1945" i="3"/>
  <c r="H1945" i="3"/>
  <c r="E1946" i="3"/>
  <c r="G1946" i="3" s="1"/>
  <c r="H1946" i="3" s="1"/>
  <c r="E1947" i="3"/>
  <c r="G1947" i="3" s="1"/>
  <c r="H1947" i="3" s="1"/>
  <c r="E1948" i="3"/>
  <c r="G1948" i="3"/>
  <c r="H1948" i="3" s="1"/>
  <c r="E1949" i="3"/>
  <c r="G1949" i="3"/>
  <c r="H1949" i="3"/>
  <c r="E1950" i="3"/>
  <c r="G1950" i="3" s="1"/>
  <c r="H1950" i="3" s="1"/>
  <c r="E1951" i="3"/>
  <c r="G1951" i="3" s="1"/>
  <c r="H1951" i="3" s="1"/>
  <c r="E1952" i="3"/>
  <c r="G1952" i="3"/>
  <c r="H1952" i="3" s="1"/>
  <c r="E1953" i="3"/>
  <c r="G1953" i="3"/>
  <c r="H1953" i="3"/>
  <c r="E1954" i="3"/>
  <c r="G1954" i="3" s="1"/>
  <c r="H1954" i="3" s="1"/>
  <c r="E1955" i="3"/>
  <c r="G1955" i="3" s="1"/>
  <c r="H1955" i="3" s="1"/>
  <c r="E1956" i="3"/>
  <c r="G1956" i="3"/>
  <c r="H1956" i="3" s="1"/>
  <c r="E1957" i="3"/>
  <c r="G1957" i="3"/>
  <c r="H1957" i="3"/>
  <c r="E1958" i="3"/>
  <c r="G1958" i="3" s="1"/>
  <c r="H1958" i="3" s="1"/>
  <c r="E1959" i="3"/>
  <c r="G1959" i="3" s="1"/>
  <c r="H1959" i="3" s="1"/>
  <c r="E1960" i="3"/>
  <c r="G1960" i="3"/>
  <c r="H1960" i="3" s="1"/>
  <c r="E1961" i="3"/>
  <c r="G1961" i="3"/>
  <c r="H1961" i="3"/>
  <c r="E1962" i="3"/>
  <c r="G1962" i="3" s="1"/>
  <c r="H1962" i="3" s="1"/>
  <c r="E1963" i="3"/>
  <c r="G1963" i="3" s="1"/>
  <c r="H1963" i="3" s="1"/>
  <c r="E1964" i="3"/>
  <c r="G1964" i="3"/>
  <c r="H1964" i="3" s="1"/>
  <c r="E1965" i="3"/>
  <c r="G1965" i="3"/>
  <c r="H1965" i="3"/>
  <c r="E1966" i="3"/>
  <c r="G1966" i="3" s="1"/>
  <c r="H1966" i="3" s="1"/>
  <c r="E1967" i="3"/>
  <c r="G1967" i="3" s="1"/>
  <c r="H1967" i="3" s="1"/>
  <c r="E1968" i="3"/>
  <c r="G1968" i="3"/>
  <c r="H1968" i="3" s="1"/>
  <c r="E1969" i="3"/>
  <c r="G1969" i="3"/>
  <c r="H1969" i="3"/>
  <c r="E1970" i="3"/>
  <c r="G1970" i="3" s="1"/>
  <c r="H1970" i="3" s="1"/>
  <c r="E1971" i="3"/>
  <c r="G1971" i="3" s="1"/>
  <c r="H1971" i="3" s="1"/>
  <c r="E1972" i="3"/>
  <c r="G1972" i="3"/>
  <c r="H1972" i="3" s="1"/>
  <c r="E1973" i="3"/>
  <c r="G1973" i="3"/>
  <c r="H1973" i="3"/>
  <c r="E1974" i="3"/>
  <c r="G1974" i="3" s="1"/>
  <c r="H1974" i="3" s="1"/>
  <c r="E1975" i="3"/>
  <c r="G1975" i="3" s="1"/>
  <c r="H1975" i="3" s="1"/>
  <c r="E1976" i="3"/>
  <c r="G1976" i="3"/>
  <c r="H1976" i="3" s="1"/>
  <c r="E1977" i="3"/>
  <c r="G1977" i="3"/>
  <c r="H1977" i="3"/>
  <c r="E1978" i="3"/>
  <c r="G1978" i="3" s="1"/>
  <c r="H1978" i="3" s="1"/>
  <c r="E1979" i="3"/>
  <c r="G1979" i="3" s="1"/>
  <c r="H1979" i="3" s="1"/>
  <c r="E1980" i="3"/>
  <c r="G1980" i="3"/>
  <c r="H1980" i="3" s="1"/>
  <c r="E1981" i="3"/>
  <c r="G1981" i="3"/>
  <c r="H1981" i="3"/>
  <c r="E1982" i="3"/>
  <c r="G1982" i="3" s="1"/>
  <c r="H1982" i="3" s="1"/>
  <c r="E1983" i="3"/>
  <c r="G1983" i="3" s="1"/>
  <c r="H1983" i="3" s="1"/>
  <c r="E1984" i="3"/>
  <c r="G1984" i="3"/>
  <c r="H1984" i="3" s="1"/>
  <c r="E1985" i="3"/>
  <c r="G1985" i="3"/>
  <c r="H1985" i="3"/>
  <c r="E1986" i="3"/>
  <c r="G1986" i="3" s="1"/>
  <c r="H1986" i="3" s="1"/>
  <c r="E1987" i="3"/>
  <c r="G1987" i="3" s="1"/>
  <c r="H1987" i="3" s="1"/>
  <c r="E1988" i="3"/>
  <c r="G1988" i="3"/>
  <c r="H1988" i="3" s="1"/>
  <c r="E1989" i="3"/>
  <c r="G1989" i="3"/>
  <c r="H1989" i="3"/>
  <c r="E1990" i="3"/>
  <c r="G1990" i="3" s="1"/>
  <c r="H1990" i="3" s="1"/>
  <c r="E1991" i="3"/>
  <c r="G1991" i="3" s="1"/>
  <c r="H1991" i="3" s="1"/>
  <c r="E1992" i="3"/>
  <c r="G1992" i="3"/>
  <c r="H1992" i="3" s="1"/>
  <c r="E1993" i="3"/>
  <c r="G1993" i="3"/>
  <c r="H1993" i="3"/>
  <c r="E1994" i="3"/>
  <c r="G1994" i="3" s="1"/>
  <c r="H1994" i="3" s="1"/>
  <c r="E1995" i="3"/>
  <c r="G1995" i="3" s="1"/>
  <c r="H1995" i="3" s="1"/>
  <c r="E1996" i="3"/>
  <c r="G1996" i="3"/>
  <c r="H1996" i="3" s="1"/>
  <c r="E1997" i="3"/>
  <c r="G1997" i="3"/>
  <c r="H1997" i="3"/>
  <c r="E1998" i="3"/>
  <c r="G1998" i="3" s="1"/>
  <c r="H1998" i="3" s="1"/>
  <c r="E1999" i="3"/>
  <c r="G1999" i="3" s="1"/>
  <c r="H1999" i="3" s="1"/>
  <c r="E2000" i="3"/>
  <c r="G2000" i="3"/>
  <c r="H2000" i="3" s="1"/>
  <c r="E2001" i="3"/>
  <c r="G2001" i="3" s="1"/>
  <c r="H2001" i="3"/>
  <c r="E2002" i="3"/>
  <c r="G2002" i="3" s="1"/>
  <c r="H2002" i="3" s="1"/>
  <c r="E2003" i="3"/>
  <c r="G2003" i="3" s="1"/>
  <c r="H2003" i="3" s="1"/>
  <c r="E2004" i="3"/>
  <c r="G2004" i="3"/>
  <c r="H2004" i="3" s="1"/>
  <c r="E2005" i="3"/>
  <c r="G2005" i="3" s="1"/>
  <c r="H2005" i="3"/>
  <c r="E2006" i="3"/>
  <c r="G2006" i="3" s="1"/>
  <c r="H2006" i="3" s="1"/>
  <c r="E2007" i="3"/>
  <c r="G2007" i="3" s="1"/>
  <c r="H2007" i="3" s="1"/>
  <c r="E2008" i="3"/>
  <c r="G2008" i="3"/>
  <c r="H2008" i="3" s="1"/>
  <c r="E2009" i="3"/>
  <c r="G2009" i="3" s="1"/>
  <c r="H2009" i="3"/>
  <c r="E2010" i="3"/>
  <c r="G2010" i="3" s="1"/>
  <c r="H2010" i="3" s="1"/>
  <c r="E2011" i="3"/>
  <c r="G2011" i="3" s="1"/>
  <c r="H2011" i="3" s="1"/>
  <c r="E2012" i="3"/>
  <c r="G2012" i="3"/>
  <c r="H2012" i="3" s="1"/>
  <c r="E2013" i="3"/>
  <c r="G2013" i="3" s="1"/>
  <c r="H2013" i="3"/>
  <c r="E2014" i="3"/>
  <c r="G2014" i="3" s="1"/>
  <c r="H2014" i="3" s="1"/>
  <c r="E2015" i="3"/>
  <c r="G2015" i="3" s="1"/>
  <c r="H2015" i="3" s="1"/>
  <c r="E2016" i="3"/>
  <c r="G2016" i="3"/>
  <c r="H2016" i="3" s="1"/>
  <c r="E2017" i="3"/>
  <c r="G2017" i="3" s="1"/>
  <c r="H2017" i="3"/>
  <c r="E2018" i="3"/>
  <c r="G2018" i="3" s="1"/>
  <c r="H2018" i="3" s="1"/>
  <c r="E2019" i="3"/>
  <c r="G2019" i="3" s="1"/>
  <c r="H2019" i="3" s="1"/>
  <c r="E2020" i="3"/>
  <c r="G2020" i="3"/>
  <c r="H2020" i="3" s="1"/>
  <c r="E2021" i="3"/>
  <c r="G2021" i="3" s="1"/>
  <c r="H2021" i="3"/>
  <c r="E2022" i="3"/>
  <c r="G2022" i="3" s="1"/>
  <c r="H2022" i="3" s="1"/>
  <c r="E2023" i="3"/>
  <c r="G2023" i="3" s="1"/>
  <c r="H2023" i="3" s="1"/>
  <c r="E2024" i="3"/>
  <c r="G2024" i="3"/>
  <c r="H2024" i="3" s="1"/>
  <c r="E2025" i="3"/>
  <c r="G2025" i="3" s="1"/>
  <c r="H2025" i="3"/>
  <c r="E2026" i="3"/>
  <c r="G2026" i="3" s="1"/>
  <c r="H2026" i="3" s="1"/>
  <c r="E2027" i="3"/>
  <c r="G2027" i="3" s="1"/>
  <c r="H2027" i="3" s="1"/>
  <c r="E2028" i="3"/>
  <c r="G2028" i="3"/>
  <c r="H2028" i="3" s="1"/>
  <c r="E2029" i="3"/>
  <c r="G2029" i="3" s="1"/>
  <c r="H2029" i="3"/>
  <c r="E2030" i="3"/>
  <c r="G2030" i="3" s="1"/>
  <c r="H2030" i="3" s="1"/>
  <c r="E2031" i="3"/>
  <c r="G2031" i="3" s="1"/>
  <c r="H2031" i="3" s="1"/>
  <c r="E2032" i="3"/>
  <c r="G2032" i="3"/>
  <c r="H2032" i="3" s="1"/>
  <c r="E2033" i="3"/>
  <c r="G2033" i="3" s="1"/>
  <c r="H2033" i="3"/>
  <c r="E2034" i="3"/>
  <c r="G2034" i="3" s="1"/>
  <c r="H2034" i="3" s="1"/>
  <c r="E2035" i="3"/>
  <c r="G2035" i="3" s="1"/>
  <c r="H2035" i="3" s="1"/>
  <c r="E2036" i="3"/>
  <c r="G2036" i="3"/>
  <c r="H2036" i="3" s="1"/>
  <c r="E2037" i="3"/>
  <c r="G2037" i="3" s="1"/>
  <c r="H2037" i="3"/>
  <c r="E2038" i="3"/>
  <c r="G2038" i="3" s="1"/>
  <c r="H2038" i="3" s="1"/>
  <c r="E2039" i="3"/>
  <c r="G2039" i="3" s="1"/>
  <c r="H2039" i="3" s="1"/>
  <c r="E2040" i="3"/>
  <c r="G2040" i="3"/>
  <c r="H2040" i="3" s="1"/>
  <c r="E2041" i="3"/>
  <c r="G2041" i="3" s="1"/>
  <c r="H2041" i="3"/>
  <c r="E2042" i="3"/>
  <c r="G2042" i="3" s="1"/>
  <c r="H2042" i="3" s="1"/>
  <c r="E2043" i="3"/>
  <c r="G2043" i="3" s="1"/>
  <c r="H2043" i="3" s="1"/>
  <c r="E2044" i="3"/>
  <c r="G2044" i="3"/>
  <c r="H2044" i="3" s="1"/>
  <c r="E2045" i="3"/>
  <c r="G2045" i="3" s="1"/>
  <c r="H2045" i="3"/>
  <c r="E2046" i="3"/>
  <c r="G2046" i="3" s="1"/>
  <c r="H2046" i="3" s="1"/>
  <c r="E2047" i="3"/>
  <c r="G2047" i="3" s="1"/>
  <c r="H2047" i="3" s="1"/>
  <c r="E2048" i="3"/>
  <c r="G2048" i="3"/>
  <c r="H2048" i="3" s="1"/>
  <c r="E2049" i="3"/>
  <c r="G2049" i="3" s="1"/>
  <c r="H2049" i="3"/>
  <c r="E2050" i="3"/>
  <c r="G2050" i="3" s="1"/>
  <c r="H2050" i="3" s="1"/>
  <c r="E2051" i="3"/>
  <c r="G2051" i="3" s="1"/>
  <c r="H2051" i="3" s="1"/>
  <c r="E2052" i="3"/>
  <c r="G2052" i="3"/>
  <c r="H2052" i="3" s="1"/>
  <c r="E2053" i="3"/>
  <c r="G2053" i="3" s="1"/>
  <c r="H2053" i="3"/>
  <c r="E2054" i="3"/>
  <c r="G2054" i="3" s="1"/>
  <c r="H2054" i="3" s="1"/>
  <c r="E2055" i="3"/>
  <c r="G2055" i="3" s="1"/>
  <c r="H2055" i="3" s="1"/>
  <c r="E2056" i="3"/>
  <c r="G2056" i="3"/>
  <c r="H2056" i="3" s="1"/>
  <c r="E2057" i="3"/>
  <c r="G2057" i="3" s="1"/>
  <c r="H2057" i="3"/>
  <c r="E2058" i="3"/>
  <c r="G2058" i="3" s="1"/>
  <c r="H2058" i="3" s="1"/>
  <c r="E2059" i="3"/>
  <c r="G2059" i="3" s="1"/>
  <c r="H2059" i="3" s="1"/>
  <c r="E2060" i="3"/>
  <c r="G2060" i="3"/>
  <c r="H2060" i="3" s="1"/>
  <c r="E2061" i="3"/>
  <c r="G2061" i="3" s="1"/>
  <c r="H2061" i="3"/>
  <c r="E2062" i="3"/>
  <c r="G2062" i="3" s="1"/>
  <c r="H2062" i="3" s="1"/>
  <c r="E2063" i="3"/>
  <c r="G2063" i="3" s="1"/>
  <c r="H2063" i="3" s="1"/>
  <c r="E2064" i="3"/>
  <c r="G2064" i="3"/>
  <c r="H2064" i="3"/>
  <c r="E2065" i="3"/>
  <c r="G2065" i="3" s="1"/>
  <c r="H2065" i="3"/>
  <c r="E2066" i="3"/>
  <c r="G2066" i="3" s="1"/>
  <c r="H2066" i="3" s="1"/>
  <c r="E2067" i="3"/>
  <c r="G2067" i="3" s="1"/>
  <c r="H2067" i="3" s="1"/>
  <c r="E2068" i="3"/>
  <c r="G2068" i="3"/>
  <c r="H2068" i="3"/>
  <c r="E2069" i="3"/>
  <c r="G2069" i="3" s="1"/>
  <c r="H2069" i="3"/>
  <c r="E2070" i="3"/>
  <c r="G2070" i="3" s="1"/>
  <c r="H2070" i="3" s="1"/>
  <c r="E2071" i="3"/>
  <c r="G2071" i="3" s="1"/>
  <c r="H2071" i="3" s="1"/>
  <c r="E2072" i="3"/>
  <c r="G2072" i="3"/>
  <c r="H2072" i="3"/>
  <c r="E2073" i="3"/>
  <c r="G2073" i="3" s="1"/>
  <c r="H2073" i="3"/>
  <c r="E2074" i="3"/>
  <c r="G2074" i="3" s="1"/>
  <c r="H2074" i="3" s="1"/>
  <c r="E2075" i="3"/>
  <c r="G2075" i="3" s="1"/>
  <c r="H2075" i="3" s="1"/>
  <c r="E2076" i="3"/>
  <c r="G2076" i="3"/>
  <c r="H2076" i="3"/>
  <c r="E2077" i="3"/>
  <c r="G2077" i="3"/>
  <c r="H2077" i="3"/>
  <c r="E2078" i="3"/>
  <c r="G2078" i="3" s="1"/>
  <c r="H2078" i="3" s="1"/>
  <c r="E2079" i="3"/>
  <c r="G2079" i="3"/>
  <c r="H2079" i="3" s="1"/>
  <c r="E2080" i="3"/>
  <c r="G2080" i="3"/>
  <c r="H2080" i="3" s="1"/>
  <c r="E2081" i="3"/>
  <c r="G2081" i="3"/>
  <c r="H2081" i="3"/>
  <c r="E2082" i="3"/>
  <c r="G2082" i="3" s="1"/>
  <c r="H2082" i="3" s="1"/>
  <c r="E2083" i="3"/>
  <c r="G2083" i="3" s="1"/>
  <c r="H2083" i="3" s="1"/>
  <c r="E2084" i="3"/>
  <c r="G2084" i="3"/>
  <c r="H2084" i="3"/>
  <c r="E2085" i="3"/>
  <c r="G2085" i="3"/>
  <c r="H2085" i="3"/>
  <c r="E2086" i="3"/>
  <c r="G2086" i="3" s="1"/>
  <c r="H2086" i="3" s="1"/>
  <c r="E2087" i="3"/>
  <c r="G2087" i="3"/>
  <c r="H2087" i="3" s="1"/>
  <c r="E2088" i="3"/>
  <c r="G2088" i="3"/>
  <c r="H2088" i="3" s="1"/>
  <c r="E2089" i="3"/>
  <c r="G2089" i="3"/>
  <c r="H2089" i="3"/>
  <c r="E2090" i="3"/>
  <c r="G2090" i="3" s="1"/>
  <c r="H2090" i="3" s="1"/>
  <c r="E2091" i="3"/>
  <c r="G2091" i="3" s="1"/>
  <c r="H2091" i="3" s="1"/>
  <c r="E2092" i="3"/>
  <c r="G2092" i="3"/>
  <c r="H2092" i="3"/>
  <c r="E2093" i="3"/>
  <c r="G2093" i="3"/>
  <c r="H2093" i="3"/>
  <c r="E2094" i="3"/>
  <c r="G2094" i="3" s="1"/>
  <c r="H2094" i="3" s="1"/>
  <c r="E2095" i="3"/>
  <c r="G2095" i="3"/>
  <c r="H2095" i="3" s="1"/>
  <c r="E2096" i="3"/>
  <c r="G2096" i="3"/>
  <c r="H2096" i="3" s="1"/>
  <c r="E2097" i="3"/>
  <c r="G2097" i="3"/>
  <c r="H2097" i="3"/>
  <c r="E2098" i="3"/>
  <c r="G2098" i="3" s="1"/>
  <c r="H2098" i="3"/>
  <c r="E2099" i="3"/>
  <c r="G2099" i="3"/>
  <c r="H2099" i="3" s="1"/>
  <c r="E2100" i="3"/>
  <c r="G2100" i="3" s="1"/>
  <c r="H2100" i="3" s="1"/>
  <c r="E2101" i="3"/>
  <c r="G2101" i="3"/>
  <c r="H2101" i="3" s="1"/>
  <c r="E2102" i="3"/>
  <c r="G2102" i="3" s="1"/>
  <c r="H2102" i="3"/>
  <c r="E2103" i="3"/>
  <c r="G2103" i="3"/>
  <c r="H2103" i="3" s="1"/>
  <c r="E2104" i="3"/>
  <c r="G2104" i="3" s="1"/>
  <c r="H2104" i="3" s="1"/>
  <c r="E2105" i="3"/>
  <c r="G2105" i="3"/>
  <c r="H2105" i="3" s="1"/>
  <c r="E2106" i="3"/>
  <c r="G2106" i="3" s="1"/>
  <c r="H2106" i="3" s="1"/>
  <c r="E2107" i="3"/>
  <c r="G2107" i="3"/>
  <c r="H2107" i="3" s="1"/>
  <c r="E2108" i="3"/>
  <c r="G2108" i="3" s="1"/>
  <c r="H2108" i="3" s="1"/>
  <c r="E2109" i="3"/>
  <c r="G2109" i="3"/>
  <c r="H2109" i="3" s="1"/>
  <c r="E2110" i="3"/>
  <c r="G2110" i="3" s="1"/>
  <c r="H2110" i="3"/>
  <c r="E2111" i="3"/>
  <c r="G2111" i="3"/>
  <c r="H2111" i="3" s="1"/>
  <c r="E2112" i="3"/>
  <c r="G2112" i="3" s="1"/>
  <c r="H2112" i="3" s="1"/>
  <c r="E2113" i="3"/>
  <c r="G2113" i="3"/>
  <c r="H2113" i="3" s="1"/>
  <c r="E2114" i="3"/>
  <c r="G2114" i="3" s="1"/>
  <c r="H2114" i="3" s="1"/>
  <c r="E2115" i="3"/>
  <c r="G2115" i="3"/>
  <c r="H2115" i="3" s="1"/>
  <c r="E2116" i="3"/>
  <c r="G2116" i="3" s="1"/>
  <c r="H2116" i="3" s="1"/>
  <c r="E2117" i="3"/>
  <c r="G2117" i="3"/>
  <c r="H2117" i="3" s="1"/>
  <c r="E2118" i="3"/>
  <c r="G2118" i="3" s="1"/>
  <c r="H2118" i="3"/>
  <c r="E2119" i="3"/>
  <c r="G2119" i="3"/>
  <c r="H2119" i="3" s="1"/>
  <c r="E2120" i="3"/>
  <c r="G2120" i="3" s="1"/>
  <c r="H2120" i="3" s="1"/>
  <c r="E2121" i="3"/>
  <c r="G2121" i="3"/>
  <c r="H2121" i="3" s="1"/>
  <c r="E2122" i="3"/>
  <c r="G2122" i="3" s="1"/>
  <c r="H2122" i="3" s="1"/>
  <c r="E2123" i="3"/>
  <c r="G2123" i="3"/>
  <c r="H2123" i="3" s="1"/>
  <c r="E2124" i="3"/>
  <c r="G2124" i="3" s="1"/>
  <c r="H2124" i="3" s="1"/>
  <c r="E2125" i="3"/>
  <c r="G2125" i="3"/>
  <c r="H2125" i="3" s="1"/>
  <c r="E2126" i="3"/>
  <c r="G2126" i="3" s="1"/>
  <c r="H2126" i="3"/>
  <c r="E2127" i="3"/>
  <c r="G2127" i="3"/>
  <c r="H2127" i="3" s="1"/>
  <c r="E2128" i="3"/>
  <c r="G2128" i="3" s="1"/>
  <c r="H2128" i="3" s="1"/>
  <c r="E2129" i="3"/>
  <c r="G2129" i="3"/>
  <c r="H2129" i="3" s="1"/>
  <c r="E2130" i="3"/>
  <c r="G2130" i="3" s="1"/>
  <c r="H2130" i="3" s="1"/>
  <c r="E2131" i="3"/>
  <c r="G2131" i="3"/>
  <c r="H2131" i="3" s="1"/>
  <c r="E2132" i="3"/>
  <c r="G2132" i="3" s="1"/>
  <c r="H2132" i="3" s="1"/>
  <c r="E2133" i="3"/>
  <c r="G2133" i="3"/>
  <c r="H2133" i="3" s="1"/>
  <c r="E2134" i="3"/>
  <c r="G2134" i="3" s="1"/>
  <c r="H2134" i="3"/>
  <c r="E2135" i="3"/>
  <c r="G2135" i="3"/>
  <c r="H2135" i="3" s="1"/>
  <c r="E2136" i="3"/>
  <c r="G2136" i="3" s="1"/>
  <c r="H2136" i="3" s="1"/>
  <c r="E2137" i="3"/>
  <c r="G2137" i="3"/>
  <c r="H2137" i="3" s="1"/>
  <c r="E2138" i="3"/>
  <c r="G2138" i="3" s="1"/>
  <c r="H2138" i="3" s="1"/>
  <c r="E2139" i="3"/>
  <c r="G2139" i="3"/>
  <c r="H2139" i="3" s="1"/>
  <c r="E2140" i="3"/>
  <c r="G2140" i="3" s="1"/>
  <c r="H2140" i="3" s="1"/>
  <c r="E2141" i="3"/>
  <c r="G2141" i="3"/>
  <c r="H2141" i="3" s="1"/>
  <c r="E2142" i="3"/>
  <c r="G2142" i="3" s="1"/>
  <c r="H2142" i="3"/>
  <c r="E2143" i="3"/>
  <c r="G2143" i="3"/>
  <c r="H2143" i="3" s="1"/>
  <c r="E2144" i="3"/>
  <c r="G2144" i="3" s="1"/>
  <c r="H2144" i="3" s="1"/>
  <c r="E2145" i="3"/>
  <c r="G2145" i="3"/>
  <c r="H2145" i="3" s="1"/>
  <c r="E2146" i="3"/>
  <c r="G2146" i="3" s="1"/>
  <c r="H2146" i="3" s="1"/>
  <c r="E2147" i="3"/>
  <c r="G2147" i="3"/>
  <c r="H2147" i="3" s="1"/>
  <c r="E2148" i="3"/>
  <c r="G2148" i="3" s="1"/>
  <c r="H2148" i="3" s="1"/>
  <c r="E2149" i="3"/>
  <c r="G2149" i="3"/>
  <c r="H2149" i="3" s="1"/>
  <c r="E2150" i="3"/>
  <c r="G2150" i="3" s="1"/>
  <c r="H2150" i="3"/>
  <c r="E2151" i="3"/>
  <c r="G2151" i="3"/>
  <c r="H2151" i="3" s="1"/>
  <c r="E2152" i="3"/>
  <c r="G2152" i="3" s="1"/>
  <c r="H2152" i="3" s="1"/>
  <c r="E2153" i="3"/>
  <c r="G2153" i="3"/>
  <c r="H2153" i="3" s="1"/>
  <c r="E2154" i="3"/>
  <c r="G2154" i="3" s="1"/>
  <c r="H2154" i="3" s="1"/>
  <c r="E2155" i="3"/>
  <c r="G2155" i="3"/>
  <c r="H2155" i="3" s="1"/>
  <c r="E2156" i="3"/>
  <c r="G2156" i="3" s="1"/>
  <c r="H2156" i="3" s="1"/>
  <c r="E2157" i="3"/>
  <c r="G2157" i="3"/>
  <c r="H2157" i="3" s="1"/>
  <c r="E2158" i="3"/>
  <c r="G2158" i="3" s="1"/>
  <c r="H2158" i="3"/>
  <c r="E2159" i="3"/>
  <c r="G2159" i="3"/>
  <c r="H2159" i="3" s="1"/>
  <c r="E2160" i="3"/>
  <c r="G2160" i="3" s="1"/>
  <c r="H2160" i="3" s="1"/>
  <c r="E2161" i="3"/>
  <c r="G2161" i="3"/>
  <c r="H2161" i="3" s="1"/>
  <c r="E2162" i="3"/>
  <c r="G2162" i="3" s="1"/>
  <c r="H2162" i="3" s="1"/>
  <c r="E2163" i="3"/>
  <c r="G2163" i="3"/>
  <c r="H2163" i="3" s="1"/>
  <c r="E2164" i="3"/>
  <c r="G2164" i="3" s="1"/>
  <c r="H2164" i="3" s="1"/>
  <c r="E2165" i="3"/>
  <c r="G2165" i="3"/>
  <c r="H2165" i="3" s="1"/>
  <c r="E2166" i="3"/>
  <c r="G2166" i="3" s="1"/>
  <c r="H2166" i="3"/>
  <c r="E2167" i="3"/>
  <c r="G2167" i="3"/>
  <c r="H2167" i="3" s="1"/>
  <c r="E2168" i="3"/>
  <c r="G2168" i="3" s="1"/>
  <c r="H2168" i="3" s="1"/>
  <c r="E2169" i="3"/>
  <c r="G2169" i="3"/>
  <c r="H2169" i="3" s="1"/>
  <c r="E2170" i="3"/>
  <c r="G2170" i="3" s="1"/>
  <c r="H2170" i="3" s="1"/>
  <c r="E2171" i="3"/>
  <c r="G2171" i="3"/>
  <c r="H2171" i="3" s="1"/>
  <c r="E2172" i="3"/>
  <c r="G2172" i="3" s="1"/>
  <c r="H2172" i="3" s="1"/>
  <c r="E2173" i="3"/>
  <c r="G2173" i="3"/>
  <c r="H2173" i="3" s="1"/>
  <c r="E2174" i="3"/>
  <c r="G2174" i="3" s="1"/>
  <c r="H2174" i="3"/>
  <c r="E2175" i="3"/>
  <c r="G2175" i="3"/>
  <c r="H2175" i="3" s="1"/>
  <c r="E2176" i="3"/>
  <c r="G2176" i="3" s="1"/>
  <c r="H2176" i="3" s="1"/>
  <c r="E2177" i="3"/>
  <c r="G2177" i="3"/>
  <c r="H2177" i="3" s="1"/>
  <c r="E2178" i="3"/>
  <c r="G2178" i="3" s="1"/>
  <c r="H2178" i="3" s="1"/>
  <c r="E2179" i="3"/>
  <c r="G2179" i="3"/>
  <c r="H2179" i="3" s="1"/>
  <c r="E2180" i="3"/>
  <c r="G2180" i="3" s="1"/>
  <c r="H2180" i="3" s="1"/>
  <c r="E2181" i="3"/>
  <c r="G2181" i="3"/>
  <c r="H2181" i="3" s="1"/>
  <c r="E2182" i="3"/>
  <c r="G2182" i="3" s="1"/>
  <c r="H2182" i="3"/>
  <c r="E2183" i="3"/>
  <c r="G2183" i="3"/>
  <c r="H2183" i="3" s="1"/>
  <c r="E2184" i="3"/>
  <c r="G2184" i="3" s="1"/>
  <c r="H2184" i="3" s="1"/>
  <c r="E2185" i="3"/>
  <c r="G2185" i="3"/>
  <c r="H2185" i="3" s="1"/>
  <c r="E2186" i="3"/>
  <c r="G2186" i="3" s="1"/>
  <c r="H2186" i="3" s="1"/>
  <c r="E2187" i="3"/>
  <c r="G2187" i="3"/>
  <c r="H2187" i="3" s="1"/>
  <c r="E2188" i="3"/>
  <c r="G2188" i="3" s="1"/>
  <c r="H2188" i="3" s="1"/>
  <c r="E2189" i="3"/>
  <c r="G2189" i="3"/>
  <c r="H2189" i="3" s="1"/>
  <c r="E2190" i="3"/>
  <c r="G2190" i="3" s="1"/>
  <c r="H2190" i="3"/>
  <c r="E2191" i="3"/>
  <c r="G2191" i="3"/>
  <c r="H2191" i="3" s="1"/>
  <c r="E2192" i="3"/>
  <c r="G2192" i="3" s="1"/>
  <c r="H2192" i="3" s="1"/>
  <c r="E2193" i="3"/>
  <c r="G2193" i="3"/>
  <c r="H2193" i="3" s="1"/>
  <c r="E2194" i="3"/>
  <c r="G2194" i="3" s="1"/>
  <c r="H2194" i="3" s="1"/>
  <c r="E2195" i="3"/>
  <c r="G2195" i="3"/>
  <c r="H2195" i="3" s="1"/>
  <c r="E2196" i="3"/>
  <c r="G2196" i="3" s="1"/>
  <c r="H2196" i="3" s="1"/>
  <c r="E2197" i="3"/>
  <c r="G2197" i="3"/>
  <c r="H2197" i="3" s="1"/>
  <c r="E2198" i="3"/>
  <c r="G2198" i="3" s="1"/>
  <c r="H2198" i="3"/>
  <c r="E2199" i="3"/>
  <c r="G2199" i="3"/>
  <c r="H2199" i="3" s="1"/>
  <c r="E2200" i="3"/>
  <c r="G2200" i="3" s="1"/>
  <c r="H2200" i="3" s="1"/>
  <c r="E2201" i="3"/>
  <c r="G2201" i="3"/>
  <c r="H2201" i="3" s="1"/>
  <c r="E2202" i="3"/>
  <c r="G2202" i="3" s="1"/>
  <c r="H2202" i="3" s="1"/>
  <c r="E2203" i="3"/>
  <c r="G2203" i="3"/>
  <c r="H2203" i="3" s="1"/>
  <c r="E2204" i="3"/>
  <c r="G2204" i="3" s="1"/>
  <c r="H2204" i="3" s="1"/>
  <c r="E2205" i="3"/>
  <c r="G2205" i="3"/>
  <c r="H2205" i="3" s="1"/>
  <c r="E2206" i="3"/>
  <c r="G2206" i="3" s="1"/>
  <c r="H2206" i="3"/>
  <c r="E2207" i="3"/>
  <c r="G2207" i="3"/>
  <c r="H2207" i="3" s="1"/>
  <c r="E2208" i="3"/>
  <c r="G2208" i="3" s="1"/>
  <c r="H2208" i="3" s="1"/>
  <c r="E2209" i="3"/>
  <c r="G2209" i="3"/>
  <c r="H2209" i="3" s="1"/>
  <c r="E2210" i="3"/>
  <c r="G2210" i="3" s="1"/>
  <c r="H2210" i="3" s="1"/>
  <c r="E2211" i="3"/>
  <c r="G2211" i="3"/>
  <c r="H2211" i="3" s="1"/>
  <c r="E2212" i="3"/>
  <c r="G2212" i="3" s="1"/>
  <c r="H2212" i="3" s="1"/>
  <c r="E2213" i="3"/>
  <c r="G2213" i="3"/>
  <c r="H2213" i="3" s="1"/>
  <c r="E2214" i="3"/>
  <c r="G2214" i="3" s="1"/>
  <c r="H2214" i="3"/>
  <c r="E2215" i="3"/>
  <c r="G2215" i="3"/>
  <c r="H2215" i="3" s="1"/>
  <c r="E2216" i="3"/>
  <c r="G2216" i="3" s="1"/>
  <c r="H2216" i="3" s="1"/>
  <c r="E2217" i="3"/>
  <c r="G2217" i="3"/>
  <c r="H2217" i="3" s="1"/>
  <c r="E2218" i="3"/>
  <c r="G2218" i="3" s="1"/>
  <c r="H2218" i="3" s="1"/>
  <c r="E2219" i="3"/>
  <c r="G2219" i="3"/>
  <c r="H2219" i="3" s="1"/>
  <c r="E2220" i="3"/>
  <c r="G2220" i="3" s="1"/>
  <c r="H2220" i="3" s="1"/>
  <c r="E2221" i="3"/>
  <c r="G2221" i="3"/>
  <c r="H2221" i="3" s="1"/>
  <c r="E2222" i="3"/>
  <c r="G2222" i="3" s="1"/>
  <c r="H2222" i="3"/>
  <c r="E2223" i="3"/>
  <c r="G2223" i="3"/>
  <c r="H2223" i="3" s="1"/>
  <c r="E2224" i="3"/>
  <c r="G2224" i="3" s="1"/>
  <c r="H2224" i="3" s="1"/>
  <c r="E2225" i="3"/>
  <c r="G2225" i="3"/>
  <c r="H2225" i="3" s="1"/>
  <c r="E2226" i="3"/>
  <c r="G2226" i="3" s="1"/>
  <c r="H2226" i="3" s="1"/>
  <c r="E2227" i="3"/>
  <c r="G2227" i="3"/>
  <c r="H2227" i="3" s="1"/>
  <c r="E2228" i="3"/>
  <c r="G2228" i="3" s="1"/>
  <c r="H2228" i="3" s="1"/>
  <c r="E2229" i="3"/>
  <c r="G2229" i="3"/>
  <c r="H2229" i="3" s="1"/>
  <c r="E2230" i="3"/>
  <c r="G2230" i="3" s="1"/>
  <c r="H2230" i="3"/>
  <c r="E2231" i="3"/>
  <c r="G2231" i="3"/>
  <c r="H2231" i="3" s="1"/>
  <c r="E2232" i="3"/>
  <c r="G2232" i="3" s="1"/>
  <c r="H2232" i="3" s="1"/>
  <c r="E2233" i="3"/>
  <c r="G2233" i="3"/>
  <c r="H2233" i="3" s="1"/>
  <c r="E2234" i="3"/>
  <c r="G2234" i="3" s="1"/>
  <c r="H2234" i="3" s="1"/>
  <c r="E2235" i="3"/>
  <c r="G2235" i="3"/>
  <c r="H2235" i="3" s="1"/>
  <c r="E2236" i="3"/>
  <c r="G2236" i="3" s="1"/>
  <c r="H2236" i="3" s="1"/>
  <c r="E2237" i="3"/>
  <c r="G2237" i="3"/>
  <c r="H2237" i="3" s="1"/>
  <c r="E2238" i="3"/>
  <c r="G2238" i="3" s="1"/>
  <c r="H2238" i="3"/>
  <c r="E2239" i="3"/>
  <c r="G2239" i="3"/>
  <c r="H2239" i="3" s="1"/>
  <c r="E2240" i="3"/>
  <c r="G2240" i="3" s="1"/>
  <c r="H2240" i="3" s="1"/>
  <c r="E2241" i="3"/>
  <c r="G2241" i="3"/>
  <c r="H2241" i="3" s="1"/>
  <c r="E2242" i="3"/>
  <c r="G2242" i="3" s="1"/>
  <c r="H2242" i="3" s="1"/>
  <c r="E2243" i="3"/>
  <c r="G2243" i="3"/>
  <c r="H2243" i="3" s="1"/>
  <c r="E2244" i="3"/>
  <c r="G2244" i="3" s="1"/>
  <c r="H2244" i="3" s="1"/>
  <c r="E2245" i="3"/>
  <c r="G2245" i="3"/>
  <c r="H2245" i="3" s="1"/>
  <c r="E2246" i="3"/>
  <c r="G2246" i="3" s="1"/>
  <c r="H2246" i="3"/>
  <c r="E2247" i="3"/>
  <c r="G2247" i="3"/>
  <c r="H2247" i="3" s="1"/>
  <c r="E2248" i="3"/>
  <c r="G2248" i="3" s="1"/>
  <c r="H2248" i="3" s="1"/>
  <c r="E2249" i="3"/>
  <c r="G2249" i="3"/>
  <c r="H2249" i="3" s="1"/>
  <c r="E2250" i="3"/>
  <c r="G2250" i="3" s="1"/>
  <c r="H2250" i="3" s="1"/>
  <c r="E2251" i="3"/>
  <c r="G2251" i="3"/>
  <c r="H2251" i="3" s="1"/>
  <c r="E2252" i="3"/>
  <c r="G2252" i="3" s="1"/>
  <c r="H2252" i="3" s="1"/>
  <c r="E2253" i="3"/>
  <c r="G2253" i="3"/>
  <c r="H2253" i="3" s="1"/>
  <c r="E2254" i="3"/>
  <c r="G2254" i="3" s="1"/>
  <c r="H2254" i="3"/>
  <c r="E2255" i="3"/>
  <c r="G2255" i="3"/>
  <c r="H2255" i="3" s="1"/>
  <c r="E2256" i="3"/>
  <c r="G2256" i="3" s="1"/>
  <c r="H2256" i="3" s="1"/>
  <c r="E2257" i="3"/>
  <c r="G2257" i="3"/>
  <c r="H2257" i="3" s="1"/>
  <c r="E2258" i="3"/>
  <c r="G2258" i="3" s="1"/>
  <c r="H2258" i="3" s="1"/>
  <c r="E2259" i="3"/>
  <c r="G2259" i="3"/>
  <c r="H2259" i="3" s="1"/>
  <c r="E2260" i="3"/>
  <c r="G2260" i="3" s="1"/>
  <c r="H2260" i="3" s="1"/>
  <c r="E2261" i="3"/>
  <c r="G2261" i="3"/>
  <c r="H2261" i="3" s="1"/>
  <c r="E2262" i="3"/>
  <c r="G2262" i="3" s="1"/>
  <c r="H2262" i="3"/>
  <c r="E2263" i="3"/>
  <c r="G2263" i="3"/>
  <c r="H2263" i="3" s="1"/>
  <c r="E2264" i="3"/>
  <c r="G2264" i="3" s="1"/>
  <c r="H2264" i="3" s="1"/>
  <c r="E2265" i="3"/>
  <c r="G2265" i="3"/>
  <c r="H2265" i="3" s="1"/>
  <c r="E2266" i="3"/>
  <c r="G2266" i="3" s="1"/>
  <c r="H2266" i="3" s="1"/>
  <c r="E2267" i="3"/>
  <c r="G2267" i="3"/>
  <c r="H2267" i="3" s="1"/>
  <c r="E2268" i="3"/>
  <c r="G2268" i="3" s="1"/>
  <c r="H2268" i="3" s="1"/>
  <c r="E2269" i="3"/>
  <c r="G2269" i="3"/>
  <c r="H2269" i="3" s="1"/>
  <c r="E2270" i="3"/>
  <c r="G2270" i="3" s="1"/>
  <c r="H2270" i="3" s="1"/>
  <c r="E2271" i="3"/>
  <c r="G2271" i="3"/>
  <c r="H2271" i="3" s="1"/>
  <c r="E2272" i="3"/>
  <c r="G2272" i="3" s="1"/>
  <c r="H2272" i="3" s="1"/>
  <c r="E2273" i="3"/>
  <c r="G2273" i="3"/>
  <c r="H2273" i="3" s="1"/>
  <c r="E2274" i="3"/>
  <c r="G2274" i="3" s="1"/>
  <c r="H2274" i="3" s="1"/>
  <c r="E2275" i="3"/>
  <c r="G2275" i="3"/>
  <c r="H2275" i="3" s="1"/>
  <c r="E2276" i="3"/>
  <c r="G2276" i="3" s="1"/>
  <c r="H2276" i="3" s="1"/>
  <c r="E2277" i="3"/>
  <c r="G2277" i="3"/>
  <c r="H2277" i="3" s="1"/>
  <c r="E2278" i="3"/>
  <c r="G2278" i="3" s="1"/>
  <c r="H2278" i="3" s="1"/>
  <c r="E2279" i="3"/>
  <c r="G2279" i="3"/>
  <c r="H2279" i="3" s="1"/>
  <c r="E2280" i="3"/>
  <c r="G2280" i="3" s="1"/>
  <c r="H2280" i="3" s="1"/>
  <c r="E2281" i="3"/>
  <c r="G2281" i="3"/>
  <c r="H2281" i="3" s="1"/>
  <c r="E2282" i="3"/>
  <c r="G2282" i="3" s="1"/>
  <c r="H2282" i="3" s="1"/>
  <c r="E2283" i="3"/>
  <c r="G2283" i="3"/>
  <c r="H2283" i="3" s="1"/>
  <c r="E2284" i="3"/>
  <c r="G2284" i="3" s="1"/>
  <c r="H2284" i="3" s="1"/>
  <c r="E2285" i="3"/>
  <c r="G2285" i="3"/>
  <c r="H2285" i="3" s="1"/>
  <c r="E2286" i="3"/>
  <c r="G2286" i="3" s="1"/>
  <c r="H2286" i="3" s="1"/>
  <c r="E2287" i="3"/>
  <c r="G2287" i="3"/>
  <c r="H2287" i="3" s="1"/>
  <c r="E2288" i="3"/>
  <c r="G2288" i="3" s="1"/>
  <c r="H2288" i="3" s="1"/>
  <c r="E2289" i="3"/>
  <c r="G2289" i="3"/>
  <c r="H2289" i="3" s="1"/>
  <c r="E2290" i="3"/>
  <c r="G2290" i="3" s="1"/>
  <c r="H2290" i="3" s="1"/>
  <c r="E2291" i="3"/>
  <c r="G2291" i="3"/>
  <c r="H2291" i="3" s="1"/>
  <c r="E2292" i="3"/>
  <c r="G2292" i="3" s="1"/>
  <c r="H2292" i="3" s="1"/>
  <c r="E2293" i="3"/>
  <c r="G2293" i="3"/>
  <c r="H2293" i="3" s="1"/>
  <c r="E2294" i="3"/>
  <c r="G2294" i="3" s="1"/>
  <c r="H2294" i="3" s="1"/>
  <c r="E2295" i="3"/>
  <c r="G2295" i="3"/>
  <c r="H2295" i="3" s="1"/>
  <c r="E2296" i="3"/>
  <c r="G2296" i="3" s="1"/>
  <c r="H2296" i="3" s="1"/>
  <c r="E2297" i="3"/>
  <c r="G2297" i="3"/>
  <c r="H2297" i="3" s="1"/>
  <c r="E2298" i="3"/>
  <c r="G2298" i="3" s="1"/>
  <c r="H2298" i="3" s="1"/>
  <c r="E2299" i="3"/>
  <c r="G2299" i="3"/>
  <c r="H2299" i="3" s="1"/>
  <c r="E2300" i="3"/>
  <c r="G2300" i="3" s="1"/>
  <c r="H2300" i="3" s="1"/>
  <c r="E2301" i="3"/>
  <c r="G2301" i="3"/>
  <c r="H2301" i="3" s="1"/>
  <c r="E2302" i="3"/>
  <c r="G2302" i="3" s="1"/>
  <c r="H2302" i="3" s="1"/>
  <c r="E2303" i="3"/>
  <c r="G2303" i="3"/>
  <c r="H2303" i="3" s="1"/>
  <c r="E2304" i="3"/>
  <c r="G2304" i="3" s="1"/>
  <c r="H2304" i="3" s="1"/>
  <c r="E2305" i="3"/>
  <c r="G2305" i="3"/>
  <c r="H2305" i="3" s="1"/>
  <c r="E2306" i="3"/>
  <c r="G2306" i="3" s="1"/>
  <c r="H2306" i="3" s="1"/>
  <c r="E2307" i="3"/>
  <c r="G2307" i="3"/>
  <c r="H2307" i="3" s="1"/>
  <c r="E2308" i="3"/>
  <c r="G2308" i="3" s="1"/>
  <c r="H2308" i="3" s="1"/>
  <c r="E2309" i="3"/>
  <c r="G2309" i="3"/>
  <c r="H2309" i="3" s="1"/>
  <c r="E2310" i="3"/>
  <c r="G2310" i="3" s="1"/>
  <c r="H2310" i="3" s="1"/>
  <c r="E2311" i="3"/>
  <c r="G2311" i="3"/>
  <c r="H2311" i="3" s="1"/>
  <c r="E2312" i="3"/>
  <c r="G2312" i="3" s="1"/>
  <c r="H2312" i="3" s="1"/>
  <c r="E2313" i="3"/>
  <c r="G2313" i="3"/>
  <c r="H2313" i="3" s="1"/>
  <c r="E2314" i="3"/>
  <c r="G2314" i="3" s="1"/>
  <c r="H2314" i="3" s="1"/>
  <c r="E2315" i="3"/>
  <c r="G2315" i="3"/>
  <c r="H2315" i="3" s="1"/>
  <c r="E2316" i="3"/>
  <c r="G2316" i="3" s="1"/>
  <c r="H2316" i="3" s="1"/>
  <c r="E2317" i="3"/>
  <c r="G2317" i="3"/>
  <c r="H2317" i="3" s="1"/>
  <c r="E2318" i="3"/>
  <c r="G2318" i="3" s="1"/>
  <c r="H2318" i="3" s="1"/>
  <c r="E2319" i="3"/>
  <c r="G2319" i="3"/>
  <c r="H2319" i="3" s="1"/>
  <c r="E2320" i="3"/>
  <c r="G2320" i="3" s="1"/>
  <c r="H2320" i="3" s="1"/>
  <c r="E2321" i="3"/>
  <c r="G2321" i="3"/>
  <c r="H2321" i="3" s="1"/>
  <c r="E2322" i="3"/>
  <c r="G2322" i="3" s="1"/>
  <c r="H2322" i="3" s="1"/>
  <c r="E2323" i="3"/>
  <c r="G2323" i="3"/>
  <c r="H2323" i="3" s="1"/>
  <c r="E2324" i="3"/>
  <c r="G2324" i="3" s="1"/>
  <c r="H2324" i="3" s="1"/>
  <c r="E2325" i="3"/>
  <c r="G2325" i="3"/>
  <c r="H2325" i="3" s="1"/>
  <c r="E2326" i="3"/>
  <c r="G2326" i="3" s="1"/>
  <c r="H2326" i="3" s="1"/>
  <c r="E2327" i="3"/>
  <c r="G2327" i="3"/>
  <c r="H2327" i="3" s="1"/>
  <c r="E2328" i="3"/>
  <c r="G2328" i="3" s="1"/>
  <c r="H2328" i="3" s="1"/>
  <c r="E2329" i="3"/>
  <c r="G2329" i="3"/>
  <c r="H2329" i="3" s="1"/>
  <c r="E2330" i="3"/>
  <c r="G2330" i="3" s="1"/>
  <c r="H2330" i="3" s="1"/>
  <c r="E2331" i="3"/>
  <c r="G2331" i="3"/>
  <c r="H2331" i="3" s="1"/>
  <c r="E2332" i="3"/>
  <c r="G2332" i="3" s="1"/>
  <c r="H2332" i="3" s="1"/>
  <c r="E2333" i="3"/>
  <c r="G2333" i="3"/>
  <c r="H2333" i="3" s="1"/>
  <c r="E2334" i="3"/>
  <c r="G2334" i="3" s="1"/>
  <c r="H2334" i="3" s="1"/>
  <c r="E2335" i="3"/>
  <c r="G2335" i="3"/>
  <c r="H2335" i="3" s="1"/>
  <c r="E2336" i="3"/>
  <c r="G2336" i="3" s="1"/>
  <c r="H2336" i="3" s="1"/>
  <c r="E2337" i="3"/>
  <c r="G2337" i="3"/>
  <c r="H2337" i="3" s="1"/>
  <c r="E2338" i="3"/>
  <c r="G2338" i="3" s="1"/>
  <c r="H2338" i="3" s="1"/>
  <c r="E2339" i="3"/>
  <c r="G2339" i="3"/>
  <c r="H2339" i="3" s="1"/>
  <c r="E2340" i="3"/>
  <c r="G2340" i="3" s="1"/>
  <c r="H2340" i="3" s="1"/>
  <c r="E2341" i="3"/>
  <c r="G2341" i="3"/>
  <c r="H2341" i="3" s="1"/>
  <c r="E2342" i="3"/>
  <c r="G2342" i="3" s="1"/>
  <c r="H2342" i="3" s="1"/>
  <c r="E2343" i="3"/>
  <c r="G2343" i="3"/>
  <c r="H2343" i="3" s="1"/>
  <c r="E2344" i="3"/>
  <c r="G2344" i="3" s="1"/>
  <c r="H2344" i="3" s="1"/>
  <c r="E2345" i="3"/>
  <c r="G2345" i="3"/>
  <c r="H2345" i="3" s="1"/>
  <c r="E2346" i="3"/>
  <c r="G2346" i="3" s="1"/>
  <c r="H2346" i="3" s="1"/>
  <c r="E2347" i="3"/>
  <c r="G2347" i="3"/>
  <c r="H2347" i="3" s="1"/>
  <c r="E2348" i="3"/>
  <c r="G2348" i="3" s="1"/>
  <c r="H2348" i="3" s="1"/>
  <c r="E2349" i="3"/>
  <c r="G2349" i="3"/>
  <c r="H2349" i="3" s="1"/>
  <c r="E2350" i="3"/>
  <c r="G2350" i="3" s="1"/>
  <c r="H2350" i="3" s="1"/>
  <c r="E2351" i="3"/>
  <c r="G2351" i="3"/>
  <c r="H2351" i="3" s="1"/>
  <c r="E2352" i="3"/>
  <c r="G2352" i="3" s="1"/>
  <c r="H2352" i="3" s="1"/>
  <c r="E2353" i="3"/>
  <c r="G2353" i="3"/>
  <c r="H2353" i="3" s="1"/>
  <c r="E2354" i="3"/>
  <c r="G2354" i="3" s="1"/>
  <c r="H2354" i="3" s="1"/>
  <c r="E2355" i="3"/>
  <c r="G2355" i="3"/>
  <c r="H2355" i="3" s="1"/>
  <c r="E2356" i="3"/>
  <c r="G2356" i="3" s="1"/>
  <c r="H2356" i="3" s="1"/>
  <c r="E2357" i="3"/>
  <c r="G2357" i="3"/>
  <c r="H2357" i="3" s="1"/>
  <c r="E2358" i="3"/>
  <c r="G2358" i="3" s="1"/>
  <c r="H2358" i="3" s="1"/>
  <c r="E2359" i="3"/>
  <c r="G2359" i="3"/>
  <c r="H2359" i="3" s="1"/>
  <c r="E2360" i="3"/>
  <c r="G2360" i="3" s="1"/>
  <c r="H2360" i="3" s="1"/>
  <c r="E2361" i="3"/>
  <c r="G2361" i="3"/>
  <c r="H2361" i="3" s="1"/>
  <c r="E2362" i="3"/>
  <c r="G2362" i="3" s="1"/>
  <c r="H2362" i="3" s="1"/>
  <c r="E2363" i="3"/>
  <c r="G2363" i="3"/>
  <c r="H2363" i="3" s="1"/>
  <c r="E2364" i="3"/>
  <c r="G2364" i="3" s="1"/>
  <c r="H2364" i="3" s="1"/>
  <c r="E2365" i="3"/>
  <c r="G2365" i="3"/>
  <c r="H2365" i="3" s="1"/>
  <c r="E2366" i="3"/>
  <c r="G2366" i="3" s="1"/>
  <c r="H2366" i="3" s="1"/>
  <c r="E2367" i="3"/>
  <c r="G2367" i="3"/>
  <c r="H2367" i="3" s="1"/>
  <c r="E2368" i="3"/>
  <c r="G2368" i="3" s="1"/>
  <c r="H2368" i="3" s="1"/>
  <c r="E2369" i="3"/>
  <c r="G2369" i="3"/>
  <c r="H2369" i="3" s="1"/>
  <c r="E2370" i="3"/>
  <c r="G2370" i="3" s="1"/>
  <c r="H2370" i="3" s="1"/>
  <c r="E2371" i="3"/>
  <c r="G2371" i="3"/>
  <c r="H2371" i="3" s="1"/>
  <c r="E2372" i="3"/>
  <c r="G2372" i="3" s="1"/>
  <c r="H2372" i="3" s="1"/>
  <c r="E2373" i="3"/>
  <c r="G2373" i="3"/>
  <c r="H2373" i="3" s="1"/>
  <c r="E2374" i="3"/>
  <c r="G2374" i="3" s="1"/>
  <c r="H2374" i="3" s="1"/>
  <c r="E2375" i="3"/>
  <c r="G2375" i="3"/>
  <c r="H2375" i="3" s="1"/>
  <c r="E2376" i="3"/>
  <c r="G2376" i="3" s="1"/>
  <c r="H2376" i="3" s="1"/>
  <c r="E2377" i="3"/>
  <c r="G2377" i="3"/>
  <c r="H2377" i="3" s="1"/>
  <c r="E2378" i="3"/>
  <c r="G2378" i="3" s="1"/>
  <c r="H2378" i="3" s="1"/>
  <c r="E2379" i="3"/>
  <c r="G2379" i="3"/>
  <c r="H2379" i="3" s="1"/>
  <c r="E2380" i="3"/>
  <c r="G2380" i="3" s="1"/>
  <c r="H2380" i="3" s="1"/>
  <c r="E2381" i="3"/>
  <c r="G2381" i="3"/>
  <c r="H2381" i="3" s="1"/>
  <c r="E2382" i="3"/>
  <c r="G2382" i="3" s="1"/>
  <c r="H2382" i="3" s="1"/>
  <c r="E2383" i="3"/>
  <c r="G2383" i="3"/>
  <c r="H2383" i="3" s="1"/>
  <c r="E2384" i="3"/>
  <c r="G2384" i="3" s="1"/>
  <c r="H2384" i="3" s="1"/>
  <c r="E2385" i="3"/>
  <c r="G2385" i="3"/>
  <c r="H2385" i="3" s="1"/>
  <c r="E2386" i="3"/>
  <c r="G2386" i="3" s="1"/>
  <c r="H2386" i="3" s="1"/>
  <c r="E2387" i="3"/>
  <c r="G2387" i="3"/>
  <c r="H2387" i="3" s="1"/>
  <c r="E2388" i="3"/>
  <c r="G2388" i="3" s="1"/>
  <c r="H2388" i="3" s="1"/>
  <c r="E2389" i="3"/>
  <c r="G2389" i="3"/>
  <c r="H2389" i="3" s="1"/>
  <c r="E2390" i="3"/>
  <c r="G2390" i="3" s="1"/>
  <c r="H2390" i="3" s="1"/>
  <c r="E2391" i="3"/>
  <c r="G2391" i="3"/>
  <c r="H2391" i="3" s="1"/>
  <c r="E2392" i="3"/>
  <c r="G2392" i="3" s="1"/>
  <c r="H2392" i="3" s="1"/>
  <c r="E2393" i="3"/>
  <c r="G2393" i="3"/>
  <c r="H2393" i="3" s="1"/>
  <c r="E2394" i="3"/>
  <c r="G2394" i="3" s="1"/>
  <c r="H2394" i="3" s="1"/>
  <c r="E2395" i="3"/>
  <c r="G2395" i="3"/>
  <c r="H2395" i="3" s="1"/>
  <c r="E2396" i="3"/>
  <c r="G2396" i="3" s="1"/>
  <c r="H2396" i="3" s="1"/>
  <c r="E2397" i="3"/>
  <c r="G2397" i="3"/>
  <c r="H2397" i="3" s="1"/>
  <c r="E2398" i="3"/>
  <c r="G2398" i="3" s="1"/>
  <c r="H2398" i="3" s="1"/>
  <c r="E2399" i="3"/>
  <c r="G2399" i="3"/>
  <c r="H2399" i="3" s="1"/>
  <c r="E2400" i="3"/>
  <c r="G2400" i="3" s="1"/>
  <c r="H2400" i="3" s="1"/>
  <c r="E2401" i="3"/>
  <c r="G2401" i="3"/>
  <c r="H2401" i="3" s="1"/>
  <c r="E2402" i="3"/>
  <c r="G2402" i="3" s="1"/>
  <c r="H2402" i="3" s="1"/>
  <c r="E2403" i="3"/>
  <c r="G2403" i="3"/>
  <c r="H2403" i="3" s="1"/>
  <c r="E2404" i="3"/>
  <c r="G2404" i="3" s="1"/>
  <c r="H2404" i="3" s="1"/>
  <c r="E2405" i="3"/>
  <c r="G2405" i="3"/>
  <c r="H2405" i="3" s="1"/>
  <c r="E2406" i="3"/>
  <c r="G2406" i="3" s="1"/>
  <c r="H2406" i="3" s="1"/>
  <c r="E2407" i="3"/>
  <c r="G2407" i="3"/>
  <c r="H2407" i="3" s="1"/>
  <c r="E2408" i="3"/>
  <c r="G2408" i="3" s="1"/>
  <c r="H2408" i="3" s="1"/>
  <c r="E2409" i="3"/>
  <c r="G2409" i="3"/>
  <c r="H2409" i="3" s="1"/>
  <c r="E2410" i="3"/>
  <c r="G2410" i="3" s="1"/>
  <c r="H2410" i="3" s="1"/>
  <c r="E2411" i="3"/>
  <c r="G2411" i="3"/>
  <c r="H2411" i="3" s="1"/>
  <c r="E2412" i="3"/>
  <c r="G2412" i="3" s="1"/>
  <c r="H2412" i="3" s="1"/>
  <c r="E2413" i="3"/>
  <c r="G2413" i="3"/>
  <c r="H2413" i="3" s="1"/>
  <c r="E2414" i="3"/>
  <c r="G2414" i="3" s="1"/>
  <c r="H2414" i="3" s="1"/>
  <c r="E2415" i="3"/>
  <c r="G2415" i="3"/>
  <c r="H2415" i="3" s="1"/>
  <c r="E2416" i="3"/>
  <c r="G2416" i="3" s="1"/>
  <c r="H2416" i="3" s="1"/>
  <c r="E2417" i="3"/>
  <c r="G2417" i="3"/>
  <c r="H2417" i="3" s="1"/>
  <c r="E2418" i="3"/>
  <c r="G2418" i="3" s="1"/>
  <c r="H2418" i="3" s="1"/>
  <c r="E2419" i="3"/>
  <c r="G2419" i="3"/>
  <c r="H2419" i="3" s="1"/>
  <c r="E2420" i="3"/>
  <c r="G2420" i="3" s="1"/>
  <c r="H2420" i="3" s="1"/>
  <c r="E2421" i="3"/>
  <c r="G2421" i="3"/>
  <c r="H2421" i="3" s="1"/>
  <c r="E2422" i="3"/>
  <c r="G2422" i="3" s="1"/>
  <c r="H2422" i="3" s="1"/>
  <c r="E2423" i="3"/>
  <c r="G2423" i="3"/>
  <c r="H2423" i="3" s="1"/>
  <c r="E2424" i="3"/>
  <c r="G2424" i="3" s="1"/>
  <c r="H2424" i="3" s="1"/>
  <c r="E2425" i="3"/>
  <c r="G2425" i="3"/>
  <c r="H2425" i="3" s="1"/>
  <c r="E2426" i="3"/>
  <c r="G2426" i="3" s="1"/>
  <c r="H2426" i="3" s="1"/>
  <c r="E2427" i="3"/>
  <c r="G2427" i="3"/>
  <c r="H2427" i="3" s="1"/>
  <c r="E2428" i="3"/>
  <c r="G2428" i="3" s="1"/>
  <c r="H2428" i="3" s="1"/>
  <c r="E2429" i="3"/>
  <c r="G2429" i="3"/>
  <c r="H2429" i="3"/>
  <c r="E2430" i="3"/>
  <c r="G2430" i="3"/>
  <c r="H2430" i="3" s="1"/>
  <c r="E2431" i="3"/>
  <c r="G2431" i="3" s="1"/>
  <c r="H2431" i="3"/>
  <c r="E2432" i="3"/>
  <c r="G2432" i="3"/>
  <c r="H2432" i="3" s="1"/>
  <c r="E2433" i="3"/>
  <c r="G2433" i="3" s="1"/>
  <c r="H2433" i="3" s="1"/>
  <c r="E2434" i="3"/>
  <c r="G2434" i="3"/>
  <c r="H2434" i="3" s="1"/>
  <c r="E2435" i="3"/>
  <c r="G2435" i="3" s="1"/>
  <c r="H2435" i="3" s="1"/>
  <c r="E2436" i="3"/>
  <c r="G2436" i="3"/>
  <c r="H2436" i="3" s="1"/>
  <c r="E2437" i="3"/>
  <c r="G2437" i="3" s="1"/>
  <c r="H2437" i="3" s="1"/>
  <c r="E2438" i="3"/>
  <c r="G2438" i="3"/>
  <c r="H2438" i="3" s="1"/>
  <c r="E2439" i="3"/>
  <c r="G2439" i="3" s="1"/>
  <c r="H2439" i="3"/>
  <c r="E2440" i="3"/>
  <c r="G2440" i="3"/>
  <c r="H2440" i="3" s="1"/>
  <c r="E2441" i="3"/>
  <c r="G2441" i="3" s="1"/>
  <c r="H2441" i="3" s="1"/>
  <c r="E2442" i="3"/>
  <c r="G2442" i="3"/>
  <c r="H2442" i="3" s="1"/>
  <c r="E2443" i="3"/>
  <c r="G2443" i="3" s="1"/>
  <c r="H2443" i="3" s="1"/>
  <c r="E2444" i="3"/>
  <c r="G2444" i="3"/>
  <c r="H2444" i="3" s="1"/>
  <c r="E2445" i="3"/>
  <c r="G2445" i="3" s="1"/>
  <c r="H2445" i="3" s="1"/>
  <c r="E2446" i="3"/>
  <c r="G2446" i="3"/>
  <c r="H2446" i="3" s="1"/>
  <c r="E2447" i="3"/>
  <c r="G2447" i="3" s="1"/>
  <c r="H2447" i="3"/>
  <c r="E2448" i="3"/>
  <c r="G2448" i="3"/>
  <c r="H2448" i="3" s="1"/>
  <c r="E2449" i="3"/>
  <c r="G2449" i="3" s="1"/>
  <c r="H2449" i="3" s="1"/>
  <c r="E2450" i="3"/>
  <c r="G2450" i="3"/>
  <c r="H2450" i="3" s="1"/>
  <c r="E2451" i="3"/>
  <c r="G2451" i="3" s="1"/>
  <c r="H2451" i="3" s="1"/>
  <c r="E2452" i="3"/>
  <c r="G2452" i="3"/>
  <c r="H2452" i="3" s="1"/>
  <c r="E2453" i="3"/>
  <c r="G2453" i="3" s="1"/>
  <c r="H2453" i="3" s="1"/>
  <c r="E2454" i="3"/>
  <c r="G2454" i="3"/>
  <c r="H2454" i="3" s="1"/>
  <c r="E2455" i="3"/>
  <c r="G2455" i="3" s="1"/>
  <c r="H2455" i="3"/>
  <c r="E2456" i="3"/>
  <c r="G2456" i="3"/>
  <c r="H2456" i="3" s="1"/>
  <c r="E2457" i="3"/>
  <c r="G2457" i="3" s="1"/>
  <c r="H2457" i="3" s="1"/>
  <c r="E2458" i="3"/>
  <c r="G2458" i="3"/>
  <c r="H2458" i="3" s="1"/>
  <c r="E2459" i="3"/>
  <c r="G2459" i="3" s="1"/>
  <c r="H2459" i="3" s="1"/>
  <c r="E2460" i="3"/>
  <c r="G2460" i="3"/>
  <c r="H2460" i="3" s="1"/>
  <c r="E2461" i="3"/>
  <c r="G2461" i="3" s="1"/>
  <c r="H2461" i="3" s="1"/>
  <c r="E2462" i="3"/>
  <c r="G2462" i="3"/>
  <c r="H2462" i="3" s="1"/>
  <c r="E2463" i="3"/>
  <c r="G2463" i="3" s="1"/>
  <c r="H2463" i="3"/>
  <c r="E2464" i="3"/>
  <c r="G2464" i="3"/>
  <c r="H2464" i="3" s="1"/>
  <c r="E2465" i="3"/>
  <c r="G2465" i="3" s="1"/>
  <c r="H2465" i="3" s="1"/>
  <c r="E2466" i="3"/>
  <c r="G2466" i="3"/>
  <c r="H2466" i="3" s="1"/>
  <c r="E2467" i="3"/>
  <c r="G2467" i="3" s="1"/>
  <c r="H2467" i="3" s="1"/>
  <c r="E2468" i="3"/>
  <c r="G2468" i="3"/>
  <c r="H2468" i="3" s="1"/>
  <c r="E2469" i="3"/>
  <c r="G2469" i="3" s="1"/>
  <c r="H2469" i="3" s="1"/>
  <c r="E2470" i="3"/>
  <c r="G2470" i="3"/>
  <c r="H2470" i="3" s="1"/>
  <c r="E2471" i="3"/>
  <c r="G2471" i="3" s="1"/>
  <c r="H2471" i="3"/>
  <c r="E2472" i="3"/>
  <c r="G2472" i="3"/>
  <c r="H2472" i="3" s="1"/>
  <c r="E2473" i="3"/>
  <c r="G2473" i="3" s="1"/>
  <c r="H2473" i="3" s="1"/>
  <c r="E2474" i="3"/>
  <c r="G2474" i="3"/>
  <c r="H2474" i="3" s="1"/>
  <c r="E2475" i="3"/>
  <c r="G2475" i="3" s="1"/>
  <c r="H2475" i="3" s="1"/>
  <c r="E2476" i="3"/>
  <c r="G2476" i="3"/>
  <c r="H2476" i="3" s="1"/>
  <c r="E2477" i="3"/>
  <c r="G2477" i="3" s="1"/>
  <c r="H2477" i="3" s="1"/>
  <c r="E2478" i="3"/>
  <c r="G2478" i="3"/>
  <c r="H2478" i="3" s="1"/>
  <c r="E2479" i="3"/>
  <c r="G2479" i="3" s="1"/>
  <c r="H2479" i="3"/>
  <c r="E2480" i="3"/>
  <c r="G2480" i="3"/>
  <c r="H2480" i="3" s="1"/>
  <c r="E2481" i="3"/>
  <c r="G2481" i="3" s="1"/>
  <c r="H2481" i="3" s="1"/>
  <c r="E2482" i="3"/>
  <c r="G2482" i="3"/>
  <c r="H2482" i="3" s="1"/>
  <c r="E2483" i="3"/>
  <c r="G2483" i="3" s="1"/>
  <c r="H2483" i="3" s="1"/>
  <c r="E2484" i="3"/>
  <c r="G2484" i="3"/>
  <c r="H2484" i="3" s="1"/>
  <c r="E2485" i="3"/>
  <c r="G2485" i="3" s="1"/>
  <c r="H2485" i="3" s="1"/>
  <c r="E2486" i="3"/>
  <c r="G2486" i="3"/>
  <c r="H2486" i="3" s="1"/>
  <c r="E2487" i="3"/>
  <c r="G2487" i="3" s="1"/>
  <c r="H2487" i="3"/>
  <c r="E2488" i="3"/>
  <c r="G2488" i="3"/>
  <c r="H2488" i="3" s="1"/>
  <c r="E2489" i="3"/>
  <c r="G2489" i="3" s="1"/>
  <c r="H2489" i="3" s="1"/>
  <c r="E2490" i="3"/>
  <c r="G2490" i="3"/>
  <c r="H2490" i="3" s="1"/>
  <c r="E2491" i="3"/>
  <c r="G2491" i="3" s="1"/>
  <c r="H2491" i="3" s="1"/>
  <c r="E2492" i="3"/>
  <c r="G2492" i="3"/>
  <c r="H2492" i="3" s="1"/>
  <c r="E2493" i="3"/>
  <c r="G2493" i="3" s="1"/>
  <c r="H2493" i="3" s="1"/>
  <c r="E2494" i="3"/>
  <c r="G2494" i="3"/>
  <c r="H2494" i="3" s="1"/>
  <c r="E2495" i="3"/>
  <c r="G2495" i="3" s="1"/>
  <c r="H2495" i="3"/>
  <c r="E2496" i="3"/>
  <c r="G2496" i="3"/>
  <c r="H2496" i="3" s="1"/>
  <c r="E2497" i="3"/>
  <c r="G2497" i="3" s="1"/>
  <c r="H2497" i="3" s="1"/>
  <c r="E2498" i="3"/>
  <c r="G2498" i="3"/>
  <c r="H2498" i="3" s="1"/>
  <c r="E2499" i="3"/>
  <c r="G2499" i="3" s="1"/>
  <c r="H2499" i="3" s="1"/>
  <c r="E2500" i="3"/>
  <c r="G2500" i="3"/>
  <c r="H2500" i="3" s="1"/>
  <c r="E2501" i="3"/>
  <c r="G2501" i="3" s="1"/>
  <c r="H2501" i="3" s="1"/>
  <c r="E2502" i="3"/>
  <c r="G2502" i="3"/>
  <c r="H2502" i="3" s="1"/>
  <c r="E2503" i="3"/>
  <c r="G2503" i="3" s="1"/>
  <c r="H2503" i="3"/>
  <c r="E2504" i="3"/>
  <c r="G2504" i="3"/>
  <c r="H2504" i="3" s="1"/>
  <c r="E2505" i="3"/>
  <c r="G2505" i="3" s="1"/>
  <c r="H2505" i="3" s="1"/>
  <c r="E2506" i="3"/>
  <c r="G2506" i="3"/>
  <c r="H2506" i="3" s="1"/>
  <c r="E2507" i="3"/>
  <c r="G2507" i="3" s="1"/>
  <c r="H2507" i="3" s="1"/>
  <c r="E2508" i="3"/>
  <c r="G2508" i="3"/>
  <c r="H2508" i="3" s="1"/>
  <c r="E2509" i="3"/>
  <c r="G2509" i="3" s="1"/>
  <c r="H2509" i="3" s="1"/>
  <c r="E2510" i="3"/>
  <c r="G2510" i="3"/>
  <c r="H2510" i="3" s="1"/>
  <c r="E2511" i="3"/>
  <c r="G2511" i="3" s="1"/>
  <c r="H2511" i="3"/>
  <c r="E2512" i="3"/>
  <c r="G2512" i="3"/>
  <c r="H2512" i="3" s="1"/>
  <c r="E2513" i="3"/>
  <c r="G2513" i="3" s="1"/>
  <c r="H2513" i="3" s="1"/>
  <c r="E2514" i="3"/>
  <c r="G2514" i="3"/>
  <c r="H2514" i="3" s="1"/>
  <c r="E2515" i="3"/>
  <c r="G2515" i="3" s="1"/>
  <c r="H2515" i="3" s="1"/>
  <c r="E2516" i="3"/>
  <c r="G2516" i="3"/>
  <c r="H2516" i="3" s="1"/>
  <c r="E2517" i="3"/>
  <c r="G2517" i="3" s="1"/>
  <c r="H2517" i="3" s="1"/>
  <c r="E2518" i="3"/>
  <c r="G2518" i="3"/>
  <c r="H2518" i="3" s="1"/>
  <c r="E2519" i="3"/>
  <c r="G2519" i="3" s="1"/>
  <c r="H2519" i="3"/>
  <c r="E2520" i="3"/>
  <c r="G2520" i="3"/>
  <c r="H2520" i="3" s="1"/>
  <c r="E2521" i="3"/>
  <c r="G2521" i="3" s="1"/>
  <c r="H2521" i="3" s="1"/>
  <c r="E2522" i="3"/>
  <c r="G2522" i="3"/>
  <c r="H2522" i="3" s="1"/>
  <c r="E2523" i="3"/>
  <c r="G2523" i="3" s="1"/>
  <c r="H2523" i="3" s="1"/>
  <c r="E2524" i="3"/>
  <c r="G2524" i="3"/>
  <c r="H2524" i="3" s="1"/>
  <c r="E2525" i="3"/>
  <c r="G2525" i="3" s="1"/>
  <c r="H2525" i="3" s="1"/>
  <c r="E2526" i="3"/>
  <c r="G2526" i="3"/>
  <c r="H2526" i="3" s="1"/>
  <c r="E2527" i="3"/>
  <c r="G2527" i="3" s="1"/>
  <c r="H2527" i="3"/>
  <c r="E2528" i="3"/>
  <c r="G2528" i="3"/>
  <c r="H2528" i="3" s="1"/>
  <c r="E2529" i="3"/>
  <c r="G2529" i="3" s="1"/>
  <c r="H2529" i="3" s="1"/>
  <c r="E2530" i="3"/>
  <c r="G2530" i="3"/>
  <c r="H2530" i="3" s="1"/>
  <c r="E2531" i="3"/>
  <c r="G2531" i="3" s="1"/>
  <c r="H2531" i="3" s="1"/>
  <c r="E2532" i="3"/>
  <c r="G2532" i="3"/>
  <c r="H2532" i="3" s="1"/>
  <c r="E2533" i="3"/>
  <c r="G2533" i="3" s="1"/>
  <c r="H2533" i="3" s="1"/>
  <c r="E2534" i="3"/>
  <c r="G2534" i="3"/>
  <c r="H2534" i="3" s="1"/>
  <c r="E2535" i="3"/>
  <c r="G2535" i="3" s="1"/>
  <c r="H2535" i="3"/>
  <c r="E2536" i="3"/>
  <c r="G2536" i="3"/>
  <c r="H2536" i="3" s="1"/>
  <c r="E2537" i="3"/>
  <c r="G2537" i="3" s="1"/>
  <c r="H2537" i="3" s="1"/>
  <c r="E2538" i="3"/>
  <c r="G2538" i="3"/>
  <c r="H2538" i="3" s="1"/>
  <c r="E2539" i="3"/>
  <c r="G2539" i="3" s="1"/>
  <c r="H2539" i="3" s="1"/>
  <c r="E2540" i="3"/>
  <c r="G2540" i="3"/>
  <c r="H2540" i="3" s="1"/>
  <c r="E2541" i="3"/>
  <c r="G2541" i="3" s="1"/>
  <c r="H2541" i="3" s="1"/>
  <c r="E2542" i="3"/>
  <c r="G2542" i="3"/>
  <c r="H2542" i="3" s="1"/>
  <c r="E2543" i="3"/>
  <c r="G2543" i="3" s="1"/>
  <c r="H2543" i="3"/>
  <c r="E2544" i="3"/>
  <c r="G2544" i="3"/>
  <c r="H2544" i="3" s="1"/>
  <c r="E2545" i="3"/>
  <c r="G2545" i="3" s="1"/>
  <c r="H2545" i="3" s="1"/>
  <c r="E2546" i="3"/>
  <c r="G2546" i="3"/>
  <c r="H2546" i="3" s="1"/>
  <c r="E2547" i="3"/>
  <c r="G2547" i="3" s="1"/>
  <c r="H2547" i="3" s="1"/>
  <c r="E2548" i="3"/>
  <c r="G2548" i="3"/>
  <c r="H2548" i="3" s="1"/>
  <c r="E2549" i="3"/>
  <c r="G2549" i="3" s="1"/>
  <c r="H2549" i="3" s="1"/>
  <c r="E2550" i="3"/>
  <c r="G2550" i="3"/>
  <c r="H2550" i="3" s="1"/>
  <c r="E2551" i="3"/>
  <c r="G2551" i="3" s="1"/>
  <c r="H2551" i="3"/>
  <c r="E2552" i="3"/>
  <c r="G2552" i="3"/>
  <c r="H2552" i="3" s="1"/>
  <c r="E2553" i="3"/>
  <c r="G2553" i="3" s="1"/>
  <c r="H2553" i="3" s="1"/>
  <c r="E2554" i="3"/>
  <c r="G2554" i="3"/>
  <c r="H2554" i="3" s="1"/>
  <c r="E2555" i="3"/>
  <c r="G2555" i="3" s="1"/>
  <c r="H2555" i="3" s="1"/>
  <c r="E2556" i="3"/>
  <c r="G2556" i="3"/>
  <c r="H2556" i="3" s="1"/>
  <c r="E2557" i="3"/>
  <c r="G2557" i="3" s="1"/>
  <c r="H2557" i="3" s="1"/>
  <c r="E2558" i="3"/>
  <c r="G2558" i="3"/>
  <c r="H2558" i="3" s="1"/>
  <c r="E2559" i="3"/>
  <c r="G2559" i="3" s="1"/>
  <c r="H2559" i="3"/>
  <c r="E2560" i="3"/>
  <c r="G2560" i="3"/>
  <c r="H2560" i="3" s="1"/>
  <c r="E2561" i="3"/>
  <c r="G2561" i="3" s="1"/>
  <c r="H2561" i="3" s="1"/>
  <c r="E2562" i="3"/>
  <c r="G2562" i="3"/>
  <c r="H2562" i="3" s="1"/>
  <c r="E2563" i="3"/>
  <c r="G2563" i="3" s="1"/>
  <c r="H2563" i="3" s="1"/>
  <c r="E2564" i="3"/>
  <c r="G2564" i="3"/>
  <c r="H2564" i="3" s="1"/>
  <c r="E2565" i="3"/>
  <c r="G2565" i="3" s="1"/>
  <c r="H2565" i="3" s="1"/>
  <c r="E2566" i="3"/>
  <c r="G2566" i="3"/>
  <c r="H2566" i="3" s="1"/>
  <c r="E2567" i="3"/>
  <c r="G2567" i="3" s="1"/>
  <c r="H2567" i="3"/>
  <c r="E2568" i="3"/>
  <c r="G2568" i="3"/>
  <c r="H2568" i="3" s="1"/>
  <c r="E2569" i="3"/>
  <c r="G2569" i="3" s="1"/>
  <c r="H2569" i="3" s="1"/>
  <c r="E2570" i="3"/>
  <c r="G2570" i="3"/>
  <c r="H2570" i="3" s="1"/>
  <c r="E2571" i="3"/>
  <c r="G2571" i="3" s="1"/>
  <c r="H2571" i="3" s="1"/>
  <c r="E2572" i="3"/>
  <c r="G2572" i="3"/>
  <c r="H2572" i="3" s="1"/>
  <c r="E2573" i="3"/>
  <c r="G2573" i="3" s="1"/>
  <c r="H2573" i="3" s="1"/>
  <c r="E2574" i="3"/>
  <c r="G2574" i="3"/>
  <c r="H2574" i="3" s="1"/>
  <c r="E2575" i="3"/>
  <c r="G2575" i="3" s="1"/>
  <c r="H2575" i="3"/>
  <c r="E2576" i="3"/>
  <c r="G2576" i="3"/>
  <c r="H2576" i="3" s="1"/>
  <c r="E2577" i="3"/>
  <c r="G2577" i="3" s="1"/>
  <c r="H2577" i="3" s="1"/>
  <c r="E2578" i="3"/>
  <c r="G2578" i="3"/>
  <c r="H2578" i="3" s="1"/>
  <c r="E2579" i="3"/>
  <c r="G2579" i="3" s="1"/>
  <c r="H2579" i="3" s="1"/>
  <c r="E2580" i="3"/>
  <c r="G2580" i="3"/>
  <c r="H2580" i="3" s="1"/>
  <c r="E2581" i="3"/>
  <c r="G2581" i="3" s="1"/>
  <c r="H2581" i="3" s="1"/>
  <c r="E2582" i="3"/>
  <c r="G2582" i="3"/>
  <c r="H2582" i="3" s="1"/>
  <c r="E2583" i="3"/>
  <c r="G2583" i="3" s="1"/>
  <c r="H2583" i="3"/>
  <c r="E2584" i="3"/>
  <c r="G2584" i="3"/>
  <c r="H2584" i="3" s="1"/>
  <c r="E2585" i="3"/>
  <c r="G2585" i="3" s="1"/>
  <c r="H2585" i="3" s="1"/>
  <c r="E2586" i="3"/>
  <c r="G2586" i="3"/>
  <c r="H2586" i="3" s="1"/>
  <c r="E2587" i="3"/>
  <c r="G2587" i="3" s="1"/>
  <c r="H2587" i="3" s="1"/>
  <c r="E2588" i="3"/>
  <c r="G2588" i="3"/>
  <c r="H2588" i="3" s="1"/>
  <c r="E2589" i="3"/>
  <c r="G2589" i="3" s="1"/>
  <c r="H2589" i="3" s="1"/>
  <c r="E2590" i="3"/>
  <c r="G2590" i="3"/>
  <c r="H2590" i="3" s="1"/>
  <c r="E2591" i="3"/>
  <c r="G2591" i="3" s="1"/>
  <c r="H2591" i="3"/>
  <c r="E2592" i="3"/>
  <c r="G2592" i="3"/>
  <c r="H2592" i="3" s="1"/>
  <c r="E2593" i="3"/>
  <c r="G2593" i="3" s="1"/>
  <c r="H2593" i="3" s="1"/>
  <c r="E2594" i="3"/>
  <c r="G2594" i="3"/>
  <c r="H2594" i="3" s="1"/>
  <c r="E2595" i="3"/>
  <c r="G2595" i="3" s="1"/>
  <c r="H2595" i="3" s="1"/>
  <c r="E2596" i="3"/>
  <c r="G2596" i="3"/>
  <c r="H2596" i="3" s="1"/>
  <c r="E2597" i="3"/>
  <c r="G2597" i="3" s="1"/>
  <c r="H2597" i="3" s="1"/>
  <c r="E2598" i="3"/>
  <c r="G2598" i="3"/>
  <c r="H2598" i="3" s="1"/>
  <c r="E2599" i="3"/>
  <c r="G2599" i="3" s="1"/>
  <c r="H2599" i="3"/>
  <c r="E2600" i="3"/>
  <c r="G2600" i="3"/>
  <c r="H2600" i="3" s="1"/>
  <c r="E2601" i="3"/>
  <c r="G2601" i="3" s="1"/>
  <c r="H2601" i="3" s="1"/>
  <c r="E2602" i="3"/>
  <c r="G2602" i="3"/>
  <c r="H2602" i="3" s="1"/>
  <c r="E2603" i="3"/>
  <c r="G2603" i="3" s="1"/>
  <c r="H2603" i="3" s="1"/>
  <c r="E2604" i="3"/>
  <c r="G2604" i="3"/>
  <c r="H2604" i="3" s="1"/>
  <c r="E2605" i="3"/>
  <c r="G2605" i="3" s="1"/>
  <c r="H2605" i="3" s="1"/>
  <c r="E2606" i="3"/>
  <c r="G2606" i="3"/>
  <c r="H2606" i="3" s="1"/>
  <c r="E2607" i="3"/>
  <c r="G2607" i="3" s="1"/>
  <c r="H2607" i="3"/>
  <c r="E2608" i="3"/>
  <c r="G2608" i="3"/>
  <c r="H2608" i="3" s="1"/>
  <c r="E2609" i="3"/>
  <c r="G2609" i="3" s="1"/>
  <c r="H2609" i="3" s="1"/>
  <c r="E2610" i="3"/>
  <c r="G2610" i="3"/>
  <c r="H2610" i="3" s="1"/>
  <c r="E2611" i="3"/>
  <c r="G2611" i="3" s="1"/>
  <c r="H2611" i="3" s="1"/>
  <c r="E2612" i="3"/>
  <c r="G2612" i="3"/>
  <c r="H2612" i="3" s="1"/>
  <c r="E2613" i="3"/>
  <c r="G2613" i="3" s="1"/>
  <c r="H2613" i="3" s="1"/>
  <c r="E2614" i="3"/>
  <c r="G2614" i="3"/>
  <c r="H2614" i="3" s="1"/>
  <c r="E2615" i="3"/>
  <c r="G2615" i="3" s="1"/>
  <c r="H2615" i="3"/>
  <c r="E2616" i="3"/>
  <c r="G2616" i="3"/>
  <c r="H2616" i="3" s="1"/>
  <c r="E2617" i="3"/>
  <c r="G2617" i="3" s="1"/>
  <c r="H2617" i="3" s="1"/>
  <c r="E2618" i="3"/>
  <c r="G2618" i="3"/>
  <c r="H2618" i="3" s="1"/>
  <c r="E2619" i="3"/>
  <c r="G2619" i="3" s="1"/>
  <c r="H2619" i="3" s="1"/>
  <c r="E2620" i="3"/>
  <c r="G2620" i="3"/>
  <c r="H2620" i="3" s="1"/>
  <c r="E2621" i="3"/>
  <c r="G2621" i="3" s="1"/>
  <c r="H2621" i="3" s="1"/>
  <c r="E2622" i="3"/>
  <c r="G2622" i="3"/>
  <c r="H2622" i="3" s="1"/>
  <c r="E2623" i="3"/>
  <c r="G2623" i="3" s="1"/>
  <c r="H2623" i="3"/>
  <c r="E2624" i="3"/>
  <c r="G2624" i="3"/>
  <c r="H2624" i="3" s="1"/>
  <c r="E2625" i="3"/>
  <c r="G2625" i="3" s="1"/>
  <c r="H2625" i="3" s="1"/>
  <c r="E2626" i="3"/>
  <c r="G2626" i="3"/>
  <c r="H2626" i="3" s="1"/>
  <c r="E2627" i="3"/>
  <c r="G2627" i="3" s="1"/>
  <c r="H2627" i="3" s="1"/>
  <c r="E2628" i="3"/>
  <c r="G2628" i="3"/>
  <c r="H2628" i="3" s="1"/>
  <c r="E2629" i="3"/>
  <c r="G2629" i="3" s="1"/>
  <c r="H2629" i="3" s="1"/>
  <c r="E2630" i="3"/>
  <c r="G2630" i="3"/>
  <c r="H2630" i="3" s="1"/>
  <c r="E2631" i="3"/>
  <c r="G2631" i="3" s="1"/>
  <c r="H2631" i="3"/>
  <c r="E2632" i="3"/>
  <c r="G2632" i="3"/>
  <c r="H2632" i="3" s="1"/>
  <c r="E2633" i="3"/>
  <c r="G2633" i="3" s="1"/>
  <c r="H2633" i="3" s="1"/>
  <c r="E2634" i="3"/>
  <c r="G2634" i="3"/>
  <c r="H2634" i="3" s="1"/>
  <c r="E2635" i="3"/>
  <c r="G2635" i="3" s="1"/>
  <c r="H2635" i="3" s="1"/>
  <c r="E2636" i="3"/>
  <c r="G2636" i="3"/>
  <c r="H2636" i="3" s="1"/>
  <c r="E2637" i="3"/>
  <c r="G2637" i="3" s="1"/>
  <c r="H2637" i="3" s="1"/>
  <c r="E2638" i="3"/>
  <c r="G2638" i="3"/>
  <c r="H2638" i="3" s="1"/>
  <c r="E2639" i="3"/>
  <c r="G2639" i="3" s="1"/>
  <c r="H2639" i="3"/>
  <c r="E2640" i="3"/>
  <c r="G2640" i="3"/>
  <c r="H2640" i="3" s="1"/>
  <c r="E2641" i="3"/>
  <c r="G2641" i="3" s="1"/>
  <c r="H2641" i="3" s="1"/>
  <c r="E2642" i="3"/>
  <c r="G2642" i="3"/>
  <c r="H2642" i="3" s="1"/>
  <c r="E2643" i="3"/>
  <c r="G2643" i="3" s="1"/>
  <c r="H2643" i="3" s="1"/>
  <c r="E2644" i="3"/>
  <c r="G2644" i="3"/>
  <c r="H2644" i="3" s="1"/>
  <c r="E2645" i="3"/>
  <c r="G2645" i="3" s="1"/>
  <c r="H2645" i="3" s="1"/>
  <c r="E2646" i="3"/>
  <c r="G2646" i="3"/>
  <c r="H2646" i="3" s="1"/>
  <c r="E2647" i="3"/>
  <c r="G2647" i="3" s="1"/>
  <c r="H2647" i="3"/>
  <c r="E2648" i="3"/>
  <c r="G2648" i="3"/>
  <c r="H2648" i="3" s="1"/>
  <c r="E2649" i="3"/>
  <c r="G2649" i="3" s="1"/>
  <c r="H2649" i="3" s="1"/>
  <c r="E2650" i="3"/>
  <c r="G2650" i="3"/>
  <c r="H2650" i="3" s="1"/>
  <c r="E2651" i="3"/>
  <c r="G2651" i="3" s="1"/>
  <c r="H2651" i="3" s="1"/>
  <c r="E2652" i="3"/>
  <c r="G2652" i="3"/>
  <c r="H2652" i="3" s="1"/>
  <c r="E2653" i="3"/>
  <c r="G2653" i="3" s="1"/>
  <c r="H2653" i="3" s="1"/>
  <c r="E2654" i="3"/>
  <c r="G2654" i="3"/>
  <c r="H2654" i="3" s="1"/>
  <c r="E2655" i="3"/>
  <c r="G2655" i="3" s="1"/>
  <c r="H2655" i="3"/>
  <c r="E2656" i="3"/>
  <c r="G2656" i="3"/>
  <c r="H2656" i="3" s="1"/>
  <c r="E2657" i="3"/>
  <c r="G2657" i="3" s="1"/>
  <c r="H2657" i="3" s="1"/>
  <c r="E2658" i="3"/>
  <c r="G2658" i="3"/>
  <c r="H2658" i="3" s="1"/>
  <c r="E2659" i="3"/>
  <c r="G2659" i="3" s="1"/>
  <c r="H2659" i="3" s="1"/>
  <c r="E2660" i="3"/>
  <c r="G2660" i="3"/>
  <c r="H2660" i="3" s="1"/>
  <c r="E2661" i="3"/>
  <c r="G2661" i="3" s="1"/>
  <c r="H2661" i="3" s="1"/>
  <c r="E2662" i="3"/>
  <c r="G2662" i="3"/>
  <c r="H2662" i="3" s="1"/>
  <c r="E2663" i="3"/>
  <c r="G2663" i="3" s="1"/>
  <c r="H2663" i="3"/>
  <c r="E2664" i="3"/>
  <c r="G2664" i="3"/>
  <c r="H2664" i="3" s="1"/>
  <c r="E2665" i="3"/>
  <c r="G2665" i="3" s="1"/>
  <c r="H2665" i="3"/>
  <c r="E2666" i="3"/>
  <c r="G2666" i="3"/>
  <c r="H2666" i="3" s="1"/>
  <c r="E2667" i="3"/>
  <c r="G2667" i="3" s="1"/>
  <c r="H2667" i="3"/>
  <c r="E2668" i="3"/>
  <c r="G2668" i="3"/>
  <c r="H2668" i="3" s="1"/>
  <c r="E2669" i="3"/>
  <c r="G2669" i="3" s="1"/>
  <c r="H2669" i="3"/>
  <c r="E2670" i="3"/>
  <c r="G2670" i="3"/>
  <c r="H2670" i="3" s="1"/>
  <c r="E2671" i="3"/>
  <c r="G2671" i="3" s="1"/>
  <c r="H2671" i="3"/>
  <c r="E2672" i="3"/>
  <c r="G2672" i="3"/>
  <c r="H2672" i="3" s="1"/>
  <c r="E2673" i="3"/>
  <c r="G2673" i="3" s="1"/>
  <c r="H2673" i="3"/>
  <c r="E2674" i="3"/>
  <c r="G2674" i="3"/>
  <c r="H2674" i="3" s="1"/>
  <c r="E2675" i="3"/>
  <c r="G2675" i="3" s="1"/>
  <c r="H2675" i="3"/>
  <c r="E2676" i="3"/>
  <c r="G2676" i="3"/>
  <c r="H2676" i="3" s="1"/>
  <c r="E2677" i="3"/>
  <c r="G2677" i="3" s="1"/>
  <c r="H2677" i="3"/>
  <c r="E2678" i="3"/>
  <c r="G2678" i="3"/>
  <c r="H2678" i="3" s="1"/>
  <c r="E2679" i="3"/>
  <c r="G2679" i="3" s="1"/>
  <c r="H2679" i="3"/>
  <c r="E2680" i="3"/>
  <c r="G2680" i="3"/>
  <c r="H2680" i="3" s="1"/>
  <c r="E2681" i="3"/>
  <c r="G2681" i="3" s="1"/>
  <c r="H2681" i="3"/>
  <c r="E2682" i="3"/>
  <c r="G2682" i="3"/>
  <c r="H2682" i="3" s="1"/>
  <c r="E2683" i="3"/>
  <c r="G2683" i="3" s="1"/>
  <c r="H2683" i="3"/>
  <c r="E2684" i="3"/>
  <c r="G2684" i="3"/>
  <c r="H2684" i="3" s="1"/>
  <c r="E2685" i="3"/>
  <c r="G2685" i="3" s="1"/>
  <c r="H2685" i="3"/>
  <c r="E2686" i="3"/>
  <c r="G2686" i="3"/>
  <c r="H2686" i="3" s="1"/>
  <c r="E2687" i="3"/>
  <c r="G2687" i="3" s="1"/>
  <c r="H2687" i="3"/>
  <c r="E2688" i="3"/>
  <c r="G2688" i="3"/>
  <c r="H2688" i="3" s="1"/>
  <c r="E2689" i="3"/>
  <c r="G2689" i="3" s="1"/>
  <c r="H2689" i="3"/>
  <c r="E2690" i="3"/>
  <c r="G2690" i="3"/>
  <c r="H2690" i="3" s="1"/>
  <c r="E2691" i="3"/>
  <c r="G2691" i="3" s="1"/>
  <c r="H2691" i="3"/>
  <c r="E2692" i="3"/>
  <c r="G2692" i="3"/>
  <c r="H2692" i="3" s="1"/>
  <c r="E2693" i="3"/>
  <c r="G2693" i="3" s="1"/>
  <c r="H2693" i="3"/>
  <c r="E2694" i="3"/>
  <c r="G2694" i="3"/>
  <c r="H2694" i="3" s="1"/>
  <c r="E2695" i="3"/>
  <c r="G2695" i="3" s="1"/>
  <c r="H2695" i="3"/>
  <c r="E2696" i="3"/>
  <c r="G2696" i="3"/>
  <c r="H2696" i="3" s="1"/>
  <c r="E2697" i="3"/>
  <c r="G2697" i="3" s="1"/>
  <c r="H2697" i="3"/>
  <c r="E2698" i="3"/>
  <c r="G2698" i="3"/>
  <c r="H2698" i="3" s="1"/>
  <c r="E2699" i="3"/>
  <c r="G2699" i="3" s="1"/>
  <c r="H2699" i="3"/>
  <c r="E2700" i="3"/>
  <c r="G2700" i="3"/>
  <c r="H2700" i="3" s="1"/>
  <c r="E2701" i="3"/>
  <c r="G2701" i="3" s="1"/>
  <c r="H2701" i="3"/>
  <c r="E2702" i="3"/>
  <c r="G2702" i="3"/>
  <c r="H2702" i="3" s="1"/>
  <c r="E2703" i="3"/>
  <c r="G2703" i="3" s="1"/>
  <c r="H2703" i="3"/>
  <c r="E2704" i="3"/>
  <c r="G2704" i="3"/>
  <c r="H2704" i="3" s="1"/>
  <c r="E2705" i="3"/>
  <c r="G2705" i="3" s="1"/>
  <c r="H2705" i="3"/>
  <c r="E2706" i="3"/>
  <c r="G2706" i="3"/>
  <c r="H2706" i="3" s="1"/>
  <c r="E2707" i="3"/>
  <c r="G2707" i="3" s="1"/>
  <c r="H2707" i="3"/>
  <c r="E2708" i="3"/>
  <c r="G2708" i="3"/>
  <c r="H2708" i="3" s="1"/>
  <c r="E2709" i="3"/>
  <c r="G2709" i="3" s="1"/>
  <c r="H2709" i="3"/>
  <c r="E2710" i="3"/>
  <c r="G2710" i="3"/>
  <c r="H2710" i="3" s="1"/>
  <c r="E2711" i="3"/>
  <c r="G2711" i="3" s="1"/>
  <c r="H2711" i="3"/>
  <c r="E2712" i="3"/>
  <c r="G2712" i="3"/>
  <c r="H2712" i="3" s="1"/>
  <c r="E2713" i="3"/>
  <c r="G2713" i="3" s="1"/>
  <c r="H2713" i="3"/>
  <c r="E2714" i="3"/>
  <c r="G2714" i="3"/>
  <c r="H2714" i="3" s="1"/>
  <c r="E2715" i="3"/>
  <c r="G2715" i="3" s="1"/>
  <c r="H2715" i="3"/>
  <c r="E2716" i="3"/>
  <c r="G2716" i="3"/>
  <c r="H2716" i="3" s="1"/>
  <c r="E2717" i="3"/>
  <c r="G2717" i="3" s="1"/>
  <c r="H2717" i="3"/>
  <c r="E2718" i="3"/>
  <c r="G2718" i="3"/>
  <c r="H2718" i="3" s="1"/>
  <c r="E2719" i="3"/>
  <c r="G2719" i="3" s="1"/>
  <c r="H2719" i="3"/>
  <c r="E2720" i="3"/>
  <c r="G2720" i="3"/>
  <c r="H2720" i="3" s="1"/>
  <c r="E2721" i="3"/>
  <c r="G2721" i="3" s="1"/>
  <c r="H2721" i="3"/>
  <c r="E2722" i="3"/>
  <c r="G2722" i="3"/>
  <c r="H2722" i="3" s="1"/>
  <c r="E2723" i="3"/>
  <c r="G2723" i="3" s="1"/>
  <c r="H2723" i="3"/>
  <c r="E2724" i="3"/>
  <c r="G2724" i="3"/>
  <c r="H2724" i="3" s="1"/>
  <c r="E2725" i="3"/>
  <c r="G2725" i="3" s="1"/>
  <c r="H2725" i="3"/>
  <c r="E2726" i="3"/>
  <c r="G2726" i="3"/>
  <c r="H2726" i="3" s="1"/>
  <c r="E2727" i="3"/>
  <c r="G2727" i="3" s="1"/>
  <c r="H2727" i="3"/>
  <c r="E2728" i="3"/>
  <c r="G2728" i="3"/>
  <c r="H2728" i="3" s="1"/>
  <c r="E2729" i="3"/>
  <c r="G2729" i="3" s="1"/>
  <c r="H2729" i="3"/>
  <c r="E2730" i="3"/>
  <c r="G2730" i="3"/>
  <c r="H2730" i="3" s="1"/>
  <c r="E2731" i="3"/>
  <c r="G2731" i="3" s="1"/>
  <c r="H2731" i="3"/>
  <c r="E2732" i="3"/>
  <c r="G2732" i="3"/>
  <c r="H2732" i="3" s="1"/>
  <c r="E2733" i="3"/>
  <c r="G2733" i="3" s="1"/>
  <c r="H2733" i="3"/>
  <c r="E2734" i="3"/>
  <c r="G2734" i="3"/>
  <c r="H2734" i="3" s="1"/>
  <c r="E2735" i="3"/>
  <c r="G2735" i="3" s="1"/>
  <c r="H2735" i="3"/>
  <c r="E2736" i="3"/>
  <c r="G2736" i="3"/>
  <c r="H2736" i="3" s="1"/>
  <c r="E2737" i="3"/>
  <c r="G2737" i="3" s="1"/>
  <c r="H2737" i="3"/>
  <c r="E2738" i="3"/>
  <c r="G2738" i="3"/>
  <c r="H2738" i="3" s="1"/>
  <c r="E2739" i="3"/>
  <c r="G2739" i="3" s="1"/>
  <c r="H2739" i="3"/>
  <c r="E2740" i="3"/>
  <c r="G2740" i="3"/>
  <c r="H2740" i="3" s="1"/>
  <c r="E2741" i="3"/>
  <c r="G2741" i="3" s="1"/>
  <c r="H2741" i="3"/>
  <c r="E2742" i="3"/>
  <c r="G2742" i="3"/>
  <c r="H2742" i="3" s="1"/>
  <c r="E2743" i="3"/>
  <c r="G2743" i="3" s="1"/>
  <c r="H2743" i="3"/>
  <c r="E2744" i="3"/>
  <c r="G2744" i="3"/>
  <c r="H2744" i="3" s="1"/>
  <c r="E2745" i="3"/>
  <c r="G2745" i="3" s="1"/>
  <c r="H2745" i="3"/>
  <c r="E2746" i="3"/>
  <c r="G2746" i="3"/>
  <c r="H2746" i="3" s="1"/>
  <c r="E2747" i="3"/>
  <c r="G2747" i="3" s="1"/>
  <c r="H2747" i="3"/>
  <c r="E2748" i="3"/>
  <c r="G2748" i="3"/>
  <c r="H2748" i="3" s="1"/>
  <c r="E2749" i="3"/>
  <c r="G2749" i="3" s="1"/>
  <c r="H2749" i="3"/>
  <c r="E2750" i="3"/>
  <c r="G2750" i="3"/>
  <c r="H2750" i="3" s="1"/>
  <c r="E2751" i="3"/>
  <c r="G2751" i="3" s="1"/>
  <c r="H2751" i="3"/>
  <c r="E2752" i="3"/>
  <c r="G2752" i="3"/>
  <c r="H2752" i="3" s="1"/>
  <c r="E2753" i="3"/>
  <c r="G2753" i="3" s="1"/>
  <c r="H2753" i="3"/>
  <c r="E2754" i="3"/>
  <c r="G2754" i="3"/>
  <c r="H2754" i="3" s="1"/>
  <c r="E2755" i="3"/>
  <c r="G2755" i="3" s="1"/>
  <c r="H2755" i="3"/>
  <c r="E2756" i="3"/>
  <c r="G2756" i="3"/>
  <c r="H2756" i="3" s="1"/>
  <c r="E2757" i="3"/>
  <c r="G2757" i="3" s="1"/>
  <c r="H2757" i="3"/>
  <c r="E2758" i="3"/>
  <c r="G2758" i="3"/>
  <c r="H2758" i="3" s="1"/>
  <c r="E2759" i="3"/>
  <c r="G2759" i="3" s="1"/>
  <c r="H2759" i="3"/>
  <c r="E2760" i="3"/>
  <c r="G2760" i="3"/>
  <c r="H2760" i="3" s="1"/>
  <c r="E2761" i="3"/>
  <c r="G2761" i="3" s="1"/>
  <c r="H2761" i="3"/>
  <c r="E2762" i="3"/>
  <c r="G2762" i="3"/>
  <c r="H2762" i="3" s="1"/>
  <c r="E2763" i="3"/>
  <c r="G2763" i="3" s="1"/>
  <c r="H2763" i="3"/>
  <c r="E2764" i="3"/>
  <c r="G2764" i="3"/>
  <c r="H2764" i="3" s="1"/>
  <c r="E2765" i="3"/>
  <c r="G2765" i="3" s="1"/>
  <c r="H2765" i="3"/>
  <c r="E2766" i="3"/>
  <c r="G2766" i="3"/>
  <c r="H2766" i="3" s="1"/>
  <c r="E2767" i="3"/>
  <c r="G2767" i="3" s="1"/>
  <c r="H2767" i="3"/>
  <c r="E2768" i="3"/>
  <c r="G2768" i="3"/>
  <c r="H2768" i="3" s="1"/>
  <c r="E2769" i="3"/>
  <c r="G2769" i="3" s="1"/>
  <c r="H2769" i="3"/>
  <c r="E2770" i="3"/>
  <c r="G2770" i="3"/>
  <c r="H2770" i="3" s="1"/>
  <c r="E2771" i="3"/>
  <c r="G2771" i="3" s="1"/>
  <c r="H2771" i="3"/>
  <c r="E2772" i="3"/>
  <c r="G2772" i="3"/>
  <c r="H2772" i="3" s="1"/>
  <c r="E2773" i="3"/>
  <c r="G2773" i="3" s="1"/>
  <c r="H2773" i="3"/>
  <c r="E2774" i="3"/>
  <c r="G2774" i="3"/>
  <c r="H2774" i="3" s="1"/>
  <c r="E2775" i="3"/>
  <c r="G2775" i="3" s="1"/>
  <c r="H2775" i="3" s="1"/>
  <c r="E2776" i="3"/>
  <c r="G2776" i="3" s="1"/>
  <c r="H2776" i="3" s="1"/>
  <c r="E2777" i="3"/>
  <c r="G2777" i="3" s="1"/>
  <c r="H2777" i="3"/>
  <c r="E2778" i="3"/>
  <c r="G2778" i="3"/>
  <c r="H2778" i="3" s="1"/>
  <c r="E2779" i="3"/>
  <c r="G2779" i="3" s="1"/>
  <c r="H2779" i="3" s="1"/>
  <c r="E2780" i="3"/>
  <c r="G2780" i="3" s="1"/>
  <c r="H2780" i="3" s="1"/>
  <c r="E2781" i="3"/>
  <c r="G2781" i="3" s="1"/>
  <c r="H2781" i="3" s="1"/>
  <c r="E2782" i="3"/>
  <c r="G2782" i="3"/>
  <c r="H2782" i="3" s="1"/>
  <c r="E2783" i="3"/>
  <c r="G2783" i="3" s="1"/>
  <c r="H2783" i="3" s="1"/>
  <c r="E2784" i="3"/>
  <c r="G2784" i="3" s="1"/>
  <c r="H2784" i="3" s="1"/>
  <c r="E2785" i="3"/>
  <c r="G2785" i="3" s="1"/>
  <c r="H2785" i="3" s="1"/>
  <c r="E2786" i="3"/>
  <c r="G2786" i="3"/>
  <c r="H2786" i="3" s="1"/>
  <c r="E2787" i="3"/>
  <c r="G2787" i="3" s="1"/>
  <c r="H2787" i="3" s="1"/>
  <c r="E2788" i="3"/>
  <c r="G2788" i="3" s="1"/>
  <c r="H2788" i="3" s="1"/>
  <c r="E2789" i="3"/>
  <c r="G2789" i="3" s="1"/>
  <c r="H2789" i="3" s="1"/>
  <c r="E2790" i="3"/>
  <c r="G2790" i="3"/>
  <c r="H2790" i="3" s="1"/>
  <c r="E2791" i="3"/>
  <c r="G2791" i="3" s="1"/>
  <c r="H2791" i="3" s="1"/>
  <c r="E2792" i="3"/>
  <c r="G2792" i="3" s="1"/>
  <c r="H2792" i="3" s="1"/>
  <c r="E2793" i="3"/>
  <c r="G2793" i="3" s="1"/>
  <c r="H2793" i="3" s="1"/>
  <c r="E2794" i="3"/>
  <c r="G2794" i="3"/>
  <c r="H2794" i="3" s="1"/>
  <c r="E2795" i="3"/>
  <c r="G2795" i="3" s="1"/>
  <c r="H2795" i="3" s="1"/>
  <c r="E2796" i="3"/>
  <c r="G2796" i="3" s="1"/>
  <c r="H2796" i="3" s="1"/>
  <c r="E2797" i="3"/>
  <c r="G2797" i="3" s="1"/>
  <c r="H2797" i="3" s="1"/>
  <c r="E2798" i="3"/>
  <c r="G2798" i="3"/>
  <c r="H2798" i="3" s="1"/>
  <c r="E2799" i="3"/>
  <c r="G2799" i="3" s="1"/>
  <c r="H2799" i="3" s="1"/>
  <c r="E2800" i="3"/>
  <c r="G2800" i="3" s="1"/>
  <c r="H2800" i="3" s="1"/>
  <c r="E2801" i="3"/>
  <c r="G2801" i="3" s="1"/>
  <c r="H2801" i="3"/>
  <c r="E2802" i="3"/>
  <c r="G2802" i="3"/>
  <c r="H2802" i="3" s="1"/>
  <c r="E2803" i="3"/>
  <c r="G2803" i="3" s="1"/>
  <c r="H2803" i="3" s="1"/>
  <c r="E2804" i="3"/>
  <c r="G2804" i="3" s="1"/>
  <c r="H2804" i="3" s="1"/>
  <c r="E2805" i="3"/>
  <c r="G2805" i="3" s="1"/>
  <c r="H2805" i="3" s="1"/>
  <c r="E2806" i="3"/>
  <c r="G2806" i="3"/>
  <c r="H2806" i="3" s="1"/>
  <c r="E2807" i="3"/>
  <c r="G2807" i="3" s="1"/>
  <c r="H2807" i="3" s="1"/>
  <c r="E2808" i="3"/>
  <c r="G2808" i="3" s="1"/>
  <c r="H2808" i="3" s="1"/>
  <c r="E2809" i="3"/>
  <c r="G2809" i="3" s="1"/>
  <c r="H2809" i="3"/>
  <c r="E2810" i="3"/>
  <c r="G2810" i="3"/>
  <c r="H2810" i="3" s="1"/>
  <c r="E2811" i="3"/>
  <c r="G2811" i="3" s="1"/>
  <c r="H2811" i="3" s="1"/>
  <c r="E2812" i="3"/>
  <c r="G2812" i="3" s="1"/>
  <c r="H2812" i="3" s="1"/>
  <c r="E2813" i="3"/>
  <c r="G2813" i="3" s="1"/>
  <c r="H2813" i="3" s="1"/>
  <c r="E2814" i="3"/>
  <c r="G2814" i="3"/>
  <c r="H2814" i="3" s="1"/>
  <c r="E2815" i="3"/>
  <c r="G2815" i="3" s="1"/>
  <c r="H2815" i="3" s="1"/>
  <c r="E2816" i="3"/>
  <c r="G2816" i="3" s="1"/>
  <c r="H2816" i="3" s="1"/>
  <c r="E2817" i="3"/>
  <c r="G2817" i="3" s="1"/>
  <c r="H2817" i="3" s="1"/>
  <c r="E2818" i="3"/>
  <c r="G2818" i="3"/>
  <c r="H2818" i="3" s="1"/>
  <c r="E2819" i="3"/>
  <c r="G2819" i="3" s="1"/>
  <c r="H2819" i="3" s="1"/>
  <c r="E2820" i="3"/>
  <c r="G2820" i="3" s="1"/>
  <c r="H2820" i="3" s="1"/>
  <c r="E2821" i="3"/>
  <c r="G2821" i="3" s="1"/>
  <c r="H2821" i="3" s="1"/>
  <c r="E2822" i="3"/>
  <c r="G2822" i="3"/>
  <c r="H2822" i="3" s="1"/>
  <c r="E2823" i="3"/>
  <c r="G2823" i="3" s="1"/>
  <c r="H2823" i="3" s="1"/>
  <c r="E2824" i="3"/>
  <c r="G2824" i="3" s="1"/>
  <c r="H2824" i="3" s="1"/>
  <c r="E2825" i="3"/>
  <c r="G2825" i="3" s="1"/>
  <c r="H2825" i="3" s="1"/>
  <c r="E2826" i="3"/>
  <c r="G2826" i="3"/>
  <c r="H2826" i="3" s="1"/>
  <c r="E2827" i="3"/>
  <c r="G2827" i="3" s="1"/>
  <c r="H2827" i="3" s="1"/>
  <c r="E2828" i="3"/>
  <c r="G2828" i="3" s="1"/>
  <c r="H2828" i="3" s="1"/>
  <c r="E2829" i="3"/>
  <c r="G2829" i="3" s="1"/>
  <c r="H2829" i="3" s="1"/>
  <c r="E2830" i="3"/>
  <c r="G2830" i="3"/>
  <c r="H2830" i="3" s="1"/>
  <c r="E2831" i="3"/>
  <c r="G2831" i="3" s="1"/>
  <c r="H2831" i="3" s="1"/>
  <c r="E2832" i="3"/>
  <c r="G2832" i="3" s="1"/>
  <c r="H2832" i="3" s="1"/>
  <c r="E2833" i="3"/>
  <c r="G2833" i="3" s="1"/>
  <c r="H2833" i="3"/>
  <c r="E2834" i="3"/>
  <c r="G2834" i="3"/>
  <c r="H2834" i="3" s="1"/>
  <c r="E2835" i="3"/>
  <c r="G2835" i="3" s="1"/>
  <c r="H2835" i="3" s="1"/>
  <c r="E2836" i="3"/>
  <c r="G2836" i="3" s="1"/>
  <c r="H2836" i="3" s="1"/>
  <c r="E2837" i="3"/>
  <c r="G2837" i="3" s="1"/>
  <c r="H2837" i="3" s="1"/>
  <c r="E2838" i="3"/>
  <c r="G2838" i="3"/>
  <c r="H2838" i="3" s="1"/>
  <c r="E2839" i="3"/>
  <c r="G2839" i="3" s="1"/>
  <c r="H2839" i="3" s="1"/>
  <c r="E2840" i="3"/>
  <c r="G2840" i="3" s="1"/>
  <c r="H2840" i="3" s="1"/>
  <c r="E2841" i="3"/>
  <c r="G2841" i="3" s="1"/>
  <c r="H2841" i="3"/>
  <c r="E2842" i="3"/>
  <c r="G2842" i="3"/>
  <c r="H2842" i="3" s="1"/>
  <c r="E2843" i="3"/>
  <c r="G2843" i="3" s="1"/>
  <c r="H2843" i="3" s="1"/>
  <c r="E2844" i="3"/>
  <c r="G2844" i="3" s="1"/>
  <c r="H2844" i="3" s="1"/>
  <c r="E2845" i="3"/>
  <c r="G2845" i="3" s="1"/>
  <c r="H2845" i="3" s="1"/>
  <c r="E2846" i="3"/>
  <c r="G2846" i="3"/>
  <c r="H2846" i="3" s="1"/>
  <c r="E2847" i="3"/>
  <c r="G2847" i="3" s="1"/>
  <c r="H2847" i="3" s="1"/>
  <c r="E2848" i="3"/>
  <c r="G2848" i="3" s="1"/>
  <c r="H2848" i="3" s="1"/>
  <c r="E2849" i="3"/>
  <c r="G2849" i="3" s="1"/>
  <c r="H2849" i="3" s="1"/>
  <c r="E2850" i="3"/>
  <c r="G2850" i="3"/>
  <c r="H2850" i="3" s="1"/>
  <c r="E2851" i="3"/>
  <c r="G2851" i="3" s="1"/>
  <c r="H2851" i="3" s="1"/>
  <c r="E2852" i="3"/>
  <c r="G2852" i="3" s="1"/>
  <c r="H2852" i="3" s="1"/>
  <c r="E2853" i="3"/>
  <c r="G2853" i="3" s="1"/>
  <c r="H2853" i="3" s="1"/>
  <c r="E2854" i="3"/>
  <c r="G2854" i="3"/>
  <c r="H2854" i="3" s="1"/>
  <c r="E2855" i="3"/>
  <c r="G2855" i="3" s="1"/>
  <c r="H2855" i="3" s="1"/>
  <c r="E2856" i="3"/>
  <c r="G2856" i="3" s="1"/>
  <c r="H2856" i="3" s="1"/>
  <c r="E2857" i="3"/>
  <c r="G2857" i="3" s="1"/>
  <c r="H2857" i="3" s="1"/>
  <c r="E2858" i="3"/>
  <c r="G2858" i="3"/>
  <c r="H2858" i="3" s="1"/>
  <c r="E2859" i="3"/>
  <c r="G2859" i="3" s="1"/>
  <c r="H2859" i="3" s="1"/>
  <c r="E2860" i="3"/>
  <c r="G2860" i="3" s="1"/>
  <c r="H2860" i="3" s="1"/>
  <c r="E2861" i="3"/>
  <c r="G2861" i="3" s="1"/>
  <c r="H2861" i="3" s="1"/>
  <c r="E2862" i="3"/>
  <c r="G2862" i="3"/>
  <c r="H2862" i="3" s="1"/>
  <c r="E2863" i="3"/>
  <c r="G2863" i="3" s="1"/>
  <c r="H2863" i="3" s="1"/>
  <c r="E2864" i="3"/>
  <c r="G2864" i="3" s="1"/>
  <c r="H2864" i="3" s="1"/>
  <c r="E2865" i="3"/>
  <c r="G2865" i="3" s="1"/>
  <c r="H2865" i="3"/>
  <c r="E2866" i="3"/>
  <c r="G2866" i="3"/>
  <c r="H2866" i="3" s="1"/>
  <c r="E2867" i="3"/>
  <c r="G2867" i="3" s="1"/>
  <c r="H2867" i="3" s="1"/>
  <c r="E2868" i="3"/>
  <c r="G2868" i="3" s="1"/>
  <c r="H2868" i="3" s="1"/>
  <c r="E2869" i="3"/>
  <c r="G2869" i="3" s="1"/>
  <c r="H2869" i="3" s="1"/>
  <c r="E2870" i="3"/>
  <c r="G2870" i="3"/>
  <c r="H2870" i="3" s="1"/>
  <c r="E2871" i="3"/>
  <c r="G2871" i="3" s="1"/>
  <c r="H2871" i="3" s="1"/>
  <c r="E2872" i="3"/>
  <c r="G2872" i="3" s="1"/>
  <c r="H2872" i="3" s="1"/>
  <c r="E2873" i="3"/>
  <c r="G2873" i="3" s="1"/>
  <c r="H2873" i="3"/>
  <c r="E2874" i="3"/>
  <c r="G2874" i="3"/>
  <c r="H2874" i="3" s="1"/>
  <c r="E2875" i="3"/>
  <c r="G2875" i="3" s="1"/>
  <c r="H2875" i="3" s="1"/>
  <c r="E2876" i="3"/>
  <c r="G2876" i="3" s="1"/>
  <c r="H2876" i="3" s="1"/>
  <c r="E2877" i="3"/>
  <c r="G2877" i="3" s="1"/>
  <c r="H2877" i="3" s="1"/>
  <c r="E2878" i="3"/>
  <c r="G2878" i="3"/>
  <c r="H2878" i="3" s="1"/>
  <c r="E2879" i="3"/>
  <c r="G2879" i="3" s="1"/>
  <c r="H2879" i="3" s="1"/>
  <c r="E2880" i="3"/>
  <c r="G2880" i="3" s="1"/>
  <c r="H2880" i="3" s="1"/>
  <c r="E2881" i="3"/>
  <c r="G2881" i="3" s="1"/>
  <c r="H2881" i="3" s="1"/>
  <c r="E2882" i="3"/>
  <c r="G2882" i="3"/>
  <c r="H2882" i="3" s="1"/>
  <c r="E2883" i="3"/>
  <c r="G2883" i="3" s="1"/>
  <c r="H2883" i="3" s="1"/>
  <c r="E2884" i="3"/>
  <c r="G2884" i="3" s="1"/>
  <c r="H2884" i="3" s="1"/>
  <c r="E2885" i="3"/>
  <c r="G2885" i="3" s="1"/>
  <c r="H2885" i="3" s="1"/>
  <c r="E2886" i="3"/>
  <c r="G2886" i="3"/>
  <c r="H2886" i="3" s="1"/>
  <c r="E2887" i="3"/>
  <c r="G2887" i="3" s="1"/>
  <c r="H2887" i="3" s="1"/>
  <c r="E2888" i="3"/>
  <c r="G2888" i="3" s="1"/>
  <c r="H2888" i="3" s="1"/>
  <c r="E2889" i="3"/>
  <c r="G2889" i="3" s="1"/>
  <c r="H2889" i="3" s="1"/>
  <c r="E2890" i="3"/>
  <c r="G2890" i="3"/>
  <c r="H2890" i="3" s="1"/>
  <c r="E2891" i="3"/>
  <c r="G2891" i="3" s="1"/>
  <c r="H2891" i="3" s="1"/>
  <c r="E2892" i="3"/>
  <c r="G2892" i="3" s="1"/>
  <c r="H2892" i="3" s="1"/>
  <c r="E2893" i="3"/>
  <c r="G2893" i="3" s="1"/>
  <c r="H2893" i="3" s="1"/>
  <c r="E2894" i="3"/>
  <c r="G2894" i="3"/>
  <c r="H2894" i="3" s="1"/>
  <c r="E2895" i="3"/>
  <c r="G2895" i="3" s="1"/>
  <c r="H2895" i="3" s="1"/>
  <c r="E2896" i="3"/>
  <c r="G2896" i="3" s="1"/>
  <c r="H2896" i="3" s="1"/>
  <c r="E2897" i="3"/>
  <c r="G2897" i="3" s="1"/>
  <c r="H2897" i="3"/>
  <c r="E2898" i="3"/>
  <c r="G2898" i="3"/>
  <c r="H2898" i="3" s="1"/>
  <c r="E2899" i="3"/>
  <c r="G2899" i="3" s="1"/>
  <c r="H2899" i="3" s="1"/>
  <c r="E2900" i="3"/>
  <c r="G2900" i="3" s="1"/>
  <c r="H2900" i="3" s="1"/>
  <c r="E2901" i="3"/>
  <c r="G2901" i="3" s="1"/>
  <c r="H2901" i="3" s="1"/>
  <c r="E2902" i="3"/>
  <c r="G2902" i="3"/>
  <c r="H2902" i="3" s="1"/>
  <c r="E2903" i="3"/>
  <c r="G2903" i="3" s="1"/>
  <c r="H2903" i="3" s="1"/>
  <c r="E2904" i="3"/>
  <c r="G2904" i="3" s="1"/>
  <c r="H2904" i="3" s="1"/>
  <c r="E2905" i="3"/>
  <c r="G2905" i="3" s="1"/>
  <c r="H2905" i="3"/>
  <c r="E2906" i="3"/>
  <c r="G2906" i="3"/>
  <c r="H2906" i="3" s="1"/>
  <c r="E2907" i="3"/>
  <c r="G2907" i="3" s="1"/>
  <c r="H2907" i="3" s="1"/>
  <c r="E2908" i="3"/>
  <c r="G2908" i="3" s="1"/>
  <c r="H2908" i="3" s="1"/>
  <c r="E2909" i="3"/>
  <c r="G2909" i="3" s="1"/>
  <c r="H2909" i="3" s="1"/>
  <c r="E2910" i="3"/>
  <c r="G2910" i="3"/>
  <c r="H2910" i="3" s="1"/>
  <c r="E2911" i="3"/>
  <c r="G2911" i="3" s="1"/>
  <c r="H2911" i="3" s="1"/>
  <c r="E2912" i="3"/>
  <c r="G2912" i="3" s="1"/>
  <c r="H2912" i="3" s="1"/>
  <c r="E2913" i="3"/>
  <c r="G2913" i="3" s="1"/>
  <c r="H2913" i="3" s="1"/>
  <c r="E2914" i="3"/>
  <c r="G2914" i="3"/>
  <c r="H2914" i="3" s="1"/>
  <c r="E2915" i="3"/>
  <c r="G2915" i="3" s="1"/>
  <c r="H2915" i="3" s="1"/>
  <c r="E2916" i="3"/>
  <c r="G2916" i="3" s="1"/>
  <c r="H2916" i="3" s="1"/>
  <c r="E2917" i="3"/>
  <c r="G2917" i="3" s="1"/>
  <c r="H2917" i="3" s="1"/>
  <c r="E2918" i="3"/>
  <c r="G2918" i="3"/>
  <c r="H2918" i="3" s="1"/>
  <c r="E2919" i="3"/>
  <c r="G2919" i="3" s="1"/>
  <c r="H2919" i="3" s="1"/>
  <c r="E2920" i="3"/>
  <c r="G2920" i="3" s="1"/>
  <c r="H2920" i="3" s="1"/>
  <c r="E2921" i="3"/>
  <c r="G2921" i="3" s="1"/>
  <c r="H2921" i="3" s="1"/>
  <c r="E2922" i="3"/>
  <c r="G2922" i="3"/>
  <c r="H2922" i="3" s="1"/>
  <c r="E2923" i="3"/>
  <c r="G2923" i="3" s="1"/>
  <c r="H2923" i="3" s="1"/>
  <c r="E2924" i="3"/>
  <c r="G2924" i="3" s="1"/>
  <c r="H2924" i="3" s="1"/>
  <c r="E2925" i="3"/>
  <c r="G2925" i="3" s="1"/>
  <c r="H2925" i="3" s="1"/>
  <c r="E2926" i="3"/>
  <c r="G2926" i="3"/>
  <c r="H2926" i="3" s="1"/>
  <c r="E2927" i="3"/>
  <c r="G2927" i="3" s="1"/>
  <c r="H2927" i="3" s="1"/>
  <c r="E2928" i="3"/>
  <c r="G2928" i="3" s="1"/>
  <c r="H2928" i="3" s="1"/>
  <c r="E2929" i="3"/>
  <c r="G2929" i="3"/>
  <c r="H2929" i="3" s="1"/>
  <c r="E2930" i="3"/>
  <c r="G2930" i="3" s="1"/>
  <c r="H2930" i="3" s="1"/>
  <c r="E2931" i="3"/>
  <c r="G2931" i="3"/>
  <c r="H2931" i="3" s="1"/>
  <c r="E2932" i="3"/>
  <c r="G2932" i="3" s="1"/>
  <c r="H2932" i="3" s="1"/>
  <c r="E2933" i="3"/>
  <c r="G2933" i="3"/>
  <c r="H2933" i="3" s="1"/>
  <c r="E2934" i="3"/>
  <c r="G2934" i="3" s="1"/>
  <c r="H2934" i="3" s="1"/>
  <c r="E2935" i="3"/>
  <c r="G2935" i="3"/>
  <c r="H2935" i="3" s="1"/>
  <c r="E2936" i="3"/>
  <c r="G2936" i="3" s="1"/>
  <c r="H2936" i="3" s="1"/>
  <c r="E2937" i="3"/>
  <c r="G2937" i="3"/>
  <c r="H2937" i="3" s="1"/>
  <c r="E2938" i="3"/>
  <c r="G2938" i="3" s="1"/>
  <c r="H2938" i="3"/>
  <c r="E2939" i="3"/>
  <c r="G2939" i="3"/>
  <c r="H2939" i="3" s="1"/>
  <c r="E2940" i="3"/>
  <c r="G2940" i="3" s="1"/>
  <c r="H2940" i="3" s="1"/>
  <c r="E2941" i="3"/>
  <c r="G2941" i="3"/>
  <c r="H2941" i="3" s="1"/>
  <c r="E2942" i="3"/>
  <c r="G2942" i="3" s="1"/>
  <c r="H2942" i="3"/>
  <c r="E2943" i="3"/>
  <c r="G2943" i="3"/>
  <c r="H2943" i="3" s="1"/>
  <c r="E2944" i="3"/>
  <c r="G2944" i="3" s="1"/>
  <c r="H2944" i="3" s="1"/>
  <c r="E2945" i="3"/>
  <c r="G2945" i="3"/>
  <c r="H2945" i="3" s="1"/>
  <c r="E2946" i="3"/>
  <c r="G2946" i="3" s="1"/>
  <c r="H2946" i="3" s="1"/>
  <c r="E2947" i="3"/>
  <c r="G2947" i="3"/>
  <c r="H2947" i="3" s="1"/>
  <c r="E2948" i="3"/>
  <c r="G2948" i="3" s="1"/>
  <c r="H2948" i="3" s="1"/>
  <c r="E2949" i="3"/>
  <c r="G2949" i="3"/>
  <c r="H2949" i="3" s="1"/>
  <c r="E2950" i="3"/>
  <c r="G2950" i="3" s="1"/>
  <c r="H2950" i="3" s="1"/>
  <c r="E2951" i="3"/>
  <c r="G2951" i="3"/>
  <c r="H2951" i="3" s="1"/>
  <c r="E2952" i="3"/>
  <c r="G2952" i="3" s="1"/>
  <c r="H2952" i="3" s="1"/>
  <c r="E2953" i="3"/>
  <c r="G2953" i="3"/>
  <c r="H2953" i="3" s="1"/>
  <c r="E2954" i="3"/>
  <c r="G2954" i="3" s="1"/>
  <c r="H2954" i="3"/>
  <c r="E2955" i="3"/>
  <c r="G2955" i="3"/>
  <c r="H2955" i="3" s="1"/>
  <c r="E2956" i="3"/>
  <c r="G2956" i="3" s="1"/>
  <c r="H2956" i="3" s="1"/>
  <c r="E2957" i="3"/>
  <c r="G2957" i="3"/>
  <c r="H2957" i="3" s="1"/>
  <c r="E2958" i="3"/>
  <c r="G2958" i="3" s="1"/>
  <c r="H2958" i="3"/>
  <c r="E2959" i="3"/>
  <c r="G2959" i="3"/>
  <c r="H2959" i="3" s="1"/>
  <c r="E2960" i="3"/>
  <c r="G2960" i="3" s="1"/>
  <c r="H2960" i="3" s="1"/>
  <c r="E2961" i="3"/>
  <c r="G2961" i="3"/>
  <c r="H2961" i="3" s="1"/>
  <c r="E2962" i="3"/>
  <c r="G2962" i="3" s="1"/>
  <c r="H2962" i="3" s="1"/>
  <c r="E2963" i="3"/>
  <c r="G2963" i="3"/>
  <c r="H2963" i="3" s="1"/>
  <c r="E2964" i="3"/>
  <c r="G2964" i="3" s="1"/>
  <c r="H2964" i="3" s="1"/>
  <c r="E2965" i="3"/>
  <c r="G2965" i="3"/>
  <c r="H2965" i="3" s="1"/>
  <c r="E2966" i="3"/>
  <c r="G2966" i="3" s="1"/>
  <c r="H2966" i="3" s="1"/>
  <c r="E2967" i="3"/>
  <c r="G2967" i="3"/>
  <c r="H2967" i="3" s="1"/>
  <c r="E2968" i="3"/>
  <c r="G2968" i="3" s="1"/>
  <c r="H2968" i="3" s="1"/>
  <c r="E2969" i="3"/>
  <c r="G2969" i="3"/>
  <c r="H2969" i="3" s="1"/>
  <c r="E2970" i="3"/>
  <c r="G2970" i="3" s="1"/>
  <c r="H2970" i="3"/>
  <c r="E2971" i="3"/>
  <c r="G2971" i="3"/>
  <c r="H2971" i="3" s="1"/>
  <c r="E2972" i="3"/>
  <c r="G2972" i="3" s="1"/>
  <c r="H2972" i="3" s="1"/>
  <c r="E2973" i="3"/>
  <c r="G2973" i="3"/>
  <c r="H2973" i="3" s="1"/>
  <c r="E2974" i="3"/>
  <c r="G2974" i="3" s="1"/>
  <c r="H2974" i="3"/>
  <c r="E2975" i="3"/>
  <c r="G2975" i="3"/>
  <c r="H2975" i="3" s="1"/>
  <c r="E2976" i="3"/>
  <c r="G2976" i="3" s="1"/>
  <c r="H2976" i="3" s="1"/>
  <c r="E2977" i="3"/>
  <c r="G2977" i="3"/>
  <c r="H2977" i="3" s="1"/>
  <c r="E2978" i="3"/>
  <c r="G2978" i="3" s="1"/>
  <c r="H2978" i="3" s="1"/>
  <c r="E2979" i="3"/>
  <c r="G2979" i="3"/>
  <c r="H2979" i="3" s="1"/>
  <c r="E2980" i="3"/>
  <c r="G2980" i="3" s="1"/>
  <c r="H2980" i="3" s="1"/>
  <c r="E2981" i="3"/>
  <c r="G2981" i="3"/>
  <c r="H2981" i="3" s="1"/>
  <c r="E2982" i="3"/>
  <c r="G2982" i="3" s="1"/>
  <c r="H2982" i="3" s="1"/>
  <c r="E2983" i="3"/>
  <c r="G2983" i="3"/>
  <c r="H2983" i="3" s="1"/>
  <c r="E2984" i="3"/>
  <c r="G2984" i="3" s="1"/>
  <c r="H2984" i="3" s="1"/>
  <c r="E2985" i="3"/>
  <c r="G2985" i="3"/>
  <c r="H2985" i="3" s="1"/>
  <c r="E2986" i="3"/>
  <c r="G2986" i="3" s="1"/>
  <c r="H2986" i="3"/>
  <c r="E2987" i="3"/>
  <c r="G2987" i="3"/>
  <c r="H2987" i="3" s="1"/>
  <c r="E2988" i="3"/>
  <c r="G2988" i="3" s="1"/>
  <c r="H2988" i="3" s="1"/>
  <c r="E2989" i="3"/>
  <c r="G2989" i="3"/>
  <c r="H2989" i="3" s="1"/>
  <c r="E2990" i="3"/>
  <c r="G2990" i="3" s="1"/>
  <c r="H2990" i="3"/>
  <c r="E2991" i="3"/>
  <c r="G2991" i="3"/>
  <c r="H2991" i="3" s="1"/>
  <c r="E2992" i="3"/>
  <c r="G2992" i="3" s="1"/>
  <c r="H2992" i="3" s="1"/>
  <c r="E2993" i="3"/>
  <c r="G2993" i="3"/>
  <c r="H2993" i="3" s="1"/>
  <c r="E2994" i="3"/>
  <c r="G2994" i="3" s="1"/>
  <c r="H2994" i="3" s="1"/>
  <c r="E2995" i="3"/>
  <c r="G2995" i="3"/>
  <c r="H2995" i="3" s="1"/>
  <c r="E2996" i="3"/>
  <c r="G2996" i="3" s="1"/>
  <c r="H2996" i="3" s="1"/>
  <c r="E2997" i="3"/>
  <c r="G2997" i="3"/>
  <c r="H2997" i="3" s="1"/>
  <c r="E2998" i="3"/>
  <c r="G2998" i="3" s="1"/>
  <c r="H2998" i="3" s="1"/>
  <c r="E2999" i="3"/>
  <c r="G2999" i="3"/>
  <c r="H2999" i="3" s="1"/>
  <c r="E3000" i="3"/>
  <c r="G3000" i="3" s="1"/>
  <c r="H3000" i="3" s="1"/>
  <c r="E3001" i="3"/>
  <c r="G3001" i="3"/>
  <c r="H3001" i="3" s="1"/>
  <c r="E3002" i="3"/>
  <c r="G3002" i="3" s="1"/>
  <c r="H3002" i="3"/>
  <c r="E3003" i="3"/>
  <c r="G3003" i="3"/>
  <c r="H3003" i="3" s="1"/>
  <c r="E3004" i="3"/>
  <c r="G3004" i="3" s="1"/>
  <c r="H3004" i="3" s="1"/>
  <c r="E3005" i="3"/>
  <c r="G3005" i="3"/>
  <c r="H3005" i="3" s="1"/>
  <c r="E3006" i="3"/>
  <c r="G3006" i="3" s="1"/>
  <c r="H3006" i="3"/>
  <c r="E3007" i="3"/>
  <c r="G3007" i="3"/>
  <c r="H3007" i="3" s="1"/>
  <c r="E3008" i="3"/>
  <c r="G3008" i="3" s="1"/>
  <c r="H3008" i="3" s="1"/>
  <c r="E3009" i="3"/>
  <c r="G3009" i="3"/>
  <c r="H3009" i="3" s="1"/>
  <c r="E3010" i="3"/>
  <c r="G3010" i="3" s="1"/>
  <c r="H3010" i="3"/>
  <c r="E3011" i="3"/>
  <c r="G3011" i="3"/>
  <c r="H3011" i="3" s="1"/>
  <c r="E3012" i="3"/>
  <c r="G3012" i="3" s="1"/>
  <c r="H3012" i="3" s="1"/>
  <c r="E3013" i="3"/>
  <c r="G3013" i="3"/>
  <c r="H3013" i="3" s="1"/>
  <c r="E3014" i="3"/>
  <c r="G3014" i="3" s="1"/>
  <c r="H3014" i="3" s="1"/>
  <c r="E3015" i="3"/>
  <c r="G3015" i="3"/>
  <c r="H3015" i="3" s="1"/>
  <c r="E3016" i="3"/>
  <c r="G3016" i="3" s="1"/>
  <c r="H3016" i="3" s="1"/>
  <c r="E3017" i="3"/>
  <c r="G3017" i="3"/>
  <c r="H3017" i="3" s="1"/>
  <c r="E3018" i="3"/>
  <c r="G3018" i="3" s="1"/>
  <c r="H3018" i="3"/>
  <c r="E3019" i="3"/>
  <c r="G3019" i="3"/>
  <c r="H3019" i="3" s="1"/>
  <c r="E3020" i="3"/>
  <c r="G3020" i="3" s="1"/>
  <c r="H3020" i="3" s="1"/>
  <c r="E3021" i="3"/>
  <c r="G3021" i="3"/>
  <c r="H3021" i="3" s="1"/>
  <c r="E3022" i="3"/>
  <c r="G3022" i="3" s="1"/>
  <c r="H3022" i="3"/>
  <c r="E3023" i="3"/>
  <c r="G3023" i="3"/>
  <c r="H3023" i="3" s="1"/>
  <c r="E3024" i="3"/>
  <c r="G3024" i="3" s="1"/>
  <c r="H3024" i="3" s="1"/>
  <c r="E3025" i="3"/>
  <c r="G3025" i="3"/>
  <c r="H3025" i="3" s="1"/>
  <c r="E3026" i="3"/>
  <c r="G3026" i="3" s="1"/>
  <c r="H3026" i="3"/>
  <c r="E3027" i="3"/>
  <c r="G3027" i="3"/>
  <c r="H3027" i="3" s="1"/>
  <c r="E3028" i="3"/>
  <c r="G3028" i="3" s="1"/>
  <c r="H3028" i="3" s="1"/>
  <c r="E3029" i="3"/>
  <c r="G3029" i="3"/>
  <c r="H3029" i="3" s="1"/>
  <c r="E3030" i="3"/>
  <c r="G3030" i="3" s="1"/>
  <c r="H3030" i="3" s="1"/>
  <c r="E3031" i="3"/>
  <c r="G3031" i="3"/>
  <c r="H3031" i="3" s="1"/>
  <c r="E3032" i="3"/>
  <c r="G3032" i="3" s="1"/>
  <c r="H3032" i="3" s="1"/>
  <c r="E3033" i="3"/>
  <c r="G3033" i="3"/>
  <c r="H3033" i="3" s="1"/>
  <c r="E3034" i="3"/>
  <c r="G3034" i="3" s="1"/>
  <c r="H3034" i="3"/>
  <c r="E3035" i="3"/>
  <c r="G3035" i="3"/>
  <c r="H3035" i="3" s="1"/>
  <c r="E3036" i="3"/>
  <c r="G3036" i="3" s="1"/>
  <c r="H3036" i="3" s="1"/>
  <c r="E3037" i="3"/>
  <c r="G3037" i="3"/>
  <c r="H3037" i="3" s="1"/>
  <c r="E3038" i="3"/>
  <c r="G3038" i="3" s="1"/>
  <c r="H3038" i="3"/>
  <c r="E3039" i="3"/>
  <c r="G3039" i="3"/>
  <c r="H3039" i="3" s="1"/>
  <c r="E3040" i="3"/>
  <c r="G3040" i="3" s="1"/>
  <c r="H3040" i="3" s="1"/>
  <c r="E3041" i="3"/>
  <c r="G3041" i="3"/>
  <c r="H3041" i="3" s="1"/>
  <c r="E3042" i="3"/>
  <c r="G3042" i="3" s="1"/>
  <c r="H3042" i="3"/>
  <c r="E3043" i="3"/>
  <c r="G3043" i="3"/>
  <c r="H3043" i="3" s="1"/>
  <c r="E3044" i="3"/>
  <c r="G3044" i="3" s="1"/>
  <c r="H3044" i="3" s="1"/>
  <c r="E3045" i="3"/>
  <c r="G3045" i="3"/>
  <c r="H3045" i="3" s="1"/>
  <c r="E3046" i="3"/>
  <c r="G3046" i="3" s="1"/>
  <c r="H3046" i="3" s="1"/>
  <c r="E3047" i="3"/>
  <c r="G3047" i="3"/>
  <c r="H3047" i="3" s="1"/>
  <c r="E3048" i="3"/>
  <c r="G3048" i="3" s="1"/>
  <c r="H3048" i="3" s="1"/>
  <c r="E3049" i="3"/>
  <c r="G3049" i="3"/>
  <c r="H3049" i="3" s="1"/>
  <c r="E3050" i="3"/>
  <c r="G3050" i="3" s="1"/>
  <c r="H3050" i="3"/>
  <c r="E3051" i="3"/>
  <c r="G3051" i="3"/>
  <c r="H3051" i="3" s="1"/>
  <c r="E3052" i="3"/>
  <c r="G3052" i="3" s="1"/>
  <c r="H3052" i="3" s="1"/>
  <c r="E3053" i="3"/>
  <c r="G3053" i="3"/>
  <c r="H3053" i="3" s="1"/>
  <c r="E3054" i="3"/>
  <c r="G3054" i="3" s="1"/>
  <c r="H3054" i="3"/>
  <c r="E3055" i="3"/>
  <c r="G3055" i="3"/>
  <c r="H3055" i="3" s="1"/>
  <c r="E3056" i="3"/>
  <c r="G3056" i="3" s="1"/>
  <c r="H3056" i="3" s="1"/>
  <c r="E3057" i="3"/>
  <c r="G3057" i="3"/>
  <c r="H3057" i="3" s="1"/>
  <c r="E3058" i="3"/>
  <c r="G3058" i="3" s="1"/>
  <c r="H3058" i="3"/>
  <c r="E3059" i="3"/>
  <c r="G3059" i="3"/>
  <c r="H3059" i="3" s="1"/>
  <c r="E3060" i="3"/>
  <c r="G3060" i="3" s="1"/>
  <c r="H3060" i="3" s="1"/>
  <c r="E3061" i="3"/>
  <c r="G3061" i="3"/>
  <c r="H3061" i="3" s="1"/>
  <c r="E3062" i="3"/>
  <c r="G3062" i="3" s="1"/>
  <c r="H3062" i="3" s="1"/>
  <c r="E3063" i="3"/>
  <c r="G3063" i="3"/>
  <c r="H3063" i="3" s="1"/>
  <c r="E3064" i="3"/>
  <c r="G3064" i="3" s="1"/>
  <c r="H3064" i="3" s="1"/>
  <c r="E3065" i="3"/>
  <c r="G3065" i="3"/>
  <c r="H3065" i="3" s="1"/>
  <c r="E3066" i="3"/>
  <c r="G3066" i="3" s="1"/>
  <c r="H3066" i="3"/>
  <c r="E3067" i="3"/>
  <c r="G3067" i="3"/>
  <c r="H3067" i="3" s="1"/>
  <c r="E3068" i="3"/>
  <c r="G3068" i="3" s="1"/>
  <c r="H3068" i="3" s="1"/>
  <c r="E3069" i="3"/>
  <c r="G3069" i="3"/>
  <c r="H3069" i="3" s="1"/>
  <c r="E3070" i="3"/>
  <c r="G3070" i="3" s="1"/>
  <c r="H3070" i="3"/>
  <c r="E3071" i="3"/>
  <c r="G3071" i="3"/>
  <c r="H3071" i="3" s="1"/>
  <c r="E3072" i="3"/>
  <c r="G3072" i="3" s="1"/>
  <c r="H3072" i="3" s="1"/>
  <c r="E3073" i="3"/>
  <c r="G3073" i="3"/>
  <c r="H3073" i="3" s="1"/>
  <c r="E3074" i="3"/>
  <c r="G3074" i="3" s="1"/>
  <c r="H3074" i="3"/>
  <c r="E3075" i="3"/>
  <c r="G3075" i="3"/>
  <c r="H3075" i="3" s="1"/>
  <c r="E3076" i="3"/>
  <c r="G3076" i="3" s="1"/>
  <c r="H3076" i="3" s="1"/>
  <c r="E3077" i="3"/>
  <c r="G3077" i="3"/>
  <c r="H3077" i="3" s="1"/>
  <c r="E3078" i="3"/>
  <c r="G3078" i="3" s="1"/>
  <c r="H3078" i="3" s="1"/>
  <c r="E3079" i="3"/>
  <c r="G3079" i="3"/>
  <c r="H3079" i="3" s="1"/>
  <c r="E3080" i="3"/>
  <c r="G3080" i="3" s="1"/>
  <c r="H3080" i="3" s="1"/>
  <c r="E3081" i="3"/>
  <c r="G3081" i="3"/>
  <c r="H3081" i="3" s="1"/>
  <c r="E3082" i="3"/>
  <c r="G3082" i="3" s="1"/>
  <c r="H3082" i="3"/>
  <c r="E3083" i="3"/>
  <c r="G3083" i="3"/>
  <c r="H3083" i="3" s="1"/>
  <c r="E3084" i="3"/>
  <c r="G3084" i="3" s="1"/>
  <c r="H3084" i="3" s="1"/>
  <c r="E3085" i="3"/>
  <c r="G3085" i="3"/>
  <c r="H3085" i="3" s="1"/>
  <c r="E3086" i="3"/>
  <c r="G3086" i="3" s="1"/>
  <c r="H3086" i="3"/>
  <c r="E3087" i="3"/>
  <c r="G3087" i="3"/>
  <c r="H3087" i="3" s="1"/>
  <c r="E3088" i="3"/>
  <c r="G3088" i="3" s="1"/>
  <c r="H3088" i="3" s="1"/>
  <c r="E3089" i="3"/>
  <c r="G3089" i="3"/>
  <c r="H3089" i="3" s="1"/>
  <c r="E3090" i="3"/>
  <c r="G3090" i="3" s="1"/>
  <c r="H3090" i="3"/>
  <c r="E3091" i="3"/>
  <c r="G3091" i="3"/>
  <c r="H3091" i="3" s="1"/>
  <c r="E3092" i="3"/>
  <c r="G3092" i="3" s="1"/>
  <c r="H3092" i="3" s="1"/>
  <c r="E3093" i="3"/>
  <c r="G3093" i="3"/>
  <c r="H3093" i="3" s="1"/>
  <c r="E3094" i="3"/>
  <c r="G3094" i="3" s="1"/>
  <c r="H3094" i="3" s="1"/>
  <c r="E3095" i="3"/>
  <c r="G3095" i="3"/>
  <c r="H3095" i="3" s="1"/>
  <c r="E3096" i="3"/>
  <c r="G3096" i="3" s="1"/>
  <c r="H3096" i="3" s="1"/>
  <c r="E3097" i="3"/>
  <c r="G3097" i="3"/>
  <c r="H3097" i="3" s="1"/>
  <c r="E3098" i="3"/>
  <c r="G3098" i="3" s="1"/>
  <c r="H3098" i="3"/>
  <c r="E3099" i="3"/>
  <c r="G3099" i="3"/>
  <c r="H3099" i="3" s="1"/>
  <c r="E3100" i="3"/>
  <c r="G3100" i="3" s="1"/>
  <c r="H3100" i="3" s="1"/>
  <c r="E3101" i="3"/>
  <c r="G3101" i="3"/>
  <c r="H3101" i="3" s="1"/>
  <c r="E3102" i="3"/>
  <c r="G3102" i="3" s="1"/>
  <c r="H3102" i="3"/>
  <c r="E3103" i="3"/>
  <c r="G3103" i="3"/>
  <c r="H3103" i="3" s="1"/>
  <c r="E3104" i="3"/>
  <c r="G3104" i="3" s="1"/>
  <c r="H3104" i="3" s="1"/>
  <c r="E3105" i="3"/>
  <c r="G3105" i="3"/>
  <c r="H3105" i="3" s="1"/>
  <c r="E3106" i="3"/>
  <c r="G3106" i="3" s="1"/>
  <c r="H3106" i="3"/>
  <c r="E3107" i="3"/>
  <c r="G3107" i="3"/>
  <c r="H3107" i="3" s="1"/>
  <c r="E3108" i="3"/>
  <c r="G3108" i="3" s="1"/>
  <c r="H3108" i="3" s="1"/>
  <c r="E3109" i="3"/>
  <c r="G3109" i="3"/>
  <c r="H3109" i="3" s="1"/>
  <c r="E3110" i="3"/>
  <c r="G3110" i="3" s="1"/>
  <c r="H3110" i="3" s="1"/>
  <c r="E3111" i="3"/>
  <c r="G3111" i="3"/>
  <c r="H3111" i="3" s="1"/>
  <c r="E3112" i="3"/>
  <c r="G3112" i="3" s="1"/>
  <c r="H3112" i="3" s="1"/>
  <c r="E3113" i="3"/>
  <c r="G3113" i="3"/>
  <c r="H3113" i="3" s="1"/>
  <c r="E3114" i="3"/>
  <c r="G3114" i="3" s="1"/>
  <c r="H3114" i="3"/>
  <c r="E3115" i="3"/>
  <c r="G3115" i="3"/>
  <c r="H3115" i="3" s="1"/>
  <c r="E3116" i="3"/>
  <c r="G3116" i="3" s="1"/>
  <c r="H3116" i="3" s="1"/>
  <c r="E3117" i="3"/>
  <c r="G3117" i="3"/>
  <c r="H3117" i="3" s="1"/>
  <c r="E3118" i="3"/>
  <c r="G3118" i="3" s="1"/>
  <c r="H3118" i="3"/>
  <c r="E3119" i="3"/>
  <c r="G3119" i="3"/>
  <c r="H3119" i="3" s="1"/>
  <c r="E3120" i="3"/>
  <c r="G3120" i="3" s="1"/>
  <c r="H3120" i="3" s="1"/>
  <c r="E3121" i="3"/>
  <c r="G3121" i="3"/>
  <c r="H3121" i="3" s="1"/>
  <c r="E3122" i="3"/>
  <c r="G3122" i="3" s="1"/>
  <c r="H3122" i="3"/>
  <c r="E3123" i="3"/>
  <c r="G3123" i="3"/>
  <c r="H3123" i="3" s="1"/>
  <c r="E3124" i="3"/>
  <c r="G3124" i="3" s="1"/>
  <c r="H3124" i="3" s="1"/>
  <c r="E3125" i="3"/>
  <c r="G3125" i="3"/>
  <c r="H3125" i="3" s="1"/>
  <c r="E3126" i="3"/>
  <c r="G3126" i="3" s="1"/>
  <c r="H3126" i="3" s="1"/>
  <c r="E3127" i="3"/>
  <c r="G3127" i="3"/>
  <c r="H3127" i="3" s="1"/>
  <c r="E3128" i="3"/>
  <c r="G3128" i="3" s="1"/>
  <c r="H3128" i="3" s="1"/>
  <c r="E3129" i="3"/>
  <c r="G3129" i="3"/>
  <c r="H3129" i="3" s="1"/>
  <c r="E3130" i="3"/>
  <c r="G3130" i="3" s="1"/>
  <c r="H3130" i="3"/>
  <c r="E3131" i="3"/>
  <c r="G3131" i="3"/>
  <c r="H3131" i="3" s="1"/>
  <c r="E3132" i="3"/>
  <c r="G3132" i="3" s="1"/>
  <c r="H3132" i="3" s="1"/>
  <c r="E3133" i="3"/>
  <c r="G3133" i="3"/>
  <c r="H3133" i="3" s="1"/>
  <c r="E3134" i="3"/>
  <c r="G3134" i="3" s="1"/>
  <c r="H3134" i="3"/>
  <c r="E3135" i="3"/>
  <c r="G3135" i="3"/>
  <c r="H3135" i="3" s="1"/>
  <c r="E3136" i="3"/>
  <c r="G3136" i="3" s="1"/>
  <c r="H3136" i="3" s="1"/>
  <c r="E3137" i="3"/>
  <c r="G3137" i="3"/>
  <c r="H3137" i="3" s="1"/>
  <c r="E3138" i="3"/>
  <c r="G3138" i="3" s="1"/>
  <c r="H3138" i="3"/>
  <c r="E3139" i="3"/>
  <c r="G3139" i="3"/>
  <c r="H3139" i="3" s="1"/>
  <c r="E3140" i="3"/>
  <c r="G3140" i="3" s="1"/>
  <c r="H3140" i="3" s="1"/>
  <c r="E3141" i="3"/>
  <c r="G3141" i="3"/>
  <c r="H3141" i="3" s="1"/>
  <c r="E3142" i="3"/>
  <c r="G3142" i="3" s="1"/>
  <c r="H3142" i="3" s="1"/>
  <c r="E3143" i="3"/>
  <c r="G3143" i="3"/>
  <c r="H3143" i="3" s="1"/>
  <c r="E3144" i="3"/>
  <c r="G3144" i="3" s="1"/>
  <c r="H3144" i="3" s="1"/>
  <c r="E3145" i="3"/>
  <c r="G3145" i="3"/>
  <c r="H3145" i="3" s="1"/>
  <c r="E3146" i="3"/>
  <c r="G3146" i="3" s="1"/>
  <c r="H3146" i="3"/>
  <c r="E3147" i="3"/>
  <c r="G3147" i="3"/>
  <c r="H3147" i="3" s="1"/>
  <c r="E3148" i="3"/>
  <c r="G3148" i="3" s="1"/>
  <c r="H3148" i="3" s="1"/>
  <c r="E3149" i="3"/>
  <c r="G3149" i="3"/>
  <c r="H3149" i="3" s="1"/>
  <c r="E3150" i="3"/>
  <c r="G3150" i="3" s="1"/>
  <c r="H3150" i="3"/>
  <c r="E3151" i="3"/>
  <c r="G3151" i="3"/>
  <c r="H3151" i="3" s="1"/>
  <c r="E3152" i="3"/>
  <c r="G3152" i="3" s="1"/>
  <c r="H3152" i="3" s="1"/>
  <c r="E3153" i="3"/>
  <c r="G3153" i="3"/>
  <c r="H3153" i="3" s="1"/>
  <c r="E3154" i="3"/>
  <c r="G3154" i="3" s="1"/>
  <c r="H3154" i="3"/>
  <c r="E3155" i="3"/>
  <c r="G3155" i="3"/>
  <c r="H3155" i="3" s="1"/>
  <c r="E3156" i="3"/>
  <c r="G3156" i="3" s="1"/>
  <c r="H3156" i="3" s="1"/>
  <c r="E3157" i="3"/>
  <c r="G3157" i="3"/>
  <c r="H3157" i="3" s="1"/>
  <c r="E3158" i="3"/>
  <c r="G3158" i="3" s="1"/>
  <c r="H3158" i="3" s="1"/>
  <c r="E3159" i="3"/>
  <c r="G3159" i="3"/>
  <c r="H3159" i="3" s="1"/>
  <c r="E3160" i="3"/>
  <c r="G3160" i="3" s="1"/>
  <c r="H3160" i="3" s="1"/>
  <c r="E3161" i="3"/>
  <c r="G3161" i="3"/>
  <c r="H3161" i="3" s="1"/>
  <c r="E3162" i="3"/>
  <c r="G3162" i="3" s="1"/>
  <c r="H3162" i="3"/>
  <c r="E3163" i="3"/>
  <c r="G3163" i="3"/>
  <c r="H3163" i="3" s="1"/>
  <c r="E3164" i="3"/>
  <c r="G3164" i="3" s="1"/>
  <c r="H3164" i="3" s="1"/>
  <c r="E3165" i="3"/>
  <c r="G3165" i="3"/>
  <c r="H3165" i="3" s="1"/>
  <c r="E3166" i="3"/>
  <c r="G3166" i="3" s="1"/>
  <c r="H3166" i="3"/>
  <c r="E3167" i="3"/>
  <c r="G3167" i="3"/>
  <c r="H3167" i="3" s="1"/>
  <c r="E3168" i="3"/>
  <c r="G3168" i="3" s="1"/>
  <c r="H3168" i="3" s="1"/>
  <c r="E3169" i="3"/>
  <c r="G3169" i="3"/>
  <c r="H3169" i="3" s="1"/>
  <c r="E3170" i="3"/>
  <c r="G3170" i="3" s="1"/>
  <c r="H3170" i="3"/>
  <c r="E3171" i="3"/>
  <c r="G3171" i="3"/>
  <c r="H3171" i="3" s="1"/>
  <c r="E3172" i="3"/>
  <c r="G3172" i="3" s="1"/>
  <c r="H3172" i="3" s="1"/>
  <c r="E3173" i="3"/>
  <c r="G3173" i="3"/>
  <c r="H3173" i="3" s="1"/>
  <c r="E3174" i="3"/>
  <c r="G3174" i="3" s="1"/>
  <c r="H3174" i="3" s="1"/>
  <c r="E3175" i="3"/>
  <c r="G3175" i="3"/>
  <c r="H3175" i="3" s="1"/>
  <c r="E3176" i="3"/>
  <c r="G3176" i="3" s="1"/>
  <c r="H3176" i="3" s="1"/>
  <c r="E3177" i="3"/>
  <c r="G3177" i="3"/>
  <c r="H3177" i="3" s="1"/>
  <c r="E3178" i="3"/>
  <c r="G3178" i="3" s="1"/>
  <c r="H3178" i="3"/>
  <c r="E3179" i="3"/>
  <c r="G3179" i="3"/>
  <c r="H3179" i="3" s="1"/>
  <c r="E3180" i="3"/>
  <c r="G3180" i="3" s="1"/>
  <c r="H3180" i="3" s="1"/>
  <c r="E3181" i="3"/>
  <c r="G3181" i="3"/>
  <c r="H3181" i="3" s="1"/>
  <c r="E3182" i="3"/>
  <c r="G3182" i="3" s="1"/>
  <c r="H3182" i="3"/>
  <c r="E3183" i="3"/>
  <c r="G3183" i="3"/>
  <c r="H3183" i="3" s="1"/>
  <c r="E3184" i="3"/>
  <c r="G3184" i="3" s="1"/>
  <c r="H3184" i="3" s="1"/>
  <c r="E3185" i="3"/>
  <c r="G3185" i="3"/>
  <c r="H3185" i="3" s="1"/>
  <c r="E3186" i="3"/>
  <c r="G3186" i="3" s="1"/>
  <c r="H3186" i="3"/>
  <c r="E3187" i="3"/>
  <c r="G3187" i="3"/>
  <c r="H3187" i="3" s="1"/>
  <c r="E3188" i="3"/>
  <c r="G3188" i="3" s="1"/>
  <c r="H3188" i="3" s="1"/>
  <c r="E3189" i="3"/>
  <c r="G3189" i="3"/>
  <c r="H3189" i="3" s="1"/>
  <c r="E3190" i="3"/>
  <c r="G3190" i="3" s="1"/>
  <c r="H3190" i="3" s="1"/>
  <c r="E3191" i="3"/>
  <c r="G3191" i="3"/>
  <c r="H3191" i="3" s="1"/>
  <c r="E3192" i="3"/>
  <c r="G3192" i="3" s="1"/>
  <c r="H3192" i="3" s="1"/>
  <c r="E3193" i="3"/>
  <c r="G3193" i="3"/>
  <c r="H3193" i="3" s="1"/>
  <c r="E3194" i="3"/>
  <c r="G3194" i="3" s="1"/>
  <c r="H3194" i="3"/>
  <c r="E3195" i="3"/>
  <c r="G3195" i="3"/>
  <c r="H3195" i="3" s="1"/>
  <c r="E3196" i="3"/>
  <c r="G3196" i="3" s="1"/>
  <c r="H3196" i="3" s="1"/>
  <c r="E3197" i="3"/>
  <c r="G3197" i="3"/>
  <c r="H3197" i="3" s="1"/>
  <c r="E3198" i="3"/>
  <c r="G3198" i="3" s="1"/>
  <c r="H3198" i="3"/>
  <c r="E3199" i="3"/>
  <c r="G3199" i="3"/>
  <c r="H3199" i="3" s="1"/>
  <c r="E3200" i="3"/>
  <c r="G3200" i="3" s="1"/>
  <c r="H3200" i="3" s="1"/>
  <c r="E3201" i="3"/>
  <c r="G3201" i="3"/>
  <c r="H3201" i="3" s="1"/>
  <c r="E3202" i="3"/>
  <c r="G3202" i="3" s="1"/>
  <c r="H3202" i="3"/>
  <c r="E3203" i="3"/>
  <c r="G3203" i="3"/>
  <c r="H3203" i="3" s="1"/>
  <c r="E3204" i="3"/>
  <c r="G3204" i="3" s="1"/>
  <c r="H3204" i="3"/>
  <c r="E3205" i="3"/>
  <c r="G3205" i="3"/>
  <c r="H3205" i="3" s="1"/>
  <c r="E3206" i="3"/>
  <c r="G3206" i="3" s="1"/>
  <c r="H3206" i="3"/>
  <c r="E3207" i="3"/>
  <c r="G3207" i="3"/>
  <c r="H3207" i="3" s="1"/>
  <c r="E3208" i="3"/>
  <c r="G3208" i="3" s="1"/>
  <c r="H3208" i="3"/>
  <c r="E3209" i="3"/>
  <c r="G3209" i="3"/>
  <c r="H3209" i="3" s="1"/>
  <c r="E3210" i="3"/>
  <c r="G3210" i="3" s="1"/>
  <c r="H3210" i="3"/>
  <c r="E3211" i="3"/>
  <c r="G3211" i="3"/>
  <c r="H3211" i="3" s="1"/>
  <c r="E3212" i="3"/>
  <c r="G3212" i="3" s="1"/>
  <c r="H3212" i="3"/>
  <c r="E3213" i="3"/>
  <c r="G3213" i="3"/>
  <c r="H3213" i="3" s="1"/>
  <c r="E3214" i="3"/>
  <c r="G3214" i="3" s="1"/>
  <c r="H3214" i="3"/>
  <c r="E3215" i="3"/>
  <c r="G3215" i="3"/>
  <c r="H3215" i="3" s="1"/>
  <c r="E3216" i="3"/>
  <c r="G3216" i="3" s="1"/>
  <c r="H3216" i="3"/>
  <c r="E3217" i="3"/>
  <c r="G3217" i="3"/>
  <c r="H3217" i="3" s="1"/>
  <c r="E3218" i="3"/>
  <c r="G3218" i="3" s="1"/>
  <c r="H3218" i="3"/>
  <c r="E3219" i="3"/>
  <c r="G3219" i="3"/>
  <c r="H3219" i="3" s="1"/>
  <c r="E3220" i="3"/>
  <c r="G3220" i="3" s="1"/>
  <c r="H3220" i="3"/>
  <c r="E3221" i="3"/>
  <c r="G3221" i="3"/>
  <c r="H3221" i="3" s="1"/>
  <c r="E3222" i="3"/>
  <c r="G3222" i="3" s="1"/>
  <c r="H3222" i="3"/>
  <c r="E3223" i="3"/>
  <c r="G3223" i="3"/>
  <c r="H3223" i="3" s="1"/>
  <c r="E3224" i="3"/>
  <c r="G3224" i="3" s="1"/>
  <c r="H3224" i="3"/>
  <c r="E3225" i="3"/>
  <c r="G3225" i="3"/>
  <c r="H3225" i="3" s="1"/>
  <c r="E3226" i="3"/>
  <c r="G3226" i="3" s="1"/>
  <c r="H3226" i="3"/>
  <c r="E3227" i="3"/>
  <c r="G3227" i="3"/>
  <c r="H3227" i="3" s="1"/>
  <c r="E3228" i="3"/>
  <c r="G3228" i="3" s="1"/>
  <c r="H3228" i="3" s="1"/>
  <c r="E3229" i="3"/>
  <c r="G3229" i="3"/>
  <c r="H3229" i="3" s="1"/>
  <c r="E3230" i="3"/>
  <c r="G3230" i="3" s="1"/>
  <c r="H3230" i="3" s="1"/>
  <c r="E3231" i="3"/>
  <c r="G3231" i="3"/>
  <c r="H3231" i="3" s="1"/>
  <c r="E3232" i="3"/>
  <c r="G3232" i="3" s="1"/>
  <c r="H3232" i="3" s="1"/>
  <c r="E3233" i="3"/>
  <c r="G3233" i="3"/>
  <c r="H3233" i="3" s="1"/>
  <c r="E3234" i="3"/>
  <c r="G3234" i="3" s="1"/>
  <c r="H3234" i="3" s="1"/>
  <c r="E3235" i="3"/>
  <c r="G3235" i="3"/>
  <c r="H3235" i="3" s="1"/>
  <c r="E3236" i="3"/>
  <c r="G3236" i="3" s="1"/>
  <c r="H3236" i="3" s="1"/>
  <c r="E3237" i="3"/>
  <c r="G3237" i="3"/>
  <c r="H3237" i="3" s="1"/>
  <c r="E3238" i="3"/>
  <c r="G3238" i="3" s="1"/>
  <c r="H3238" i="3" s="1"/>
  <c r="E3239" i="3"/>
  <c r="G3239" i="3"/>
  <c r="H3239" i="3" s="1"/>
  <c r="E3240" i="3"/>
  <c r="G3240" i="3" s="1"/>
  <c r="H3240" i="3" s="1"/>
  <c r="E3241" i="3"/>
  <c r="G3241" i="3"/>
  <c r="H3241" i="3" s="1"/>
  <c r="E3242" i="3"/>
  <c r="G3242" i="3" s="1"/>
  <c r="H3242" i="3" s="1"/>
  <c r="E3243" i="3"/>
  <c r="G3243" i="3"/>
  <c r="H3243" i="3" s="1"/>
  <c r="E3244" i="3"/>
  <c r="G3244" i="3" s="1"/>
  <c r="H3244" i="3" s="1"/>
  <c r="E3245" i="3"/>
  <c r="G3245" i="3"/>
  <c r="H3245" i="3" s="1"/>
  <c r="E3246" i="3"/>
  <c r="G3246" i="3" s="1"/>
  <c r="H3246" i="3" s="1"/>
  <c r="E3247" i="3"/>
  <c r="G3247" i="3"/>
  <c r="H3247" i="3" s="1"/>
  <c r="E3248" i="3"/>
  <c r="G3248" i="3" s="1"/>
  <c r="H3248" i="3" s="1"/>
  <c r="E3249" i="3"/>
  <c r="G3249" i="3"/>
  <c r="H3249" i="3" s="1"/>
  <c r="E3250" i="3"/>
  <c r="G3250" i="3" s="1"/>
  <c r="H3250" i="3" s="1"/>
  <c r="E3251" i="3"/>
  <c r="G3251" i="3"/>
  <c r="H3251" i="3" s="1"/>
  <c r="E3252" i="3"/>
  <c r="G3252" i="3" s="1"/>
  <c r="H3252" i="3" s="1"/>
  <c r="E3253" i="3"/>
  <c r="G3253" i="3"/>
  <c r="H3253" i="3" s="1"/>
  <c r="E3254" i="3"/>
  <c r="G3254" i="3" s="1"/>
  <c r="H3254" i="3" s="1"/>
  <c r="E3255" i="3"/>
  <c r="G3255" i="3"/>
  <c r="H3255" i="3" s="1"/>
  <c r="E3256" i="3"/>
  <c r="G3256" i="3" s="1"/>
  <c r="H3256" i="3" s="1"/>
  <c r="E3257" i="3"/>
  <c r="G3257" i="3"/>
  <c r="H3257" i="3" s="1"/>
  <c r="E3258" i="3"/>
  <c r="G3258" i="3" s="1"/>
  <c r="H3258" i="3" s="1"/>
  <c r="E3259" i="3"/>
  <c r="G3259" i="3"/>
  <c r="H3259" i="3" s="1"/>
  <c r="E3260" i="3"/>
  <c r="G3260" i="3" s="1"/>
  <c r="H3260" i="3" s="1"/>
  <c r="E3261" i="3"/>
  <c r="G3261" i="3"/>
  <c r="H3261" i="3" s="1"/>
  <c r="E3262" i="3"/>
  <c r="G3262" i="3" s="1"/>
  <c r="H3262" i="3" s="1"/>
  <c r="E3263" i="3"/>
  <c r="G3263" i="3"/>
  <c r="H3263" i="3" s="1"/>
  <c r="E3264" i="3"/>
  <c r="G3264" i="3" s="1"/>
  <c r="H3264" i="3" s="1"/>
  <c r="E3265" i="3"/>
  <c r="G3265" i="3"/>
  <c r="H3265" i="3" s="1"/>
  <c r="E3266" i="3"/>
  <c r="G3266" i="3" s="1"/>
  <c r="H3266" i="3" s="1"/>
  <c r="E3267" i="3"/>
  <c r="G3267" i="3"/>
  <c r="H3267" i="3" s="1"/>
  <c r="E3268" i="3"/>
  <c r="G3268" i="3" s="1"/>
  <c r="H3268" i="3" s="1"/>
  <c r="E3269" i="3"/>
  <c r="G3269" i="3"/>
  <c r="H3269" i="3" s="1"/>
  <c r="E3270" i="3"/>
  <c r="G3270" i="3" s="1"/>
  <c r="H3270" i="3" s="1"/>
  <c r="E3271" i="3"/>
  <c r="G3271" i="3"/>
  <c r="H3271" i="3" s="1"/>
  <c r="E3272" i="3"/>
  <c r="G3272" i="3" s="1"/>
  <c r="H3272" i="3" s="1"/>
  <c r="E3273" i="3"/>
  <c r="G3273" i="3"/>
  <c r="H3273" i="3" s="1"/>
  <c r="E3274" i="3"/>
  <c r="G3274" i="3" s="1"/>
  <c r="H3274" i="3" s="1"/>
  <c r="E3275" i="3"/>
  <c r="G3275" i="3"/>
  <c r="H3275" i="3" s="1"/>
  <c r="E3276" i="3"/>
  <c r="G3276" i="3" s="1"/>
  <c r="H3276" i="3" s="1"/>
  <c r="E3277" i="3"/>
  <c r="G3277" i="3"/>
  <c r="H3277" i="3" s="1"/>
  <c r="E3278" i="3"/>
  <c r="G3278" i="3" s="1"/>
  <c r="H3278" i="3" s="1"/>
  <c r="E3279" i="3"/>
  <c r="G3279" i="3"/>
  <c r="H3279" i="3" s="1"/>
  <c r="E3280" i="3"/>
  <c r="G3280" i="3" s="1"/>
  <c r="H3280" i="3" s="1"/>
  <c r="E3281" i="3"/>
  <c r="G3281" i="3"/>
  <c r="H3281" i="3" s="1"/>
  <c r="E3282" i="3"/>
  <c r="G3282" i="3" s="1"/>
  <c r="H3282" i="3" s="1"/>
  <c r="E3283" i="3"/>
  <c r="G3283" i="3"/>
  <c r="H3283" i="3" s="1"/>
  <c r="E3284" i="3"/>
  <c r="G3284" i="3" s="1"/>
  <c r="H3284" i="3" s="1"/>
  <c r="E3285" i="3"/>
  <c r="G3285" i="3"/>
  <c r="H3285" i="3" s="1"/>
  <c r="E3286" i="3"/>
  <c r="G3286" i="3" s="1"/>
  <c r="H3286" i="3" s="1"/>
  <c r="E3287" i="3"/>
  <c r="G3287" i="3"/>
  <c r="H3287" i="3" s="1"/>
  <c r="E3288" i="3"/>
  <c r="G3288" i="3" s="1"/>
  <c r="H3288" i="3" s="1"/>
  <c r="E3289" i="3"/>
  <c r="G3289" i="3"/>
  <c r="H3289" i="3" s="1"/>
  <c r="E3290" i="3"/>
  <c r="G3290" i="3" s="1"/>
  <c r="H3290" i="3" s="1"/>
  <c r="E3291" i="3"/>
  <c r="G3291" i="3"/>
  <c r="H3291" i="3" s="1"/>
  <c r="E3292" i="3"/>
  <c r="G3292" i="3" s="1"/>
  <c r="H3292" i="3" s="1"/>
  <c r="E3293" i="3"/>
  <c r="G3293" i="3"/>
  <c r="H3293" i="3" s="1"/>
  <c r="E3294" i="3"/>
  <c r="G3294" i="3" s="1"/>
  <c r="H3294" i="3" s="1"/>
  <c r="E3295" i="3"/>
  <c r="G3295" i="3"/>
  <c r="H3295" i="3" s="1"/>
  <c r="E3296" i="3"/>
  <c r="G3296" i="3" s="1"/>
  <c r="H3296" i="3" s="1"/>
  <c r="E3297" i="3"/>
  <c r="G3297" i="3"/>
  <c r="H3297" i="3" s="1"/>
  <c r="E3298" i="3"/>
  <c r="G3298" i="3" s="1"/>
  <c r="H3298" i="3" s="1"/>
  <c r="E3299" i="3"/>
  <c r="G3299" i="3"/>
  <c r="H3299" i="3" s="1"/>
  <c r="E3300" i="3"/>
  <c r="G3300" i="3" s="1"/>
  <c r="H3300" i="3" s="1"/>
  <c r="E3301" i="3"/>
  <c r="G3301" i="3"/>
  <c r="H3301" i="3" s="1"/>
  <c r="E3302" i="3"/>
  <c r="G3302" i="3" s="1"/>
  <c r="H3302" i="3" s="1"/>
  <c r="E3303" i="3"/>
  <c r="G3303" i="3"/>
  <c r="H3303" i="3" s="1"/>
  <c r="E3304" i="3"/>
  <c r="G3304" i="3" s="1"/>
  <c r="H3304" i="3" s="1"/>
  <c r="E3305" i="3"/>
  <c r="G3305" i="3"/>
  <c r="H3305" i="3" s="1"/>
  <c r="E3306" i="3"/>
  <c r="G3306" i="3" s="1"/>
  <c r="H3306" i="3" s="1"/>
  <c r="E3307" i="3"/>
  <c r="G3307" i="3"/>
  <c r="H3307" i="3" s="1"/>
  <c r="E3308" i="3"/>
  <c r="G3308" i="3" s="1"/>
  <c r="H3308" i="3" s="1"/>
  <c r="E3309" i="3"/>
  <c r="G3309" i="3"/>
  <c r="H3309" i="3" s="1"/>
  <c r="E3310" i="3"/>
  <c r="G3310" i="3" s="1"/>
  <c r="H3310" i="3" s="1"/>
  <c r="E3311" i="3"/>
  <c r="G3311" i="3"/>
  <c r="H3311" i="3" s="1"/>
  <c r="E3312" i="3"/>
  <c r="G3312" i="3" s="1"/>
  <c r="H3312" i="3" s="1"/>
  <c r="E3313" i="3"/>
  <c r="G3313" i="3"/>
  <c r="H3313" i="3" s="1"/>
  <c r="E3314" i="3"/>
  <c r="G3314" i="3" s="1"/>
  <c r="H3314" i="3" s="1"/>
  <c r="E3315" i="3"/>
  <c r="G3315" i="3"/>
  <c r="H3315" i="3" s="1"/>
  <c r="E3316" i="3"/>
  <c r="G3316" i="3" s="1"/>
  <c r="H3316" i="3" s="1"/>
  <c r="E3317" i="3"/>
  <c r="G3317" i="3"/>
  <c r="H3317" i="3" s="1"/>
  <c r="E3318" i="3"/>
  <c r="G3318" i="3" s="1"/>
  <c r="H3318" i="3" s="1"/>
  <c r="E3319" i="3"/>
  <c r="G3319" i="3"/>
  <c r="H3319" i="3" s="1"/>
  <c r="E3320" i="3"/>
  <c r="G3320" i="3" s="1"/>
  <c r="H3320" i="3" s="1"/>
  <c r="E3321" i="3"/>
  <c r="G3321" i="3"/>
  <c r="H3321" i="3" s="1"/>
  <c r="E3322" i="3"/>
  <c r="G3322" i="3" s="1"/>
  <c r="H3322" i="3" s="1"/>
  <c r="E3323" i="3"/>
  <c r="G3323" i="3"/>
  <c r="H3323" i="3" s="1"/>
  <c r="E3324" i="3"/>
  <c r="G3324" i="3" s="1"/>
  <c r="H3324" i="3" s="1"/>
  <c r="E3325" i="3"/>
  <c r="G3325" i="3"/>
  <c r="H3325" i="3" s="1"/>
  <c r="E3326" i="3"/>
  <c r="G3326" i="3" s="1"/>
  <c r="H3326" i="3" s="1"/>
  <c r="E3327" i="3"/>
  <c r="G3327" i="3"/>
  <c r="H3327" i="3" s="1"/>
  <c r="E3328" i="3"/>
  <c r="G3328" i="3" s="1"/>
  <c r="H3328" i="3" s="1"/>
  <c r="E3329" i="3"/>
  <c r="G3329" i="3"/>
  <c r="H3329" i="3" s="1"/>
  <c r="E3330" i="3"/>
  <c r="G3330" i="3" s="1"/>
  <c r="H3330" i="3" s="1"/>
  <c r="E3331" i="3"/>
  <c r="G3331" i="3"/>
  <c r="H3331" i="3" s="1"/>
  <c r="E3332" i="3"/>
  <c r="G3332" i="3" s="1"/>
  <c r="H3332" i="3" s="1"/>
  <c r="E3333" i="3"/>
  <c r="G3333" i="3"/>
  <c r="H3333" i="3" s="1"/>
  <c r="E3334" i="3"/>
  <c r="G3334" i="3" s="1"/>
  <c r="H3334" i="3" s="1"/>
  <c r="E3335" i="3"/>
  <c r="G3335" i="3"/>
  <c r="H3335" i="3" s="1"/>
  <c r="E3336" i="3"/>
  <c r="G3336" i="3" s="1"/>
  <c r="H3336" i="3" s="1"/>
  <c r="E3337" i="3"/>
  <c r="G3337" i="3"/>
  <c r="H3337" i="3" s="1"/>
  <c r="E3338" i="3"/>
  <c r="G3338" i="3" s="1"/>
  <c r="H3338" i="3" s="1"/>
  <c r="E3339" i="3"/>
  <c r="G3339" i="3"/>
  <c r="H3339" i="3" s="1"/>
  <c r="E3340" i="3"/>
  <c r="G3340" i="3" s="1"/>
  <c r="H3340" i="3" s="1"/>
  <c r="E3341" i="3"/>
  <c r="G3341" i="3"/>
  <c r="H3341" i="3" s="1"/>
  <c r="E3342" i="3"/>
  <c r="G3342" i="3" s="1"/>
  <c r="H3342" i="3" s="1"/>
  <c r="E3343" i="3"/>
  <c r="G3343" i="3"/>
  <c r="H3343" i="3" s="1"/>
  <c r="E3344" i="3"/>
  <c r="G3344" i="3" s="1"/>
  <c r="H3344" i="3" s="1"/>
  <c r="E3345" i="3"/>
  <c r="G3345" i="3"/>
  <c r="H3345" i="3" s="1"/>
  <c r="E3346" i="3"/>
  <c r="G3346" i="3" s="1"/>
  <c r="H3346" i="3" s="1"/>
  <c r="E3347" i="3"/>
  <c r="G3347" i="3"/>
  <c r="H3347" i="3" s="1"/>
  <c r="E3348" i="3"/>
  <c r="G3348" i="3" s="1"/>
  <c r="H3348" i="3" s="1"/>
  <c r="E3349" i="3"/>
  <c r="G3349" i="3"/>
  <c r="H3349" i="3" s="1"/>
  <c r="E3350" i="3"/>
  <c r="G3350" i="3" s="1"/>
  <c r="H3350" i="3" s="1"/>
  <c r="E3351" i="3"/>
  <c r="G3351" i="3"/>
  <c r="H3351" i="3" s="1"/>
  <c r="E3352" i="3"/>
  <c r="G3352" i="3" s="1"/>
  <c r="H3352" i="3" s="1"/>
  <c r="E3353" i="3"/>
  <c r="G3353" i="3"/>
  <c r="H3353" i="3" s="1"/>
  <c r="E3354" i="3"/>
  <c r="G3354" i="3" s="1"/>
  <c r="H3354" i="3" s="1"/>
  <c r="E3355" i="3"/>
  <c r="G3355" i="3"/>
  <c r="H3355" i="3" s="1"/>
  <c r="E3356" i="3"/>
  <c r="G3356" i="3" s="1"/>
  <c r="H3356" i="3" s="1"/>
  <c r="E3357" i="3"/>
  <c r="G3357" i="3"/>
  <c r="H3357" i="3" s="1"/>
  <c r="E3358" i="3"/>
  <c r="G3358" i="3" s="1"/>
  <c r="H3358" i="3" s="1"/>
  <c r="E3359" i="3"/>
  <c r="G3359" i="3"/>
  <c r="H3359" i="3" s="1"/>
  <c r="E3360" i="3"/>
  <c r="G3360" i="3" s="1"/>
  <c r="H3360" i="3" s="1"/>
  <c r="E3361" i="3"/>
  <c r="G3361" i="3"/>
  <c r="H3361" i="3" s="1"/>
  <c r="E3362" i="3"/>
  <c r="G3362" i="3" s="1"/>
  <c r="H3362" i="3" s="1"/>
  <c r="E3363" i="3"/>
  <c r="G3363" i="3"/>
  <c r="H3363" i="3" s="1"/>
  <c r="E3364" i="3"/>
  <c r="G3364" i="3" s="1"/>
  <c r="H3364" i="3" s="1"/>
  <c r="E3365" i="3"/>
  <c r="G3365" i="3"/>
  <c r="H3365" i="3" s="1"/>
  <c r="E3366" i="3"/>
  <c r="G3366" i="3" s="1"/>
  <c r="H3366" i="3" s="1"/>
  <c r="E3367" i="3"/>
  <c r="G3367" i="3"/>
  <c r="H3367" i="3" s="1"/>
  <c r="E3368" i="3"/>
  <c r="G3368" i="3" s="1"/>
  <c r="H3368" i="3" s="1"/>
  <c r="E3369" i="3"/>
  <c r="G3369" i="3"/>
  <c r="H3369" i="3" s="1"/>
  <c r="E3370" i="3"/>
  <c r="G3370" i="3" s="1"/>
  <c r="H3370" i="3" s="1"/>
  <c r="E3371" i="3"/>
  <c r="G3371" i="3"/>
  <c r="H3371" i="3" s="1"/>
  <c r="E3372" i="3"/>
  <c r="G3372" i="3" s="1"/>
  <c r="H3372" i="3" s="1"/>
  <c r="E3373" i="3"/>
  <c r="G3373" i="3"/>
  <c r="H3373" i="3" s="1"/>
  <c r="E3374" i="3"/>
  <c r="G3374" i="3" s="1"/>
  <c r="H3374" i="3" s="1"/>
  <c r="E3375" i="3"/>
  <c r="G3375" i="3"/>
  <c r="H3375" i="3" s="1"/>
  <c r="E3376" i="3"/>
  <c r="G3376" i="3" s="1"/>
  <c r="H3376" i="3" s="1"/>
  <c r="E3377" i="3"/>
  <c r="G3377" i="3"/>
  <c r="H3377" i="3" s="1"/>
  <c r="E3378" i="3"/>
  <c r="G3378" i="3" s="1"/>
  <c r="H3378" i="3" s="1"/>
  <c r="E3379" i="3"/>
  <c r="G3379" i="3"/>
  <c r="H3379" i="3" s="1"/>
  <c r="E3380" i="3"/>
  <c r="G3380" i="3" s="1"/>
  <c r="H3380" i="3" s="1"/>
  <c r="E3381" i="3"/>
  <c r="G3381" i="3"/>
  <c r="H3381" i="3" s="1"/>
  <c r="E3382" i="3"/>
  <c r="G3382" i="3" s="1"/>
  <c r="H3382" i="3" s="1"/>
  <c r="E3383" i="3"/>
  <c r="G3383" i="3"/>
  <c r="H3383" i="3" s="1"/>
  <c r="E3384" i="3"/>
  <c r="G3384" i="3" s="1"/>
  <c r="H3384" i="3" s="1"/>
  <c r="E3385" i="3"/>
  <c r="G3385" i="3"/>
  <c r="H3385" i="3" s="1"/>
  <c r="E3386" i="3"/>
  <c r="G3386" i="3" s="1"/>
  <c r="H3386" i="3" s="1"/>
  <c r="E3387" i="3"/>
  <c r="G3387" i="3"/>
  <c r="H3387" i="3" s="1"/>
  <c r="E3388" i="3"/>
  <c r="G3388" i="3" s="1"/>
  <c r="H3388" i="3" s="1"/>
  <c r="E3389" i="3"/>
  <c r="G3389" i="3"/>
  <c r="H3389" i="3" s="1"/>
  <c r="E3390" i="3"/>
  <c r="G3390" i="3" s="1"/>
  <c r="H3390" i="3" s="1"/>
  <c r="E3391" i="3"/>
  <c r="G3391" i="3"/>
  <c r="H3391" i="3" s="1"/>
  <c r="E3392" i="3"/>
  <c r="G3392" i="3" s="1"/>
  <c r="H3392" i="3" s="1"/>
  <c r="E3393" i="3"/>
  <c r="G3393" i="3"/>
  <c r="H3393" i="3" s="1"/>
  <c r="E3394" i="3"/>
  <c r="G3394" i="3" s="1"/>
  <c r="H3394" i="3" s="1"/>
  <c r="E3395" i="3"/>
  <c r="G3395" i="3"/>
  <c r="H3395" i="3" s="1"/>
  <c r="E3396" i="3"/>
  <c r="G3396" i="3" s="1"/>
  <c r="H3396" i="3" s="1"/>
  <c r="E3397" i="3"/>
  <c r="G3397" i="3"/>
  <c r="H3397" i="3" s="1"/>
  <c r="E3398" i="3"/>
  <c r="G3398" i="3" s="1"/>
  <c r="H3398" i="3" s="1"/>
  <c r="E3399" i="3"/>
  <c r="G3399" i="3"/>
  <c r="H3399" i="3" s="1"/>
  <c r="E3400" i="3"/>
  <c r="G3400" i="3" s="1"/>
  <c r="H3400" i="3" s="1"/>
  <c r="E3401" i="3"/>
  <c r="G3401" i="3"/>
  <c r="H3401" i="3" s="1"/>
  <c r="E3402" i="3"/>
  <c r="G3402" i="3" s="1"/>
  <c r="H3402" i="3" s="1"/>
  <c r="E3403" i="3"/>
  <c r="G3403" i="3"/>
  <c r="H3403" i="3" s="1"/>
  <c r="E3404" i="3"/>
  <c r="G3404" i="3" s="1"/>
  <c r="H3404" i="3" s="1"/>
  <c r="E3405" i="3"/>
  <c r="G3405" i="3"/>
  <c r="H3405" i="3" s="1"/>
  <c r="E3406" i="3"/>
  <c r="G3406" i="3" s="1"/>
  <c r="H3406" i="3" s="1"/>
  <c r="E3407" i="3"/>
  <c r="G3407" i="3"/>
  <c r="H3407" i="3" s="1"/>
  <c r="E3408" i="3"/>
  <c r="G3408" i="3" s="1"/>
  <c r="H3408" i="3" s="1"/>
  <c r="E3409" i="3"/>
  <c r="G3409" i="3"/>
  <c r="H3409" i="3" s="1"/>
  <c r="E3410" i="3"/>
  <c r="G3410" i="3" s="1"/>
  <c r="H3410" i="3" s="1"/>
  <c r="E3411" i="3"/>
  <c r="G3411" i="3"/>
  <c r="H3411" i="3" s="1"/>
  <c r="E3412" i="3"/>
  <c r="G3412" i="3" s="1"/>
  <c r="H3412" i="3" s="1"/>
  <c r="E3413" i="3"/>
  <c r="G3413" i="3"/>
  <c r="H3413" i="3" s="1"/>
  <c r="E3414" i="3"/>
  <c r="G3414" i="3" s="1"/>
  <c r="H3414" i="3" s="1"/>
  <c r="E3415" i="3"/>
  <c r="G3415" i="3"/>
  <c r="H3415" i="3" s="1"/>
  <c r="E3416" i="3"/>
  <c r="G3416" i="3" s="1"/>
  <c r="H3416" i="3" s="1"/>
  <c r="E3417" i="3"/>
  <c r="G3417" i="3"/>
  <c r="H3417" i="3" s="1"/>
  <c r="E3418" i="3"/>
  <c r="G3418" i="3" s="1"/>
  <c r="H3418" i="3" s="1"/>
  <c r="E3419" i="3"/>
  <c r="G3419" i="3"/>
  <c r="H3419" i="3" s="1"/>
  <c r="E3420" i="3"/>
  <c r="G3420" i="3" s="1"/>
  <c r="H3420" i="3" s="1"/>
  <c r="E3421" i="3"/>
  <c r="G3421" i="3"/>
  <c r="H3421" i="3" s="1"/>
  <c r="E3422" i="3"/>
  <c r="G3422" i="3" s="1"/>
  <c r="H3422" i="3" s="1"/>
  <c r="E3423" i="3"/>
  <c r="G3423" i="3"/>
  <c r="H3423" i="3" s="1"/>
  <c r="E3424" i="3"/>
  <c r="G3424" i="3" s="1"/>
  <c r="H3424" i="3" s="1"/>
  <c r="E3425" i="3"/>
  <c r="G3425" i="3"/>
  <c r="H3425" i="3" s="1"/>
  <c r="E3426" i="3"/>
  <c r="G3426" i="3" s="1"/>
  <c r="H3426" i="3" s="1"/>
  <c r="E3427" i="3"/>
  <c r="G3427" i="3"/>
  <c r="H3427" i="3" s="1"/>
  <c r="E3428" i="3"/>
  <c r="G3428" i="3" s="1"/>
  <c r="H3428" i="3" s="1"/>
  <c r="E3429" i="3"/>
  <c r="G3429" i="3"/>
  <c r="H3429" i="3" s="1"/>
  <c r="E3430" i="3"/>
  <c r="G3430" i="3" s="1"/>
  <c r="H3430" i="3"/>
  <c r="E3431" i="3"/>
  <c r="G3431" i="3" s="1"/>
  <c r="H3431" i="3" s="1"/>
  <c r="E3432" i="3"/>
  <c r="G3432" i="3"/>
  <c r="H3432" i="3" s="1"/>
  <c r="E3433" i="3"/>
  <c r="G3433" i="3"/>
  <c r="H3433" i="3"/>
  <c r="E3434" i="3"/>
  <c r="G3434" i="3" s="1"/>
  <c r="H3434" i="3" s="1"/>
  <c r="E3435" i="3"/>
  <c r="G3435" i="3"/>
  <c r="H3435" i="3" s="1"/>
  <c r="E3436" i="3"/>
  <c r="G3436" i="3" s="1"/>
  <c r="H3436" i="3" s="1"/>
  <c r="E3437" i="3"/>
  <c r="G3437" i="3"/>
  <c r="H3437" i="3" s="1"/>
  <c r="E3438" i="3"/>
  <c r="G3438" i="3" s="1"/>
  <c r="H3438" i="3"/>
  <c r="E3439" i="3"/>
  <c r="G3439" i="3" s="1"/>
  <c r="H3439" i="3" s="1"/>
  <c r="E3440" i="3"/>
  <c r="G3440" i="3"/>
  <c r="H3440" i="3"/>
  <c r="E3441" i="3"/>
  <c r="G3441" i="3"/>
  <c r="H3441" i="3"/>
  <c r="E3442" i="3"/>
  <c r="G3442" i="3" s="1"/>
  <c r="H3442" i="3" s="1"/>
  <c r="E3443" i="3"/>
  <c r="G3443" i="3"/>
  <c r="H3443" i="3" s="1"/>
  <c r="E3444" i="3"/>
  <c r="G3444" i="3" s="1"/>
  <c r="H3444" i="3" s="1"/>
  <c r="E3445" i="3"/>
  <c r="G3445" i="3"/>
  <c r="H3445" i="3" s="1"/>
  <c r="E3446" i="3"/>
  <c r="G3446" i="3" s="1"/>
  <c r="H3446" i="3"/>
  <c r="E3447" i="3"/>
  <c r="G3447" i="3" s="1"/>
  <c r="H3447" i="3" s="1"/>
  <c r="E3448" i="3"/>
  <c r="G3448" i="3"/>
  <c r="H3448" i="3" s="1"/>
  <c r="E3449" i="3"/>
  <c r="G3449" i="3"/>
  <c r="H3449" i="3"/>
  <c r="E3450" i="3"/>
  <c r="G3450" i="3" s="1"/>
  <c r="H3450" i="3" s="1"/>
  <c r="E3451" i="3"/>
  <c r="G3451" i="3"/>
  <c r="H3451" i="3" s="1"/>
  <c r="E3452" i="3"/>
  <c r="G3452" i="3" s="1"/>
  <c r="H3452" i="3" s="1"/>
  <c r="E3453" i="3"/>
  <c r="G3453" i="3"/>
  <c r="H3453" i="3" s="1"/>
  <c r="E3454" i="3"/>
  <c r="G3454" i="3" s="1"/>
  <c r="H3454" i="3"/>
  <c r="E3455" i="3"/>
  <c r="G3455" i="3" s="1"/>
  <c r="H3455" i="3" s="1"/>
  <c r="E3456" i="3"/>
  <c r="G3456" i="3"/>
  <c r="H3456" i="3" s="1"/>
  <c r="E3457" i="3"/>
  <c r="G3457" i="3"/>
  <c r="H3457" i="3"/>
  <c r="E3458" i="3"/>
  <c r="G3458" i="3" s="1"/>
  <c r="H3458" i="3" s="1"/>
  <c r="E3459" i="3"/>
  <c r="G3459" i="3"/>
  <c r="H3459" i="3" s="1"/>
  <c r="E3460" i="3"/>
  <c r="G3460" i="3" s="1"/>
  <c r="H3460" i="3" s="1"/>
  <c r="E3461" i="3"/>
  <c r="G3461" i="3"/>
  <c r="H3461" i="3" s="1"/>
  <c r="E3462" i="3"/>
  <c r="G3462" i="3" s="1"/>
  <c r="H3462" i="3"/>
  <c r="E3463" i="3"/>
  <c r="G3463" i="3" s="1"/>
  <c r="H3463" i="3" s="1"/>
  <c r="E3464" i="3"/>
  <c r="G3464" i="3"/>
  <c r="H3464" i="3" s="1"/>
  <c r="E3465" i="3"/>
  <c r="G3465" i="3"/>
  <c r="H3465" i="3"/>
  <c r="E3466" i="3"/>
  <c r="G3466" i="3" s="1"/>
  <c r="H3466" i="3" s="1"/>
  <c r="E3467" i="3"/>
  <c r="G3467" i="3"/>
  <c r="H3467" i="3" s="1"/>
  <c r="E3468" i="3"/>
  <c r="G3468" i="3" s="1"/>
  <c r="H3468" i="3" s="1"/>
  <c r="E3469" i="3"/>
  <c r="G3469" i="3"/>
  <c r="H3469" i="3" s="1"/>
  <c r="E3470" i="3"/>
  <c r="G3470" i="3" s="1"/>
  <c r="H3470" i="3"/>
  <c r="E3471" i="3"/>
  <c r="G3471" i="3" s="1"/>
  <c r="H3471" i="3" s="1"/>
  <c r="E3472" i="3"/>
  <c r="G3472" i="3"/>
  <c r="H3472" i="3"/>
  <c r="E3473" i="3"/>
  <c r="G3473" i="3"/>
  <c r="H3473" i="3"/>
  <c r="E3474" i="3"/>
  <c r="G3474" i="3" s="1"/>
  <c r="H3474" i="3" s="1"/>
  <c r="E3475" i="3"/>
  <c r="G3475" i="3"/>
  <c r="H3475" i="3" s="1"/>
  <c r="E3476" i="3"/>
  <c r="G3476" i="3" s="1"/>
  <c r="H3476" i="3" s="1"/>
  <c r="E3477" i="3"/>
  <c r="G3477" i="3"/>
  <c r="H3477" i="3" s="1"/>
  <c r="E3478" i="3"/>
  <c r="G3478" i="3" s="1"/>
  <c r="H3478" i="3"/>
  <c r="E3479" i="3"/>
  <c r="G3479" i="3" s="1"/>
  <c r="H3479" i="3" s="1"/>
  <c r="E3480" i="3"/>
  <c r="G3480" i="3" s="1"/>
  <c r="H3480" i="3" s="1"/>
  <c r="E3481" i="3"/>
  <c r="G3481" i="3"/>
  <c r="H3481" i="3" s="1"/>
  <c r="E3482" i="3"/>
  <c r="G3482" i="3" s="1"/>
  <c r="H3482" i="3" s="1"/>
  <c r="E3483" i="3"/>
  <c r="G3483" i="3" s="1"/>
  <c r="H3483" i="3" s="1"/>
  <c r="E3484" i="3"/>
  <c r="G3484" i="3" s="1"/>
  <c r="H3484" i="3" s="1"/>
  <c r="E3485" i="3"/>
  <c r="G3485" i="3"/>
  <c r="H3485" i="3" s="1"/>
  <c r="E3486" i="3"/>
  <c r="G3486" i="3" s="1"/>
  <c r="H3486" i="3" s="1"/>
  <c r="E3487" i="3"/>
  <c r="G3487" i="3" s="1"/>
  <c r="H3487" i="3" s="1"/>
  <c r="E3488" i="3"/>
  <c r="G3488" i="3" s="1"/>
  <c r="H3488" i="3" s="1"/>
  <c r="E3489" i="3"/>
  <c r="G3489" i="3"/>
  <c r="H3489" i="3" s="1"/>
  <c r="E3490" i="3"/>
  <c r="G3490" i="3" s="1"/>
  <c r="H3490" i="3" s="1"/>
  <c r="E3491" i="3"/>
  <c r="G3491" i="3" s="1"/>
  <c r="H3491" i="3" s="1"/>
  <c r="E3492" i="3"/>
  <c r="G3492" i="3" s="1"/>
  <c r="H3492" i="3" s="1"/>
  <c r="E3493" i="3"/>
  <c r="G3493" i="3"/>
  <c r="H3493" i="3" s="1"/>
  <c r="E3494" i="3"/>
  <c r="G3494" i="3" s="1"/>
  <c r="H3494" i="3" s="1"/>
  <c r="E3495" i="3"/>
  <c r="G3495" i="3" s="1"/>
  <c r="H3495" i="3" s="1"/>
  <c r="E3496" i="3"/>
  <c r="G3496" i="3" s="1"/>
  <c r="H3496" i="3" s="1"/>
  <c r="E3497" i="3"/>
  <c r="G3497" i="3"/>
  <c r="H3497" i="3" s="1"/>
  <c r="E3498" i="3"/>
  <c r="G3498" i="3" s="1"/>
  <c r="H3498" i="3" s="1"/>
  <c r="E3499" i="3"/>
  <c r="G3499" i="3" s="1"/>
  <c r="H3499" i="3" s="1"/>
  <c r="E3500" i="3"/>
  <c r="G3500" i="3" s="1"/>
  <c r="H3500" i="3" s="1"/>
  <c r="E3501" i="3"/>
  <c r="G3501" i="3"/>
  <c r="H3501" i="3" s="1"/>
  <c r="E3502" i="3"/>
  <c r="G3502" i="3" s="1"/>
  <c r="H3502" i="3" s="1"/>
  <c r="E3503" i="3"/>
  <c r="G3503" i="3" s="1"/>
  <c r="H3503" i="3" s="1"/>
  <c r="E3504" i="3"/>
  <c r="G3504" i="3" s="1"/>
  <c r="H3504" i="3" s="1"/>
  <c r="E3505" i="3"/>
  <c r="G3505" i="3"/>
  <c r="H3505" i="3" s="1"/>
  <c r="E3506" i="3"/>
  <c r="G3506" i="3" s="1"/>
  <c r="H3506" i="3" s="1"/>
  <c r="E3507" i="3"/>
  <c r="G3507" i="3" s="1"/>
  <c r="H3507" i="3" s="1"/>
  <c r="E3508" i="3"/>
  <c r="G3508" i="3" s="1"/>
  <c r="H3508" i="3" s="1"/>
  <c r="E3509" i="3"/>
  <c r="G3509" i="3"/>
  <c r="H3509" i="3" s="1"/>
  <c r="E3510" i="3"/>
  <c r="G3510" i="3" s="1"/>
  <c r="H3510" i="3" s="1"/>
  <c r="E3511" i="3"/>
  <c r="G3511" i="3" s="1"/>
  <c r="H3511" i="3" s="1"/>
  <c r="E3512" i="3"/>
  <c r="G3512" i="3" s="1"/>
  <c r="H3512" i="3" s="1"/>
  <c r="E3513" i="3"/>
  <c r="G3513" i="3"/>
  <c r="H3513" i="3" s="1"/>
  <c r="E3514" i="3"/>
  <c r="G3514" i="3" s="1"/>
  <c r="H3514" i="3" s="1"/>
  <c r="E3515" i="3"/>
  <c r="G3515" i="3" s="1"/>
  <c r="H3515" i="3" s="1"/>
  <c r="E3516" i="3"/>
  <c r="G3516" i="3" s="1"/>
  <c r="H3516" i="3" s="1"/>
  <c r="E3517" i="3"/>
  <c r="G3517" i="3"/>
  <c r="H3517" i="3" s="1"/>
  <c r="E3518" i="3"/>
  <c r="G3518" i="3" s="1"/>
  <c r="H3518" i="3" s="1"/>
  <c r="E3519" i="3"/>
  <c r="G3519" i="3" s="1"/>
  <c r="H3519" i="3" s="1"/>
  <c r="E3520" i="3"/>
  <c r="G3520" i="3" s="1"/>
  <c r="H3520" i="3" s="1"/>
  <c r="E3521" i="3"/>
  <c r="G3521" i="3"/>
  <c r="H3521" i="3" s="1"/>
  <c r="E3522" i="3"/>
  <c r="G3522" i="3" s="1"/>
  <c r="H3522" i="3" s="1"/>
  <c r="E3523" i="3"/>
  <c r="G3523" i="3" s="1"/>
  <c r="H3523" i="3" s="1"/>
  <c r="E3524" i="3"/>
  <c r="G3524" i="3" s="1"/>
  <c r="H3524" i="3" s="1"/>
  <c r="E3525" i="3"/>
  <c r="G3525" i="3"/>
  <c r="H3525" i="3" s="1"/>
  <c r="E3526" i="3"/>
  <c r="G3526" i="3" s="1"/>
  <c r="H3526" i="3"/>
  <c r="E3527" i="3"/>
  <c r="G3527" i="3"/>
  <c r="H3527" i="3" s="1"/>
  <c r="E3528" i="3"/>
  <c r="G3528" i="3" s="1"/>
  <c r="H3528" i="3" s="1"/>
  <c r="E3529" i="3"/>
  <c r="G3529" i="3" s="1"/>
  <c r="H3529" i="3" s="1"/>
  <c r="E3530" i="3"/>
  <c r="G3530" i="3" s="1"/>
  <c r="H3530" i="3" s="1"/>
  <c r="E3531" i="3"/>
  <c r="G3531" i="3"/>
  <c r="H3531" i="3" s="1"/>
  <c r="E3532" i="3"/>
  <c r="G3532" i="3" s="1"/>
  <c r="H3532" i="3" s="1"/>
  <c r="E3533" i="3"/>
  <c r="G3533" i="3" s="1"/>
  <c r="H3533" i="3" s="1"/>
  <c r="E3534" i="3"/>
  <c r="G3534" i="3" s="1"/>
  <c r="H3534" i="3" s="1"/>
  <c r="E3535" i="3"/>
  <c r="G3535" i="3"/>
  <c r="H3535" i="3" s="1"/>
  <c r="E3536" i="3"/>
  <c r="G3536" i="3" s="1"/>
  <c r="H3536" i="3" s="1"/>
  <c r="E3537" i="3"/>
  <c r="G3537" i="3" s="1"/>
  <c r="H3537" i="3" s="1"/>
  <c r="E3538" i="3"/>
  <c r="G3538" i="3" s="1"/>
  <c r="H3538" i="3" s="1"/>
  <c r="E3539" i="3"/>
  <c r="G3539" i="3"/>
  <c r="H3539" i="3" s="1"/>
  <c r="E3540" i="3"/>
  <c r="G3540" i="3" s="1"/>
  <c r="H3540" i="3" s="1"/>
  <c r="E3541" i="3"/>
  <c r="G3541" i="3" s="1"/>
  <c r="H3541" i="3" s="1"/>
  <c r="E3542" i="3"/>
  <c r="G3542" i="3" s="1"/>
  <c r="H3542" i="3"/>
  <c r="E3543" i="3"/>
  <c r="G3543" i="3"/>
  <c r="H3543" i="3" s="1"/>
  <c r="E3544" i="3"/>
  <c r="G3544" i="3" s="1"/>
  <c r="H3544" i="3" s="1"/>
  <c r="E3545" i="3"/>
  <c r="G3545" i="3" s="1"/>
  <c r="H3545" i="3" s="1"/>
  <c r="E3546" i="3"/>
  <c r="G3546" i="3" s="1"/>
  <c r="H3546" i="3" s="1"/>
  <c r="E3547" i="3"/>
  <c r="G3547" i="3"/>
  <c r="H3547" i="3" s="1"/>
  <c r="E3548" i="3"/>
  <c r="G3548" i="3" s="1"/>
  <c r="H3548" i="3" s="1"/>
  <c r="E3549" i="3"/>
  <c r="G3549" i="3" s="1"/>
  <c r="H3549" i="3" s="1"/>
  <c r="E3550" i="3"/>
  <c r="G3550" i="3" s="1"/>
  <c r="H3550" i="3" s="1"/>
  <c r="E3551" i="3"/>
  <c r="G3551" i="3"/>
  <c r="H3551" i="3" s="1"/>
  <c r="E3552" i="3"/>
  <c r="G3552" i="3" s="1"/>
  <c r="H3552" i="3" s="1"/>
  <c r="E3553" i="3"/>
  <c r="G3553" i="3" s="1"/>
  <c r="H3553" i="3" s="1"/>
  <c r="E3554" i="3"/>
  <c r="G3554" i="3" s="1"/>
  <c r="H3554" i="3" s="1"/>
  <c r="E3555" i="3"/>
  <c r="G3555" i="3"/>
  <c r="H3555" i="3" s="1"/>
  <c r="E3556" i="3"/>
  <c r="G3556" i="3" s="1"/>
  <c r="H3556" i="3" s="1"/>
  <c r="E3557" i="3"/>
  <c r="G3557" i="3" s="1"/>
  <c r="H3557" i="3" s="1"/>
  <c r="E3558" i="3"/>
  <c r="G3558" i="3" s="1"/>
  <c r="H3558" i="3" s="1"/>
  <c r="E3559" i="3"/>
  <c r="G3559" i="3"/>
  <c r="H3559" i="3" s="1"/>
  <c r="E3560" i="3"/>
  <c r="G3560" i="3" s="1"/>
  <c r="H3560" i="3" s="1"/>
  <c r="E3561" i="3"/>
  <c r="G3561" i="3" s="1"/>
  <c r="H3561" i="3" s="1"/>
  <c r="E3562" i="3"/>
  <c r="G3562" i="3" s="1"/>
  <c r="H3562" i="3" s="1"/>
  <c r="E3563" i="3"/>
  <c r="G3563" i="3"/>
  <c r="H3563" i="3" s="1"/>
  <c r="E3564" i="3"/>
  <c r="G3564" i="3" s="1"/>
  <c r="H3564" i="3" s="1"/>
  <c r="E3565" i="3"/>
  <c r="G3565" i="3" s="1"/>
  <c r="H3565" i="3" s="1"/>
  <c r="E3566" i="3"/>
  <c r="G3566" i="3" s="1"/>
  <c r="H3566" i="3" s="1"/>
  <c r="E3567" i="3"/>
  <c r="G3567" i="3"/>
  <c r="H3567" i="3" s="1"/>
  <c r="E3568" i="3"/>
  <c r="G3568" i="3" s="1"/>
  <c r="H3568" i="3" s="1"/>
  <c r="E3569" i="3"/>
  <c r="G3569" i="3" s="1"/>
  <c r="H3569" i="3" s="1"/>
  <c r="E3570" i="3"/>
  <c r="G3570" i="3" s="1"/>
  <c r="H3570" i="3" s="1"/>
  <c r="E3571" i="3"/>
  <c r="G3571" i="3"/>
  <c r="H3571" i="3" s="1"/>
  <c r="E3572" i="3"/>
  <c r="G3572" i="3" s="1"/>
  <c r="H3572" i="3" s="1"/>
  <c r="E3573" i="3"/>
  <c r="G3573" i="3" s="1"/>
  <c r="H3573" i="3" s="1"/>
  <c r="E3574" i="3"/>
  <c r="G3574" i="3" s="1"/>
  <c r="H3574" i="3" s="1"/>
  <c r="E3575" i="3"/>
  <c r="G3575" i="3"/>
  <c r="H3575" i="3" s="1"/>
  <c r="E3576" i="3"/>
  <c r="G3576" i="3" s="1"/>
  <c r="H3576" i="3" s="1"/>
  <c r="E3577" i="3"/>
  <c r="G3577" i="3" s="1"/>
  <c r="H3577" i="3" s="1"/>
  <c r="E3578" i="3"/>
  <c r="G3578" i="3" s="1"/>
  <c r="H3578" i="3" s="1"/>
  <c r="E3579" i="3"/>
  <c r="G3579" i="3"/>
  <c r="H3579" i="3" s="1"/>
  <c r="E3580" i="3"/>
  <c r="G3580" i="3" s="1"/>
  <c r="H3580" i="3" s="1"/>
  <c r="E3581" i="3"/>
  <c r="G3581" i="3" s="1"/>
  <c r="H3581" i="3" s="1"/>
  <c r="E3582" i="3"/>
  <c r="G3582" i="3" s="1"/>
  <c r="H3582" i="3" s="1"/>
  <c r="E3583" i="3"/>
  <c r="G3583" i="3"/>
  <c r="H3583" i="3" s="1"/>
  <c r="E3584" i="3"/>
  <c r="G3584" i="3" s="1"/>
  <c r="H3584" i="3" s="1"/>
  <c r="E3585" i="3"/>
  <c r="G3585" i="3" s="1"/>
  <c r="H3585" i="3" s="1"/>
  <c r="E3586" i="3"/>
  <c r="G3586" i="3" s="1"/>
  <c r="H3586" i="3" s="1"/>
  <c r="E3587" i="3"/>
  <c r="G3587" i="3"/>
  <c r="H3587" i="3" s="1"/>
  <c r="E3588" i="3"/>
  <c r="G3588" i="3" s="1"/>
  <c r="H3588" i="3" s="1"/>
  <c r="E3589" i="3"/>
  <c r="G3589" i="3" s="1"/>
  <c r="H3589" i="3" s="1"/>
  <c r="E3590" i="3"/>
  <c r="G3590" i="3" s="1"/>
  <c r="H3590" i="3" s="1"/>
  <c r="E3591" i="3"/>
  <c r="G3591" i="3"/>
  <c r="H3591" i="3" s="1"/>
  <c r="E3592" i="3"/>
  <c r="G3592" i="3" s="1"/>
  <c r="H3592" i="3" s="1"/>
  <c r="E3593" i="3"/>
  <c r="G3593" i="3" s="1"/>
  <c r="H3593" i="3" s="1"/>
  <c r="E3594" i="3"/>
  <c r="G3594" i="3" s="1"/>
  <c r="H3594" i="3" s="1"/>
  <c r="E3595" i="3"/>
  <c r="G3595" i="3"/>
  <c r="H3595" i="3" s="1"/>
  <c r="E3596" i="3"/>
  <c r="G3596" i="3" s="1"/>
  <c r="H3596" i="3" s="1"/>
  <c r="E3597" i="3"/>
  <c r="G3597" i="3" s="1"/>
  <c r="H3597" i="3" s="1"/>
  <c r="E3598" i="3"/>
  <c r="G3598" i="3" s="1"/>
  <c r="H3598" i="3" s="1"/>
  <c r="E3599" i="3"/>
  <c r="G3599" i="3"/>
  <c r="H3599" i="3" s="1"/>
  <c r="E3600" i="3"/>
  <c r="G3600" i="3" s="1"/>
  <c r="H3600" i="3" s="1"/>
  <c r="E3601" i="3"/>
  <c r="G3601" i="3" s="1"/>
  <c r="H3601" i="3" s="1"/>
  <c r="E3602" i="3"/>
  <c r="G3602" i="3" s="1"/>
  <c r="H3602" i="3" s="1"/>
  <c r="E3603" i="3"/>
  <c r="G3603" i="3"/>
  <c r="H3603" i="3" s="1"/>
  <c r="E3604" i="3"/>
  <c r="G3604" i="3" s="1"/>
  <c r="H3604" i="3" s="1"/>
  <c r="E3605" i="3"/>
  <c r="G3605" i="3" s="1"/>
  <c r="H3605" i="3" s="1"/>
  <c r="E3606" i="3"/>
  <c r="G3606" i="3" s="1"/>
  <c r="H3606" i="3" s="1"/>
  <c r="E3607" i="3"/>
  <c r="G3607" i="3"/>
  <c r="H3607" i="3" s="1"/>
  <c r="E3608" i="3"/>
  <c r="G3608" i="3" s="1"/>
  <c r="H3608" i="3" s="1"/>
  <c r="E3609" i="3"/>
  <c r="G3609" i="3" s="1"/>
  <c r="H3609" i="3" s="1"/>
  <c r="E3610" i="3"/>
  <c r="G3610" i="3" s="1"/>
  <c r="H3610" i="3" s="1"/>
  <c r="E3611" i="3"/>
  <c r="G3611" i="3"/>
  <c r="H3611" i="3" s="1"/>
  <c r="E3612" i="3"/>
  <c r="G3612" i="3" s="1"/>
  <c r="H3612" i="3" s="1"/>
  <c r="E3613" i="3"/>
  <c r="G3613" i="3" s="1"/>
  <c r="H3613" i="3" s="1"/>
  <c r="E3614" i="3"/>
  <c r="G3614" i="3" s="1"/>
  <c r="H3614" i="3" s="1"/>
  <c r="E3615" i="3"/>
  <c r="G3615" i="3"/>
  <c r="H3615" i="3" s="1"/>
  <c r="E3616" i="3"/>
  <c r="G3616" i="3" s="1"/>
  <c r="H3616" i="3" s="1"/>
  <c r="E3617" i="3"/>
  <c r="G3617" i="3" s="1"/>
  <c r="H3617" i="3" s="1"/>
  <c r="E3618" i="3"/>
  <c r="G3618" i="3" s="1"/>
  <c r="H3618" i="3" s="1"/>
  <c r="E3619" i="3"/>
  <c r="G3619" i="3"/>
  <c r="H3619" i="3" s="1"/>
  <c r="E3620" i="3"/>
  <c r="G3620" i="3" s="1"/>
  <c r="H3620" i="3" s="1"/>
  <c r="E3621" i="3"/>
  <c r="G3621" i="3" s="1"/>
  <c r="H3621" i="3" s="1"/>
  <c r="E3622" i="3"/>
  <c r="G3622" i="3" s="1"/>
  <c r="H3622" i="3" s="1"/>
  <c r="E3623" i="3"/>
  <c r="G3623" i="3"/>
  <c r="H3623" i="3" s="1"/>
  <c r="E3624" i="3"/>
  <c r="G3624" i="3" s="1"/>
  <c r="H3624" i="3" s="1"/>
  <c r="E3625" i="3"/>
  <c r="G3625" i="3" s="1"/>
  <c r="H3625" i="3" s="1"/>
  <c r="E3626" i="3"/>
  <c r="G3626" i="3" s="1"/>
  <c r="H3626" i="3" s="1"/>
  <c r="E3627" i="3"/>
  <c r="G3627" i="3"/>
  <c r="H3627" i="3" s="1"/>
  <c r="E3628" i="3"/>
  <c r="G3628" i="3" s="1"/>
  <c r="H3628" i="3" s="1"/>
  <c r="E3629" i="3"/>
  <c r="G3629" i="3" s="1"/>
  <c r="H3629" i="3" s="1"/>
  <c r="E3630" i="3"/>
  <c r="G3630" i="3" s="1"/>
  <c r="H3630" i="3" s="1"/>
  <c r="E3631" i="3"/>
  <c r="G3631" i="3"/>
  <c r="H3631" i="3" s="1"/>
  <c r="E3632" i="3"/>
  <c r="G3632" i="3" s="1"/>
  <c r="H3632" i="3" s="1"/>
  <c r="E3633" i="3"/>
  <c r="G3633" i="3" s="1"/>
  <c r="H3633" i="3" s="1"/>
  <c r="E3634" i="3"/>
  <c r="G3634" i="3" s="1"/>
  <c r="H3634" i="3" s="1"/>
  <c r="E3635" i="3"/>
  <c r="G3635" i="3"/>
  <c r="H3635" i="3" s="1"/>
  <c r="E3636" i="3"/>
  <c r="G3636" i="3" s="1"/>
  <c r="H3636" i="3" s="1"/>
  <c r="E3637" i="3"/>
  <c r="G3637" i="3" s="1"/>
  <c r="H3637" i="3" s="1"/>
  <c r="E3638" i="3"/>
  <c r="G3638" i="3" s="1"/>
  <c r="H3638" i="3" s="1"/>
  <c r="E3639" i="3"/>
  <c r="G3639" i="3"/>
  <c r="H3639" i="3" s="1"/>
  <c r="E3640" i="3"/>
  <c r="G3640" i="3" s="1"/>
  <c r="H3640" i="3" s="1"/>
  <c r="E3641" i="3"/>
  <c r="G3641" i="3" s="1"/>
  <c r="H3641" i="3" s="1"/>
  <c r="E3642" i="3"/>
  <c r="G3642" i="3" s="1"/>
  <c r="H3642" i="3" s="1"/>
  <c r="E3643" i="3"/>
  <c r="G3643" i="3"/>
  <c r="H3643" i="3" s="1"/>
  <c r="E3644" i="3"/>
  <c r="G3644" i="3" s="1"/>
  <c r="H3644" i="3" s="1"/>
  <c r="E3645" i="3"/>
  <c r="G3645" i="3" s="1"/>
  <c r="H3645" i="3" s="1"/>
  <c r="E3646" i="3"/>
  <c r="G3646" i="3" s="1"/>
  <c r="H3646" i="3" s="1"/>
  <c r="E3647" i="3"/>
  <c r="G3647" i="3"/>
  <c r="H3647" i="3" s="1"/>
  <c r="E3648" i="3"/>
  <c r="G3648" i="3" s="1"/>
  <c r="H3648" i="3" s="1"/>
  <c r="E3649" i="3"/>
  <c r="G3649" i="3" s="1"/>
  <c r="H3649" i="3" s="1"/>
  <c r="E3650" i="3"/>
  <c r="G3650" i="3" s="1"/>
  <c r="H3650" i="3" s="1"/>
  <c r="E3651" i="3"/>
  <c r="G3651" i="3"/>
  <c r="H3651" i="3" s="1"/>
  <c r="E3652" i="3"/>
  <c r="G3652" i="3" s="1"/>
  <c r="H3652" i="3" s="1"/>
  <c r="E3653" i="3"/>
  <c r="G3653" i="3" s="1"/>
  <c r="H3653" i="3" s="1"/>
  <c r="E3654" i="3"/>
  <c r="G3654" i="3" s="1"/>
  <c r="H3654" i="3" s="1"/>
  <c r="E3655" i="3"/>
  <c r="G3655" i="3"/>
  <c r="H3655" i="3" s="1"/>
  <c r="E3656" i="3"/>
  <c r="G3656" i="3" s="1"/>
  <c r="H3656" i="3" s="1"/>
  <c r="E3657" i="3"/>
  <c r="G3657" i="3" s="1"/>
  <c r="H3657" i="3" s="1"/>
  <c r="E3658" i="3"/>
  <c r="G3658" i="3" s="1"/>
  <c r="H3658" i="3" s="1"/>
  <c r="E3659" i="3"/>
  <c r="G3659" i="3"/>
  <c r="H3659" i="3" s="1"/>
  <c r="E3660" i="3"/>
  <c r="G3660" i="3" s="1"/>
  <c r="H3660" i="3" s="1"/>
  <c r="E3661" i="3"/>
  <c r="G3661" i="3" s="1"/>
  <c r="H3661" i="3" s="1"/>
  <c r="E3662" i="3"/>
  <c r="G3662" i="3" s="1"/>
  <c r="H3662" i="3" s="1"/>
  <c r="E3663" i="3"/>
  <c r="G3663" i="3"/>
  <c r="H3663" i="3" s="1"/>
  <c r="E3664" i="3"/>
  <c r="G3664" i="3" s="1"/>
  <c r="H3664" i="3" s="1"/>
  <c r="E3665" i="3"/>
  <c r="G3665" i="3" s="1"/>
  <c r="H3665" i="3" s="1"/>
  <c r="E3666" i="3"/>
  <c r="G3666" i="3" s="1"/>
  <c r="H3666" i="3" s="1"/>
  <c r="E3667" i="3"/>
  <c r="G3667" i="3"/>
  <c r="H3667" i="3" s="1"/>
  <c r="E3668" i="3"/>
  <c r="G3668" i="3" s="1"/>
  <c r="H3668" i="3" s="1"/>
  <c r="E3669" i="3"/>
  <c r="G3669" i="3" s="1"/>
  <c r="H3669" i="3" s="1"/>
  <c r="E3670" i="3"/>
  <c r="G3670" i="3" s="1"/>
  <c r="H3670" i="3" s="1"/>
  <c r="E3671" i="3"/>
  <c r="G3671" i="3"/>
  <c r="H3671" i="3" s="1"/>
  <c r="E3672" i="3"/>
  <c r="G3672" i="3" s="1"/>
  <c r="H3672" i="3" s="1"/>
  <c r="E3673" i="3"/>
  <c r="G3673" i="3" s="1"/>
  <c r="H3673" i="3" s="1"/>
  <c r="E3674" i="3"/>
  <c r="G3674" i="3" s="1"/>
  <c r="H3674" i="3" s="1"/>
  <c r="E3675" i="3"/>
  <c r="G3675" i="3"/>
  <c r="H3675" i="3" s="1"/>
  <c r="E3676" i="3"/>
  <c r="G3676" i="3" s="1"/>
  <c r="H3676" i="3" s="1"/>
  <c r="E3677" i="3"/>
  <c r="G3677" i="3" s="1"/>
  <c r="H3677" i="3" s="1"/>
  <c r="E3678" i="3"/>
  <c r="G3678" i="3" s="1"/>
  <c r="H3678" i="3" s="1"/>
  <c r="E3679" i="3"/>
  <c r="G3679" i="3"/>
  <c r="H3679" i="3" s="1"/>
  <c r="E3680" i="3"/>
  <c r="G3680" i="3" s="1"/>
  <c r="H3680" i="3" s="1"/>
  <c r="E3681" i="3"/>
  <c r="G3681" i="3" s="1"/>
  <c r="H3681" i="3" s="1"/>
  <c r="E3682" i="3"/>
  <c r="G3682" i="3" s="1"/>
  <c r="H3682" i="3" s="1"/>
  <c r="E3683" i="3"/>
  <c r="G3683" i="3"/>
  <c r="H3683" i="3" s="1"/>
  <c r="E3684" i="3"/>
  <c r="G3684" i="3" s="1"/>
  <c r="H3684" i="3" s="1"/>
  <c r="E3685" i="3"/>
  <c r="G3685" i="3" s="1"/>
  <c r="H3685" i="3" s="1"/>
  <c r="E3686" i="3"/>
  <c r="G3686" i="3" s="1"/>
  <c r="H3686" i="3" s="1"/>
  <c r="E3687" i="3"/>
  <c r="G3687" i="3"/>
  <c r="H3687" i="3" s="1"/>
  <c r="E3688" i="3"/>
  <c r="G3688" i="3" s="1"/>
  <c r="H3688" i="3" s="1"/>
  <c r="E3689" i="3"/>
  <c r="G3689" i="3" s="1"/>
  <c r="H3689" i="3" s="1"/>
  <c r="E3690" i="3"/>
  <c r="G3690" i="3" s="1"/>
  <c r="H3690" i="3" s="1"/>
  <c r="E3691" i="3"/>
  <c r="G3691" i="3"/>
  <c r="H3691" i="3" s="1"/>
  <c r="E3692" i="3"/>
  <c r="G3692" i="3" s="1"/>
  <c r="H3692" i="3" s="1"/>
  <c r="E3693" i="3"/>
  <c r="G3693" i="3" s="1"/>
  <c r="H3693" i="3" s="1"/>
  <c r="E3694" i="3"/>
  <c r="G3694" i="3" s="1"/>
  <c r="H3694" i="3" s="1"/>
  <c r="E3695" i="3"/>
  <c r="G3695" i="3"/>
  <c r="H3695" i="3" s="1"/>
  <c r="E3696" i="3"/>
  <c r="G3696" i="3" s="1"/>
  <c r="H3696" i="3" s="1"/>
  <c r="E3697" i="3"/>
  <c r="G3697" i="3" s="1"/>
  <c r="H3697" i="3" s="1"/>
  <c r="E3698" i="3"/>
  <c r="G3698" i="3" s="1"/>
  <c r="H3698" i="3" s="1"/>
  <c r="E3699" i="3"/>
  <c r="G3699" i="3"/>
  <c r="H3699" i="3" s="1"/>
  <c r="E3700" i="3"/>
  <c r="G3700" i="3" s="1"/>
  <c r="H3700" i="3" s="1"/>
  <c r="E3701" i="3"/>
  <c r="G3701" i="3" s="1"/>
  <c r="H3701" i="3" s="1"/>
  <c r="E3702" i="3"/>
  <c r="G3702" i="3" s="1"/>
  <c r="H3702" i="3" s="1"/>
  <c r="E3703" i="3"/>
  <c r="G3703" i="3"/>
  <c r="H3703" i="3" s="1"/>
  <c r="E3704" i="3"/>
  <c r="G3704" i="3" s="1"/>
  <c r="H3704" i="3" s="1"/>
  <c r="E3705" i="3"/>
  <c r="G3705" i="3" s="1"/>
  <c r="H3705" i="3" s="1"/>
  <c r="E3706" i="3"/>
  <c r="G3706" i="3" s="1"/>
  <c r="H3706" i="3" s="1"/>
  <c r="E3707" i="3"/>
  <c r="G3707" i="3"/>
  <c r="H3707" i="3" s="1"/>
  <c r="E3708" i="3"/>
  <c r="G3708" i="3" s="1"/>
  <c r="H3708" i="3" s="1"/>
  <c r="E3709" i="3"/>
  <c r="G3709" i="3" s="1"/>
  <c r="H3709" i="3" s="1"/>
  <c r="E3710" i="3"/>
  <c r="G3710" i="3" s="1"/>
  <c r="H3710" i="3" s="1"/>
  <c r="E3711" i="3"/>
  <c r="G3711" i="3"/>
  <c r="H3711" i="3" s="1"/>
  <c r="E3712" i="3"/>
  <c r="G3712" i="3" s="1"/>
  <c r="H3712" i="3" s="1"/>
  <c r="E3713" i="3"/>
  <c r="G3713" i="3" s="1"/>
  <c r="H3713" i="3" s="1"/>
  <c r="E3714" i="3"/>
  <c r="G3714" i="3" s="1"/>
  <c r="H3714" i="3" s="1"/>
  <c r="E3715" i="3"/>
  <c r="G3715" i="3"/>
  <c r="H3715" i="3" s="1"/>
  <c r="E3716" i="3"/>
  <c r="G3716" i="3" s="1"/>
  <c r="H3716" i="3" s="1"/>
  <c r="E3717" i="3"/>
  <c r="G3717" i="3" s="1"/>
  <c r="H3717" i="3" s="1"/>
  <c r="E3718" i="3"/>
  <c r="G3718" i="3" s="1"/>
  <c r="H3718" i="3" s="1"/>
  <c r="E3719" i="3"/>
  <c r="G3719" i="3"/>
  <c r="H3719" i="3" s="1"/>
  <c r="E3720" i="3"/>
  <c r="G3720" i="3" s="1"/>
  <c r="H3720" i="3" s="1"/>
  <c r="E3721" i="3"/>
  <c r="G3721" i="3" s="1"/>
  <c r="H3721" i="3" s="1"/>
  <c r="E3722" i="3"/>
  <c r="G3722" i="3" s="1"/>
  <c r="H3722" i="3" s="1"/>
  <c r="E3723" i="3"/>
  <c r="G3723" i="3"/>
  <c r="H3723" i="3" s="1"/>
  <c r="E3724" i="3"/>
  <c r="G3724" i="3" s="1"/>
  <c r="H3724" i="3" s="1"/>
  <c r="E3725" i="3"/>
  <c r="G3725" i="3" s="1"/>
  <c r="H3725" i="3" s="1"/>
  <c r="E3726" i="3"/>
  <c r="G3726" i="3" s="1"/>
  <c r="H3726" i="3" s="1"/>
  <c r="E3727" i="3"/>
  <c r="G3727" i="3"/>
  <c r="H3727" i="3" s="1"/>
  <c r="E3728" i="3"/>
  <c r="G3728" i="3" s="1"/>
  <c r="H3728" i="3" s="1"/>
  <c r="E3729" i="3"/>
  <c r="G3729" i="3" s="1"/>
  <c r="H3729" i="3" s="1"/>
  <c r="E3730" i="3"/>
  <c r="G3730" i="3" s="1"/>
  <c r="H3730" i="3" s="1"/>
  <c r="E3731" i="3"/>
  <c r="G3731" i="3"/>
  <c r="H3731" i="3" s="1"/>
  <c r="E3732" i="3"/>
  <c r="G3732" i="3" s="1"/>
  <c r="H3732" i="3" s="1"/>
  <c r="E3733" i="3"/>
  <c r="G3733" i="3" s="1"/>
  <c r="H3733" i="3" s="1"/>
  <c r="E3734" i="3"/>
  <c r="G3734" i="3" s="1"/>
  <c r="H3734" i="3" s="1"/>
  <c r="E3735" i="3"/>
  <c r="G3735" i="3"/>
  <c r="H3735" i="3" s="1"/>
  <c r="E3736" i="3"/>
  <c r="G3736" i="3" s="1"/>
  <c r="H3736" i="3" s="1"/>
  <c r="E3737" i="3"/>
  <c r="G3737" i="3" s="1"/>
  <c r="H3737" i="3" s="1"/>
  <c r="E3738" i="3"/>
  <c r="G3738" i="3" s="1"/>
  <c r="H3738" i="3" s="1"/>
  <c r="E3739" i="3"/>
  <c r="G3739" i="3"/>
  <c r="H3739" i="3" s="1"/>
  <c r="E3740" i="3"/>
  <c r="G3740" i="3" s="1"/>
  <c r="H3740" i="3" s="1"/>
  <c r="E3741" i="3"/>
  <c r="G3741" i="3" s="1"/>
  <c r="H3741" i="3" s="1"/>
  <c r="E3742" i="3"/>
  <c r="G3742" i="3" s="1"/>
  <c r="H3742" i="3" s="1"/>
  <c r="E3743" i="3"/>
  <c r="G3743" i="3"/>
  <c r="H3743" i="3" s="1"/>
  <c r="E3744" i="3"/>
  <c r="G3744" i="3" s="1"/>
  <c r="H3744" i="3" s="1"/>
  <c r="E3745" i="3"/>
  <c r="G3745" i="3" s="1"/>
  <c r="H3745" i="3" s="1"/>
  <c r="E3746" i="3"/>
  <c r="G3746" i="3" s="1"/>
  <c r="H3746" i="3" s="1"/>
  <c r="E3747" i="3"/>
  <c r="G3747" i="3"/>
  <c r="H3747" i="3" s="1"/>
  <c r="E3748" i="3"/>
  <c r="G3748" i="3" s="1"/>
  <c r="H3748" i="3" s="1"/>
  <c r="E3749" i="3"/>
  <c r="G3749" i="3" s="1"/>
  <c r="H3749" i="3" s="1"/>
  <c r="E3750" i="3"/>
  <c r="G3750" i="3" s="1"/>
  <c r="H3750" i="3" s="1"/>
  <c r="E3751" i="3"/>
  <c r="G3751" i="3"/>
  <c r="H3751" i="3" s="1"/>
  <c r="E3752" i="3"/>
  <c r="G3752" i="3" s="1"/>
  <c r="H3752" i="3" s="1"/>
  <c r="E3753" i="3"/>
  <c r="G3753" i="3" s="1"/>
  <c r="H3753" i="3" s="1"/>
  <c r="E3754" i="3"/>
  <c r="G3754" i="3" s="1"/>
  <c r="H3754" i="3" s="1"/>
  <c r="E3755" i="3"/>
  <c r="G3755" i="3"/>
  <c r="H3755" i="3" s="1"/>
  <c r="E3756" i="3"/>
  <c r="G3756" i="3" s="1"/>
  <c r="H3756" i="3" s="1"/>
  <c r="E3757" i="3"/>
  <c r="G3757" i="3" s="1"/>
  <c r="H3757" i="3" s="1"/>
  <c r="E3758" i="3"/>
  <c r="G3758" i="3" s="1"/>
  <c r="H3758" i="3" s="1"/>
  <c r="E3759" i="3"/>
  <c r="G3759" i="3"/>
  <c r="H3759" i="3" s="1"/>
  <c r="E3760" i="3"/>
  <c r="G3760" i="3" s="1"/>
  <c r="H3760" i="3" s="1"/>
  <c r="E3761" i="3"/>
  <c r="G3761" i="3" s="1"/>
  <c r="H3761" i="3" s="1"/>
  <c r="E3762" i="3"/>
  <c r="G3762" i="3" s="1"/>
  <c r="H3762" i="3" s="1"/>
  <c r="E3763" i="3"/>
  <c r="G3763" i="3"/>
  <c r="H3763" i="3" s="1"/>
  <c r="E3764" i="3"/>
  <c r="G3764" i="3" s="1"/>
  <c r="H3764" i="3"/>
  <c r="E3765" i="3"/>
  <c r="G3765" i="3" s="1"/>
  <c r="H3765" i="3" s="1"/>
  <c r="E3766" i="3"/>
  <c r="G3766" i="3" s="1"/>
  <c r="H3766" i="3" s="1"/>
  <c r="E3767" i="3"/>
  <c r="G3767" i="3"/>
  <c r="H3767" i="3" s="1"/>
  <c r="E3768" i="3"/>
  <c r="G3768" i="3" s="1"/>
  <c r="H3768" i="3" s="1"/>
  <c r="E3769" i="3"/>
  <c r="G3769" i="3" s="1"/>
  <c r="H3769" i="3" s="1"/>
  <c r="E3770" i="3"/>
  <c r="G3770" i="3" s="1"/>
  <c r="H3770" i="3" s="1"/>
  <c r="E3771" i="3"/>
  <c r="G3771" i="3"/>
  <c r="H3771" i="3" s="1"/>
  <c r="E3772" i="3"/>
  <c r="G3772" i="3" s="1"/>
  <c r="H3772" i="3"/>
  <c r="E3773" i="3"/>
  <c r="G3773" i="3" s="1"/>
  <c r="H3773" i="3" s="1"/>
  <c r="E3774" i="3"/>
  <c r="G3774" i="3" s="1"/>
  <c r="H3774" i="3" s="1"/>
  <c r="E3775" i="3"/>
  <c r="G3775" i="3"/>
  <c r="H3775" i="3" s="1"/>
  <c r="E3776" i="3"/>
  <c r="G3776" i="3" s="1"/>
  <c r="H3776" i="3" s="1"/>
  <c r="E3777" i="3"/>
  <c r="G3777" i="3" s="1"/>
  <c r="H3777" i="3" s="1"/>
  <c r="E3778" i="3"/>
  <c r="G3778" i="3" s="1"/>
  <c r="H3778" i="3" s="1"/>
  <c r="E3779" i="3"/>
  <c r="G3779" i="3"/>
  <c r="H3779" i="3" s="1"/>
  <c r="E3780" i="3"/>
  <c r="G3780" i="3" s="1"/>
  <c r="H3780" i="3"/>
  <c r="E3781" i="3"/>
  <c r="G3781" i="3" s="1"/>
  <c r="H3781" i="3" s="1"/>
  <c r="E3782" i="3"/>
  <c r="G3782" i="3" s="1"/>
  <c r="H3782" i="3" s="1"/>
  <c r="E3783" i="3"/>
  <c r="G3783" i="3"/>
  <c r="H3783" i="3" s="1"/>
  <c r="E3784" i="3"/>
  <c r="G3784" i="3" s="1"/>
  <c r="H3784" i="3" s="1"/>
  <c r="E3785" i="3"/>
  <c r="G3785" i="3" s="1"/>
  <c r="H3785" i="3" s="1"/>
  <c r="E3786" i="3"/>
  <c r="G3786" i="3" s="1"/>
  <c r="H3786" i="3" s="1"/>
  <c r="E3787" i="3"/>
  <c r="G3787" i="3"/>
  <c r="H3787" i="3" s="1"/>
  <c r="E3788" i="3"/>
  <c r="G3788" i="3" s="1"/>
  <c r="H3788" i="3"/>
  <c r="E3789" i="3"/>
  <c r="G3789" i="3" s="1"/>
  <c r="H3789" i="3" s="1"/>
  <c r="E3790" i="3"/>
  <c r="G3790" i="3" s="1"/>
  <c r="H3790" i="3" s="1"/>
  <c r="E3791" i="3"/>
  <c r="G3791" i="3"/>
  <c r="H3791" i="3" s="1"/>
  <c r="E3792" i="3"/>
  <c r="G3792" i="3" s="1"/>
  <c r="H3792" i="3" s="1"/>
  <c r="E3793" i="3"/>
  <c r="G3793" i="3" s="1"/>
  <c r="H3793" i="3" s="1"/>
  <c r="E3794" i="3"/>
  <c r="G3794" i="3" s="1"/>
  <c r="H3794" i="3" s="1"/>
  <c r="E3795" i="3"/>
  <c r="G3795" i="3"/>
  <c r="H3795" i="3" s="1"/>
  <c r="E3796" i="3"/>
  <c r="G3796" i="3" s="1"/>
  <c r="H3796" i="3"/>
  <c r="E3797" i="3"/>
  <c r="G3797" i="3" s="1"/>
  <c r="H3797" i="3" s="1"/>
  <c r="E3798" i="3"/>
  <c r="G3798" i="3" s="1"/>
  <c r="H3798" i="3" s="1"/>
  <c r="E3799" i="3"/>
  <c r="G3799" i="3"/>
  <c r="H3799" i="3" s="1"/>
  <c r="E3800" i="3"/>
  <c r="G3800" i="3" s="1"/>
  <c r="H3800" i="3" s="1"/>
  <c r="E3801" i="3"/>
  <c r="G3801" i="3" s="1"/>
  <c r="H3801" i="3" s="1"/>
  <c r="E3802" i="3"/>
  <c r="G3802" i="3" s="1"/>
  <c r="H3802" i="3" s="1"/>
  <c r="E3803" i="3"/>
  <c r="G3803" i="3"/>
  <c r="H3803" i="3" s="1"/>
  <c r="E3804" i="3"/>
  <c r="G3804" i="3" s="1"/>
  <c r="H3804" i="3"/>
  <c r="E3805" i="3"/>
  <c r="G3805" i="3" s="1"/>
  <c r="H3805" i="3" s="1"/>
  <c r="E3806" i="3"/>
  <c r="G3806" i="3" s="1"/>
  <c r="H3806" i="3" s="1"/>
  <c r="E3807" i="3"/>
  <c r="G3807" i="3"/>
  <c r="H3807" i="3" s="1"/>
  <c r="E3808" i="3"/>
  <c r="G3808" i="3" s="1"/>
  <c r="H3808" i="3" s="1"/>
  <c r="E3809" i="3"/>
  <c r="G3809" i="3" s="1"/>
  <c r="H3809" i="3" s="1"/>
  <c r="E3810" i="3"/>
  <c r="G3810" i="3" s="1"/>
  <c r="H3810" i="3" s="1"/>
  <c r="E3811" i="3"/>
  <c r="G3811" i="3"/>
  <c r="H3811" i="3" s="1"/>
  <c r="E3812" i="3"/>
  <c r="G3812" i="3" s="1"/>
  <c r="H3812" i="3"/>
  <c r="E3813" i="3"/>
  <c r="G3813" i="3" s="1"/>
  <c r="H3813" i="3" s="1"/>
  <c r="E3814" i="3"/>
  <c r="G3814" i="3" s="1"/>
  <c r="H3814" i="3" s="1"/>
  <c r="E3815" i="3"/>
  <c r="G3815" i="3"/>
  <c r="H3815" i="3" s="1"/>
  <c r="E3816" i="3"/>
  <c r="G3816" i="3" s="1"/>
  <c r="H3816" i="3" s="1"/>
  <c r="E3817" i="3"/>
  <c r="G3817" i="3" s="1"/>
  <c r="H3817" i="3" s="1"/>
  <c r="E3818" i="3"/>
  <c r="G3818" i="3" s="1"/>
  <c r="H3818" i="3" s="1"/>
  <c r="E3819" i="3"/>
  <c r="G3819" i="3"/>
  <c r="H3819" i="3" s="1"/>
  <c r="E3820" i="3"/>
  <c r="G3820" i="3" s="1"/>
  <c r="H3820" i="3"/>
  <c r="E3821" i="3"/>
  <c r="G3821" i="3" s="1"/>
  <c r="H3821" i="3" s="1"/>
  <c r="E3822" i="3"/>
  <c r="G3822" i="3" s="1"/>
  <c r="H3822" i="3" s="1"/>
  <c r="E3823" i="3"/>
  <c r="G3823" i="3"/>
  <c r="H3823" i="3" s="1"/>
  <c r="E3824" i="3"/>
  <c r="G3824" i="3" s="1"/>
  <c r="H3824" i="3" s="1"/>
  <c r="E3825" i="3"/>
  <c r="G3825" i="3" s="1"/>
  <c r="H3825" i="3" s="1"/>
  <c r="E3826" i="3"/>
  <c r="G3826" i="3" s="1"/>
  <c r="H3826" i="3" s="1"/>
  <c r="E3827" i="3"/>
  <c r="G3827" i="3"/>
  <c r="H3827" i="3" s="1"/>
  <c r="E3828" i="3"/>
  <c r="G3828" i="3" s="1"/>
  <c r="H3828" i="3"/>
  <c r="E3829" i="3"/>
  <c r="G3829" i="3" s="1"/>
  <c r="H3829" i="3" s="1"/>
  <c r="E3830" i="3"/>
  <c r="G3830" i="3" s="1"/>
  <c r="H3830" i="3" s="1"/>
  <c r="E3831" i="3"/>
  <c r="G3831" i="3"/>
  <c r="H3831" i="3" s="1"/>
  <c r="E3832" i="3"/>
  <c r="G3832" i="3" s="1"/>
  <c r="H3832" i="3" s="1"/>
  <c r="E3833" i="3"/>
  <c r="G3833" i="3" s="1"/>
  <c r="H3833" i="3" s="1"/>
  <c r="E3834" i="3"/>
  <c r="G3834" i="3" s="1"/>
  <c r="H3834" i="3" s="1"/>
  <c r="E3835" i="3"/>
  <c r="G3835" i="3"/>
  <c r="H3835" i="3" s="1"/>
  <c r="E3836" i="3"/>
  <c r="G3836" i="3" s="1"/>
  <c r="H3836" i="3"/>
  <c r="E3837" i="3"/>
  <c r="G3837" i="3" s="1"/>
  <c r="H3837" i="3" s="1"/>
  <c r="E3838" i="3"/>
  <c r="G3838" i="3" s="1"/>
  <c r="H3838" i="3" s="1"/>
  <c r="E3839" i="3"/>
  <c r="G3839" i="3"/>
  <c r="H3839" i="3" s="1"/>
  <c r="E3840" i="3"/>
  <c r="G3840" i="3" s="1"/>
  <c r="H3840" i="3" s="1"/>
  <c r="E3841" i="3"/>
  <c r="G3841" i="3" s="1"/>
  <c r="H3841" i="3" s="1"/>
  <c r="E3842" i="3"/>
  <c r="G3842" i="3" s="1"/>
  <c r="H3842" i="3" s="1"/>
  <c r="E3843" i="3"/>
  <c r="G3843" i="3"/>
  <c r="H3843" i="3" s="1"/>
  <c r="E3844" i="3"/>
  <c r="G3844" i="3" s="1"/>
  <c r="H3844" i="3"/>
  <c r="E3845" i="3"/>
  <c r="G3845" i="3" s="1"/>
  <c r="H3845" i="3" s="1"/>
  <c r="E3846" i="3"/>
  <c r="G3846" i="3" s="1"/>
  <c r="H3846" i="3" s="1"/>
  <c r="E3847" i="3"/>
  <c r="G3847" i="3"/>
  <c r="H3847" i="3" s="1"/>
  <c r="E3848" i="3"/>
  <c r="G3848" i="3" s="1"/>
  <c r="H3848" i="3" s="1"/>
  <c r="E3849" i="3"/>
  <c r="G3849" i="3" s="1"/>
  <c r="H3849" i="3" s="1"/>
  <c r="E3850" i="3"/>
  <c r="G3850" i="3" s="1"/>
  <c r="H3850" i="3" s="1"/>
  <c r="E3851" i="3"/>
  <c r="G3851" i="3"/>
  <c r="H3851" i="3" s="1"/>
  <c r="E3852" i="3"/>
  <c r="G3852" i="3" s="1"/>
  <c r="H3852" i="3"/>
  <c r="E3853" i="3"/>
  <c r="G3853" i="3" s="1"/>
  <c r="H3853" i="3" s="1"/>
  <c r="E3854" i="3"/>
  <c r="G3854" i="3" s="1"/>
  <c r="H3854" i="3" s="1"/>
  <c r="E3855" i="3"/>
  <c r="G3855" i="3"/>
  <c r="H3855" i="3" s="1"/>
  <c r="E3856" i="3"/>
  <c r="G3856" i="3" s="1"/>
  <c r="H3856" i="3" s="1"/>
  <c r="E3857" i="3"/>
  <c r="G3857" i="3" s="1"/>
  <c r="H3857" i="3" s="1"/>
  <c r="E3858" i="3"/>
  <c r="G3858" i="3" s="1"/>
  <c r="H3858" i="3" s="1"/>
  <c r="E3859" i="3"/>
  <c r="G3859" i="3"/>
  <c r="H3859" i="3" s="1"/>
  <c r="E3860" i="3"/>
  <c r="G3860" i="3" s="1"/>
  <c r="H3860" i="3"/>
  <c r="E3861" i="3"/>
  <c r="G3861" i="3" s="1"/>
  <c r="H3861" i="3" s="1"/>
  <c r="E3862" i="3"/>
  <c r="G3862" i="3" s="1"/>
  <c r="H3862" i="3" s="1"/>
  <c r="E3863" i="3"/>
  <c r="G3863" i="3"/>
  <c r="H3863" i="3" s="1"/>
  <c r="E3864" i="3"/>
  <c r="G3864" i="3" s="1"/>
  <c r="H3864" i="3" s="1"/>
  <c r="E3865" i="3"/>
  <c r="G3865" i="3" s="1"/>
  <c r="H3865" i="3" s="1"/>
  <c r="E3866" i="3"/>
  <c r="G3866" i="3" s="1"/>
  <c r="H3866" i="3" s="1"/>
  <c r="E3867" i="3"/>
  <c r="G3867" i="3"/>
  <c r="H3867" i="3" s="1"/>
  <c r="E3868" i="3"/>
  <c r="G3868" i="3" s="1"/>
  <c r="H3868" i="3"/>
  <c r="E3869" i="3"/>
  <c r="G3869" i="3" s="1"/>
  <c r="H3869" i="3" s="1"/>
  <c r="E3870" i="3"/>
  <c r="G3870" i="3" s="1"/>
  <c r="H3870" i="3" s="1"/>
  <c r="E3871" i="3"/>
  <c r="G3871" i="3"/>
  <c r="H3871" i="3" s="1"/>
  <c r="E3872" i="3"/>
  <c r="G3872" i="3" s="1"/>
  <c r="H3872" i="3" s="1"/>
  <c r="E3873" i="3"/>
  <c r="G3873" i="3" s="1"/>
  <c r="H3873" i="3" s="1"/>
  <c r="E3874" i="3"/>
  <c r="G3874" i="3" s="1"/>
  <c r="H3874" i="3" s="1"/>
  <c r="E3875" i="3"/>
  <c r="G3875" i="3"/>
  <c r="H3875" i="3" s="1"/>
  <c r="E3876" i="3"/>
  <c r="G3876" i="3" s="1"/>
  <c r="H3876" i="3"/>
  <c r="E3877" i="3"/>
  <c r="G3877" i="3" s="1"/>
  <c r="H3877" i="3" s="1"/>
  <c r="E3878" i="3"/>
  <c r="G3878" i="3" s="1"/>
  <c r="H3878" i="3" s="1"/>
  <c r="E3879" i="3"/>
  <c r="G3879" i="3"/>
  <c r="H3879" i="3" s="1"/>
  <c r="E3880" i="3"/>
  <c r="G3880" i="3" s="1"/>
  <c r="H3880" i="3" s="1"/>
  <c r="E3881" i="3"/>
  <c r="G3881" i="3" s="1"/>
  <c r="H3881" i="3" s="1"/>
  <c r="E3882" i="3"/>
  <c r="G3882" i="3" s="1"/>
  <c r="H3882" i="3" s="1"/>
  <c r="E3883" i="3"/>
  <c r="G3883" i="3"/>
  <c r="H3883" i="3" s="1"/>
  <c r="E3884" i="3"/>
  <c r="G3884" i="3" s="1"/>
  <c r="H3884" i="3"/>
  <c r="E3885" i="3"/>
  <c r="G3885" i="3" s="1"/>
  <c r="H3885" i="3" s="1"/>
  <c r="E3886" i="3"/>
  <c r="G3886" i="3" s="1"/>
  <c r="H3886" i="3" s="1"/>
  <c r="E3887" i="3"/>
  <c r="G3887" i="3"/>
  <c r="H3887" i="3" s="1"/>
  <c r="E3888" i="3"/>
  <c r="G3888" i="3" s="1"/>
  <c r="H3888" i="3" s="1"/>
  <c r="E3889" i="3"/>
  <c r="G3889" i="3" s="1"/>
  <c r="H3889" i="3" s="1"/>
  <c r="E3890" i="3"/>
  <c r="G3890" i="3" s="1"/>
  <c r="H3890" i="3" s="1"/>
  <c r="E3891" i="3"/>
  <c r="G3891" i="3"/>
  <c r="H3891" i="3" s="1"/>
  <c r="E3892" i="3"/>
  <c r="G3892" i="3" s="1"/>
  <c r="H3892" i="3"/>
  <c r="E3893" i="3"/>
  <c r="G3893" i="3" s="1"/>
  <c r="H3893" i="3" s="1"/>
  <c r="E3894" i="3"/>
  <c r="G3894" i="3" s="1"/>
  <c r="H3894" i="3" s="1"/>
  <c r="E3895" i="3"/>
  <c r="G3895" i="3"/>
  <c r="H3895" i="3" s="1"/>
  <c r="E3896" i="3"/>
  <c r="G3896" i="3" s="1"/>
  <c r="H3896" i="3" s="1"/>
  <c r="E3897" i="3"/>
  <c r="G3897" i="3" s="1"/>
  <c r="H3897" i="3" s="1"/>
  <c r="E3898" i="3"/>
  <c r="G3898" i="3" s="1"/>
  <c r="H3898" i="3" s="1"/>
  <c r="E3899" i="3"/>
  <c r="G3899" i="3"/>
  <c r="H3899" i="3" s="1"/>
  <c r="E3900" i="3"/>
  <c r="G3900" i="3" s="1"/>
  <c r="H3900" i="3"/>
  <c r="E3901" i="3"/>
  <c r="G3901" i="3" s="1"/>
  <c r="H3901" i="3" s="1"/>
  <c r="E3902" i="3"/>
  <c r="G3902" i="3" s="1"/>
  <c r="H3902" i="3" s="1"/>
  <c r="E3903" i="3"/>
  <c r="G3903" i="3"/>
  <c r="H3903" i="3" s="1"/>
  <c r="E3904" i="3"/>
  <c r="G3904" i="3" s="1"/>
  <c r="H3904" i="3" s="1"/>
  <c r="E3905" i="3"/>
  <c r="G3905" i="3" s="1"/>
  <c r="H3905" i="3" s="1"/>
  <c r="E3906" i="3"/>
  <c r="G3906" i="3" s="1"/>
  <c r="H3906" i="3" s="1"/>
  <c r="E3907" i="3"/>
  <c r="G3907" i="3"/>
  <c r="H3907" i="3" s="1"/>
  <c r="E3908" i="3"/>
  <c r="G3908" i="3" s="1"/>
  <c r="H3908" i="3"/>
  <c r="E3909" i="3"/>
  <c r="G3909" i="3" s="1"/>
  <c r="H3909" i="3" s="1"/>
  <c r="E3910" i="3"/>
  <c r="G3910" i="3" s="1"/>
  <c r="H3910" i="3" s="1"/>
  <c r="E3911" i="3"/>
  <c r="G3911" i="3"/>
  <c r="H3911" i="3" s="1"/>
  <c r="E3912" i="3"/>
  <c r="G3912" i="3" s="1"/>
  <c r="H3912" i="3" s="1"/>
  <c r="E3913" i="3"/>
  <c r="G3913" i="3" s="1"/>
  <c r="H3913" i="3" s="1"/>
  <c r="E3914" i="3"/>
  <c r="G3914" i="3" s="1"/>
  <c r="H3914" i="3" s="1"/>
  <c r="E3915" i="3"/>
  <c r="G3915" i="3"/>
  <c r="H3915" i="3" s="1"/>
  <c r="E3916" i="3"/>
  <c r="G3916" i="3" s="1"/>
  <c r="H3916" i="3"/>
  <c r="E3917" i="3"/>
  <c r="G3917" i="3" s="1"/>
  <c r="H3917" i="3" s="1"/>
  <c r="E3918" i="3"/>
  <c r="G3918" i="3" s="1"/>
  <c r="H3918" i="3" s="1"/>
  <c r="E3919" i="3"/>
  <c r="G3919" i="3"/>
  <c r="H3919" i="3" s="1"/>
  <c r="E3920" i="3"/>
  <c r="G3920" i="3" s="1"/>
  <c r="H3920" i="3" s="1"/>
  <c r="E3921" i="3"/>
  <c r="G3921" i="3" s="1"/>
  <c r="H3921" i="3" s="1"/>
  <c r="E3922" i="3"/>
  <c r="G3922" i="3" s="1"/>
  <c r="H3922" i="3" s="1"/>
  <c r="E3923" i="3"/>
  <c r="G3923" i="3"/>
  <c r="H3923" i="3" s="1"/>
  <c r="E3924" i="3"/>
  <c r="G3924" i="3" s="1"/>
  <c r="H3924" i="3"/>
  <c r="E3925" i="3"/>
  <c r="G3925" i="3" s="1"/>
  <c r="H3925" i="3" s="1"/>
  <c r="E3926" i="3"/>
  <c r="G3926" i="3" s="1"/>
  <c r="H3926" i="3" s="1"/>
  <c r="E3927" i="3"/>
  <c r="G3927" i="3"/>
  <c r="H3927" i="3" s="1"/>
  <c r="E3928" i="3"/>
  <c r="G3928" i="3" s="1"/>
  <c r="H3928" i="3" s="1"/>
  <c r="E3929" i="3"/>
  <c r="G3929" i="3" s="1"/>
  <c r="H3929" i="3" s="1"/>
  <c r="E3930" i="3"/>
  <c r="G3930" i="3" s="1"/>
  <c r="H3930" i="3" s="1"/>
  <c r="E3931" i="3"/>
  <c r="G3931" i="3"/>
  <c r="H3931" i="3" s="1"/>
  <c r="E3932" i="3"/>
  <c r="G3932" i="3" s="1"/>
  <c r="H3932" i="3"/>
  <c r="E3933" i="3"/>
  <c r="G3933" i="3" s="1"/>
  <c r="H3933" i="3" s="1"/>
  <c r="E3934" i="3"/>
  <c r="G3934" i="3" s="1"/>
  <c r="H3934" i="3" s="1"/>
  <c r="E3935" i="3"/>
  <c r="G3935" i="3"/>
  <c r="H3935" i="3" s="1"/>
  <c r="E3936" i="3"/>
  <c r="G3936" i="3" s="1"/>
  <c r="H3936" i="3" s="1"/>
  <c r="E3937" i="3"/>
  <c r="G3937" i="3" s="1"/>
  <c r="H3937" i="3" s="1"/>
  <c r="E3938" i="3"/>
  <c r="G3938" i="3" s="1"/>
  <c r="H3938" i="3" s="1"/>
  <c r="E3939" i="3"/>
  <c r="G3939" i="3"/>
  <c r="H3939" i="3" s="1"/>
  <c r="E3940" i="3"/>
  <c r="G3940" i="3" s="1"/>
  <c r="H3940" i="3"/>
  <c r="E3941" i="3"/>
  <c r="G3941" i="3" s="1"/>
  <c r="H3941" i="3" s="1"/>
  <c r="E3942" i="3"/>
  <c r="G3942" i="3" s="1"/>
  <c r="H3942" i="3" s="1"/>
  <c r="E3943" i="3"/>
  <c r="G3943" i="3"/>
  <c r="H3943" i="3" s="1"/>
  <c r="E3944" i="3"/>
  <c r="G3944" i="3" s="1"/>
  <c r="H3944" i="3" s="1"/>
  <c r="E3945" i="3"/>
  <c r="G3945" i="3" s="1"/>
  <c r="H3945" i="3" s="1"/>
  <c r="E3946" i="3"/>
  <c r="G3946" i="3" s="1"/>
  <c r="H3946" i="3" s="1"/>
  <c r="E3947" i="3"/>
  <c r="G3947" i="3"/>
  <c r="H3947" i="3" s="1"/>
  <c r="E3948" i="3"/>
  <c r="G3948" i="3" s="1"/>
  <c r="H3948" i="3"/>
  <c r="E3949" i="3"/>
  <c r="G3949" i="3" s="1"/>
  <c r="H3949" i="3" s="1"/>
  <c r="E3950" i="3"/>
  <c r="G3950" i="3" s="1"/>
  <c r="H3950" i="3" s="1"/>
  <c r="E3951" i="3"/>
  <c r="G3951" i="3"/>
  <c r="H3951" i="3" s="1"/>
  <c r="E3952" i="3"/>
  <c r="G3952" i="3" s="1"/>
  <c r="H3952" i="3" s="1"/>
  <c r="E3953" i="3"/>
  <c r="G3953" i="3" s="1"/>
  <c r="H3953" i="3" s="1"/>
  <c r="E3954" i="3"/>
  <c r="G3954" i="3" s="1"/>
  <c r="H3954" i="3" s="1"/>
  <c r="E3955" i="3"/>
  <c r="G3955" i="3"/>
  <c r="H3955" i="3" s="1"/>
  <c r="E3956" i="3"/>
  <c r="G3956" i="3" s="1"/>
  <c r="H3956" i="3"/>
  <c r="E3957" i="3"/>
  <c r="G3957" i="3" s="1"/>
  <c r="H3957" i="3" s="1"/>
  <c r="E3958" i="3"/>
  <c r="G3958" i="3" s="1"/>
  <c r="H3958" i="3" s="1"/>
  <c r="E3959" i="3"/>
  <c r="G3959" i="3"/>
  <c r="H3959" i="3" s="1"/>
  <c r="E3960" i="3"/>
  <c r="G3960" i="3" s="1"/>
  <c r="H3960" i="3" s="1"/>
  <c r="E3961" i="3"/>
  <c r="G3961" i="3" s="1"/>
  <c r="H3961" i="3" s="1"/>
  <c r="E3962" i="3"/>
  <c r="G3962" i="3" s="1"/>
  <c r="H3962" i="3" s="1"/>
  <c r="E3963" i="3"/>
  <c r="G3963" i="3"/>
  <c r="H3963" i="3" s="1"/>
  <c r="E3964" i="3"/>
  <c r="G3964" i="3" s="1"/>
  <c r="H3964" i="3"/>
  <c r="E3965" i="3"/>
  <c r="G3965" i="3" s="1"/>
  <c r="H3965" i="3" s="1"/>
  <c r="E3966" i="3"/>
  <c r="G3966" i="3" s="1"/>
  <c r="H3966" i="3" s="1"/>
  <c r="E3967" i="3"/>
  <c r="G3967" i="3"/>
  <c r="H3967" i="3" s="1"/>
  <c r="E3968" i="3"/>
  <c r="G3968" i="3" s="1"/>
  <c r="H3968" i="3" s="1"/>
  <c r="E3969" i="3"/>
  <c r="G3969" i="3" s="1"/>
  <c r="H3969" i="3" s="1"/>
  <c r="E3970" i="3"/>
  <c r="G3970" i="3" s="1"/>
  <c r="H3970" i="3" s="1"/>
  <c r="E3971" i="3"/>
  <c r="G3971" i="3"/>
  <c r="H3971" i="3" s="1"/>
  <c r="E3972" i="3"/>
  <c r="G3972" i="3" s="1"/>
  <c r="H3972" i="3"/>
  <c r="E3973" i="3"/>
  <c r="G3973" i="3" s="1"/>
  <c r="H3973" i="3" s="1"/>
  <c r="E3974" i="3"/>
  <c r="G3974" i="3" s="1"/>
  <c r="H3974" i="3" s="1"/>
  <c r="E3975" i="3"/>
  <c r="G3975" i="3"/>
  <c r="H3975" i="3" s="1"/>
  <c r="E3976" i="3"/>
  <c r="G3976" i="3" s="1"/>
  <c r="H3976" i="3" s="1"/>
  <c r="E3977" i="3"/>
  <c r="G3977" i="3" s="1"/>
  <c r="H3977" i="3" s="1"/>
  <c r="E3978" i="3"/>
  <c r="G3978" i="3" s="1"/>
  <c r="H3978" i="3" s="1"/>
  <c r="E3979" i="3"/>
  <c r="G3979" i="3"/>
  <c r="H3979" i="3" s="1"/>
  <c r="E3980" i="3"/>
  <c r="G3980" i="3" s="1"/>
  <c r="H3980" i="3"/>
  <c r="E3981" i="3"/>
  <c r="G3981" i="3" s="1"/>
  <c r="H3981" i="3" s="1"/>
  <c r="E3982" i="3"/>
  <c r="G3982" i="3" s="1"/>
  <c r="H3982" i="3" s="1"/>
  <c r="E3983" i="3"/>
  <c r="G3983" i="3"/>
  <c r="H3983" i="3" s="1"/>
  <c r="E3984" i="3"/>
  <c r="G3984" i="3" s="1"/>
  <c r="H3984" i="3" s="1"/>
  <c r="E3985" i="3"/>
  <c r="G3985" i="3" s="1"/>
  <c r="H3985" i="3" s="1"/>
  <c r="E3986" i="3"/>
  <c r="G3986" i="3" s="1"/>
  <c r="H3986" i="3" s="1"/>
  <c r="E3987" i="3"/>
  <c r="G3987" i="3"/>
  <c r="H3987" i="3" s="1"/>
  <c r="E3988" i="3"/>
  <c r="G3988" i="3" s="1"/>
  <c r="H3988" i="3"/>
  <c r="E3989" i="3"/>
  <c r="G3989" i="3" s="1"/>
  <c r="H3989" i="3" s="1"/>
  <c r="E3990" i="3"/>
  <c r="G3990" i="3" s="1"/>
  <c r="H3990" i="3" s="1"/>
  <c r="E3991" i="3"/>
  <c r="G3991" i="3"/>
  <c r="H3991" i="3" s="1"/>
  <c r="E3992" i="3"/>
  <c r="G3992" i="3" s="1"/>
  <c r="H3992" i="3" s="1"/>
  <c r="E3993" i="3"/>
  <c r="G3993" i="3" s="1"/>
  <c r="H3993" i="3" s="1"/>
  <c r="E3994" i="3"/>
  <c r="G3994" i="3" s="1"/>
  <c r="H3994" i="3" s="1"/>
  <c r="E3995" i="3"/>
  <c r="G3995" i="3"/>
  <c r="H3995" i="3" s="1"/>
  <c r="E3996" i="3"/>
  <c r="G3996" i="3" s="1"/>
  <c r="H3996" i="3"/>
  <c r="E3997" i="3"/>
  <c r="G3997" i="3" s="1"/>
  <c r="H3997" i="3" s="1"/>
  <c r="E3998" i="3"/>
  <c r="G3998" i="3" s="1"/>
  <c r="H3998" i="3" s="1"/>
  <c r="E3999" i="3"/>
  <c r="G3999" i="3"/>
  <c r="H3999" i="3" s="1"/>
  <c r="E4000" i="3"/>
  <c r="G4000" i="3" s="1"/>
  <c r="H4000" i="3" s="1"/>
  <c r="E4001" i="3"/>
  <c r="G4001" i="3" s="1"/>
  <c r="H4001" i="3" s="1"/>
  <c r="E4002" i="3"/>
  <c r="G4002" i="3" s="1"/>
  <c r="H4002" i="3" s="1"/>
  <c r="E4003" i="3"/>
  <c r="G4003" i="3"/>
  <c r="H4003" i="3" s="1"/>
  <c r="E4004" i="3"/>
  <c r="G4004" i="3" s="1"/>
  <c r="H4004" i="3"/>
  <c r="E4005" i="3"/>
  <c r="G4005" i="3" s="1"/>
  <c r="H4005" i="3" s="1"/>
  <c r="E4006" i="3"/>
  <c r="G4006" i="3" s="1"/>
  <c r="H4006" i="3" s="1"/>
  <c r="E4007" i="3"/>
  <c r="G4007" i="3"/>
  <c r="H4007" i="3" s="1"/>
  <c r="E4008" i="3"/>
  <c r="G4008" i="3" s="1"/>
  <c r="H4008" i="3" s="1"/>
  <c r="E4009" i="3"/>
  <c r="G4009" i="3" s="1"/>
  <c r="H4009" i="3" s="1"/>
  <c r="E4010" i="3"/>
  <c r="G4010" i="3" s="1"/>
  <c r="H4010" i="3" s="1"/>
  <c r="E4011" i="3"/>
  <c r="G4011" i="3"/>
  <c r="H4011" i="3" s="1"/>
  <c r="E4012" i="3"/>
  <c r="G4012" i="3" s="1"/>
  <c r="H4012" i="3"/>
  <c r="E4013" i="3"/>
  <c r="G4013" i="3" s="1"/>
  <c r="H4013" i="3" s="1"/>
  <c r="E4014" i="3"/>
  <c r="G4014" i="3" s="1"/>
  <c r="H4014" i="3" s="1"/>
  <c r="E4015" i="3"/>
  <c r="G4015" i="3"/>
  <c r="H4015" i="3" s="1"/>
  <c r="E4016" i="3"/>
  <c r="G4016" i="3" s="1"/>
  <c r="H4016" i="3" s="1"/>
  <c r="E4017" i="3"/>
  <c r="G4017" i="3" s="1"/>
  <c r="H4017" i="3" s="1"/>
  <c r="E4018" i="3"/>
  <c r="G4018" i="3" s="1"/>
  <c r="H4018" i="3" s="1"/>
  <c r="E4019" i="3"/>
  <c r="G4019" i="3"/>
  <c r="H4019" i="3" s="1"/>
  <c r="E4020" i="3"/>
  <c r="G4020" i="3" s="1"/>
  <c r="H4020" i="3"/>
  <c r="E4021" i="3"/>
  <c r="G4021" i="3" s="1"/>
  <c r="H4021" i="3" s="1"/>
  <c r="E4022" i="3"/>
  <c r="G4022" i="3" s="1"/>
  <c r="H4022" i="3" s="1"/>
  <c r="E4023" i="3"/>
  <c r="G4023" i="3"/>
  <c r="H4023" i="3" s="1"/>
  <c r="E4024" i="3"/>
  <c r="G4024" i="3" s="1"/>
  <c r="H4024" i="3" s="1"/>
  <c r="E4025" i="3"/>
  <c r="G4025" i="3" s="1"/>
  <c r="H4025" i="3" s="1"/>
  <c r="E4026" i="3"/>
  <c r="G4026" i="3" s="1"/>
  <c r="H4026" i="3" s="1"/>
  <c r="E4027" i="3"/>
  <c r="G4027" i="3"/>
  <c r="H4027" i="3" s="1"/>
  <c r="E4028" i="3"/>
  <c r="G4028" i="3" s="1"/>
  <c r="H4028" i="3"/>
  <c r="E4029" i="3"/>
  <c r="G4029" i="3" s="1"/>
  <c r="H4029" i="3" s="1"/>
  <c r="E4030" i="3"/>
  <c r="G4030" i="3" s="1"/>
  <c r="H4030" i="3" s="1"/>
  <c r="E4031" i="3"/>
  <c r="G4031" i="3"/>
  <c r="H4031" i="3" s="1"/>
  <c r="E4032" i="3"/>
  <c r="G4032" i="3" s="1"/>
  <c r="H4032" i="3" s="1"/>
  <c r="E4033" i="3"/>
  <c r="G4033" i="3" s="1"/>
  <c r="H4033" i="3" s="1"/>
  <c r="E4034" i="3"/>
  <c r="G4034" i="3" s="1"/>
  <c r="H4034" i="3" s="1"/>
  <c r="E4035" i="3"/>
  <c r="G4035" i="3"/>
  <c r="H4035" i="3" s="1"/>
  <c r="E4036" i="3"/>
  <c r="G4036" i="3" s="1"/>
  <c r="H4036" i="3"/>
  <c r="E4037" i="3"/>
  <c r="G4037" i="3" s="1"/>
  <c r="H4037" i="3" s="1"/>
  <c r="E4038" i="3"/>
  <c r="G4038" i="3" s="1"/>
  <c r="H4038" i="3" s="1"/>
  <c r="E4039" i="3"/>
  <c r="G4039" i="3"/>
  <c r="H4039" i="3" s="1"/>
  <c r="E4040" i="3"/>
  <c r="G4040" i="3" s="1"/>
  <c r="H4040" i="3" s="1"/>
  <c r="E4041" i="3"/>
  <c r="G4041" i="3" s="1"/>
  <c r="H4041" i="3" s="1"/>
  <c r="E4042" i="3"/>
  <c r="G4042" i="3" s="1"/>
  <c r="H4042" i="3" s="1"/>
  <c r="E4043" i="3"/>
  <c r="G4043" i="3"/>
  <c r="H4043" i="3" s="1"/>
  <c r="E4044" i="3"/>
  <c r="G4044" i="3" s="1"/>
  <c r="H4044" i="3"/>
  <c r="E4045" i="3"/>
  <c r="G4045" i="3" s="1"/>
  <c r="H4045" i="3" s="1"/>
  <c r="E4046" i="3"/>
  <c r="G4046" i="3" s="1"/>
  <c r="H4046" i="3" s="1"/>
  <c r="E4047" i="3"/>
  <c r="G4047" i="3"/>
  <c r="H4047" i="3" s="1"/>
  <c r="E4048" i="3"/>
  <c r="G4048" i="3" s="1"/>
  <c r="H4048" i="3" s="1"/>
  <c r="E4049" i="3"/>
  <c r="G4049" i="3" s="1"/>
  <c r="H4049" i="3" s="1"/>
  <c r="E4050" i="3"/>
  <c r="G4050" i="3" s="1"/>
  <c r="H4050" i="3" s="1"/>
  <c r="E4051" i="3"/>
  <c r="G4051" i="3"/>
  <c r="H4051" i="3" s="1"/>
  <c r="E4052" i="3"/>
  <c r="G4052" i="3" s="1"/>
  <c r="H4052" i="3"/>
  <c r="E4053" i="3"/>
  <c r="G4053" i="3" s="1"/>
  <c r="H4053" i="3" s="1"/>
  <c r="E4054" i="3"/>
  <c r="G4054" i="3" s="1"/>
  <c r="H4054" i="3" s="1"/>
  <c r="E4055" i="3"/>
  <c r="G4055" i="3"/>
  <c r="H4055" i="3" s="1"/>
  <c r="E4056" i="3"/>
  <c r="G4056" i="3" s="1"/>
  <c r="H4056" i="3" s="1"/>
  <c r="E4057" i="3"/>
  <c r="G4057" i="3" s="1"/>
  <c r="H4057" i="3" s="1"/>
  <c r="E4058" i="3"/>
  <c r="G4058" i="3" s="1"/>
  <c r="H4058" i="3" s="1"/>
  <c r="E4059" i="3"/>
  <c r="G4059" i="3"/>
  <c r="H4059" i="3" s="1"/>
  <c r="E4060" i="3"/>
  <c r="G4060" i="3" s="1"/>
  <c r="H4060" i="3"/>
  <c r="E4061" i="3"/>
  <c r="G4061" i="3" s="1"/>
  <c r="H4061" i="3" s="1"/>
  <c r="E4062" i="3"/>
  <c r="G4062" i="3" s="1"/>
  <c r="H4062" i="3" s="1"/>
  <c r="E4063" i="3"/>
  <c r="G4063" i="3"/>
  <c r="H4063" i="3" s="1"/>
  <c r="E4064" i="3"/>
  <c r="G4064" i="3" s="1"/>
  <c r="H4064" i="3" s="1"/>
  <c r="E4065" i="3"/>
  <c r="G4065" i="3" s="1"/>
  <c r="H4065" i="3" s="1"/>
  <c r="E4066" i="3"/>
  <c r="G4066" i="3" s="1"/>
  <c r="H4066" i="3" s="1"/>
  <c r="E4067" i="3"/>
  <c r="G4067" i="3"/>
  <c r="H4067" i="3" s="1"/>
  <c r="E4068" i="3"/>
  <c r="G4068" i="3" s="1"/>
  <c r="H4068" i="3"/>
  <c r="E4069" i="3"/>
  <c r="G4069" i="3" s="1"/>
  <c r="H4069" i="3" s="1"/>
  <c r="E4070" i="3"/>
  <c r="G4070" i="3" s="1"/>
  <c r="H4070" i="3" s="1"/>
  <c r="E4071" i="3"/>
  <c r="G4071" i="3"/>
  <c r="H4071" i="3" s="1"/>
  <c r="E4072" i="3"/>
  <c r="G4072" i="3" s="1"/>
  <c r="H4072" i="3" s="1"/>
  <c r="E4073" i="3"/>
  <c r="G4073" i="3" s="1"/>
  <c r="H4073" i="3" s="1"/>
  <c r="E4074" i="3"/>
  <c r="G4074" i="3" s="1"/>
  <c r="H4074" i="3" s="1"/>
  <c r="E4075" i="3"/>
  <c r="G4075" i="3"/>
  <c r="H4075" i="3" s="1"/>
  <c r="E4076" i="3"/>
  <c r="G4076" i="3" s="1"/>
  <c r="H4076" i="3"/>
  <c r="E4077" i="3"/>
  <c r="G4077" i="3" s="1"/>
  <c r="H4077" i="3" s="1"/>
  <c r="E4078" i="3"/>
  <c r="G4078" i="3" s="1"/>
  <c r="H4078" i="3" s="1"/>
  <c r="E4079" i="3"/>
  <c r="G4079" i="3"/>
  <c r="H4079" i="3" s="1"/>
  <c r="E4080" i="3"/>
  <c r="G4080" i="3" s="1"/>
  <c r="H4080" i="3" s="1"/>
  <c r="E4081" i="3"/>
  <c r="G4081" i="3" s="1"/>
  <c r="H4081" i="3" s="1"/>
  <c r="E4082" i="3"/>
  <c r="G4082" i="3" s="1"/>
  <c r="H4082" i="3" s="1"/>
  <c r="E4083" i="3"/>
  <c r="G4083" i="3"/>
  <c r="H4083" i="3" s="1"/>
  <c r="E4084" i="3"/>
  <c r="G4084" i="3" s="1"/>
  <c r="H4084" i="3"/>
  <c r="E4085" i="3"/>
  <c r="G4085" i="3" s="1"/>
  <c r="H4085" i="3" s="1"/>
  <c r="E4086" i="3"/>
  <c r="G4086" i="3" s="1"/>
  <c r="H4086" i="3" s="1"/>
  <c r="E4087" i="3"/>
  <c r="G4087" i="3"/>
  <c r="H4087" i="3" s="1"/>
  <c r="E4088" i="3"/>
  <c r="G4088" i="3" s="1"/>
  <c r="H4088" i="3" s="1"/>
  <c r="E4089" i="3"/>
  <c r="G4089" i="3" s="1"/>
  <c r="H4089" i="3" s="1"/>
  <c r="E4090" i="3"/>
  <c r="G4090" i="3" s="1"/>
  <c r="H4090" i="3" s="1"/>
  <c r="E4091" i="3"/>
  <c r="G4091" i="3"/>
  <c r="H4091" i="3" s="1"/>
  <c r="E4092" i="3"/>
  <c r="G4092" i="3" s="1"/>
  <c r="H4092" i="3"/>
  <c r="E4093" i="3"/>
  <c r="G4093" i="3" s="1"/>
  <c r="H4093" i="3" s="1"/>
  <c r="E4094" i="3"/>
  <c r="G4094" i="3" s="1"/>
  <c r="H4094" i="3" s="1"/>
  <c r="E4095" i="3"/>
  <c r="G4095" i="3"/>
  <c r="H4095" i="3" s="1"/>
  <c r="E4096" i="3"/>
  <c r="G4096" i="3" s="1"/>
  <c r="H4096" i="3" s="1"/>
  <c r="E4097" i="3"/>
  <c r="G4097" i="3" s="1"/>
  <c r="H4097" i="3" s="1"/>
  <c r="E4098" i="3"/>
  <c r="G4098" i="3" s="1"/>
  <c r="H4098" i="3" s="1"/>
  <c r="E4099" i="3"/>
  <c r="G4099" i="3"/>
  <c r="H4099" i="3" s="1"/>
  <c r="E4100" i="3"/>
  <c r="G4100" i="3" s="1"/>
  <c r="H4100" i="3"/>
  <c r="E4101" i="3"/>
  <c r="G4101" i="3" s="1"/>
  <c r="H4101" i="3" s="1"/>
  <c r="E4102" i="3"/>
  <c r="G4102" i="3" s="1"/>
  <c r="H4102" i="3" s="1"/>
  <c r="E4103" i="3"/>
  <c r="G4103" i="3"/>
  <c r="H4103" i="3" s="1"/>
  <c r="E4104" i="3"/>
  <c r="G4104" i="3" s="1"/>
  <c r="H4104" i="3" s="1"/>
  <c r="E4105" i="3"/>
  <c r="G4105" i="3" s="1"/>
  <c r="H4105" i="3" s="1"/>
  <c r="E4106" i="3"/>
  <c r="G4106" i="3" s="1"/>
  <c r="H4106" i="3" s="1"/>
  <c r="E4107" i="3"/>
  <c r="G4107" i="3"/>
  <c r="H4107" i="3" s="1"/>
  <c r="E4108" i="3"/>
  <c r="G4108" i="3" s="1"/>
  <c r="H4108" i="3"/>
  <c r="E4109" i="3"/>
  <c r="G4109" i="3" s="1"/>
  <c r="H4109" i="3" s="1"/>
  <c r="E4110" i="3"/>
  <c r="G4110" i="3" s="1"/>
  <c r="H4110" i="3" s="1"/>
  <c r="E4111" i="3"/>
  <c r="G4111" i="3"/>
  <c r="H4111" i="3" s="1"/>
  <c r="E4112" i="3"/>
  <c r="G4112" i="3" s="1"/>
  <c r="H4112" i="3" s="1"/>
  <c r="E4113" i="3"/>
  <c r="G4113" i="3" s="1"/>
  <c r="H4113" i="3" s="1"/>
  <c r="E4114" i="3"/>
  <c r="G4114" i="3" s="1"/>
  <c r="H4114" i="3" s="1"/>
  <c r="E4115" i="3"/>
  <c r="G4115" i="3"/>
  <c r="H4115" i="3" s="1"/>
  <c r="E4116" i="3"/>
  <c r="G4116" i="3" s="1"/>
  <c r="H4116" i="3"/>
  <c r="E4117" i="3"/>
  <c r="G4117" i="3" s="1"/>
  <c r="H4117" i="3" s="1"/>
  <c r="E4118" i="3"/>
  <c r="G4118" i="3" s="1"/>
  <c r="H4118" i="3" s="1"/>
  <c r="E4119" i="3"/>
  <c r="G4119" i="3"/>
  <c r="H4119" i="3" s="1"/>
  <c r="E4120" i="3"/>
  <c r="G4120" i="3" s="1"/>
  <c r="H4120" i="3" s="1"/>
  <c r="E4121" i="3"/>
  <c r="G4121" i="3" s="1"/>
  <c r="H4121" i="3" s="1"/>
  <c r="E4122" i="3"/>
  <c r="G4122" i="3" s="1"/>
  <c r="H4122" i="3" s="1"/>
  <c r="E4123" i="3"/>
  <c r="G4123" i="3"/>
  <c r="H4123" i="3" s="1"/>
  <c r="E4124" i="3"/>
  <c r="G4124" i="3" s="1"/>
  <c r="H4124" i="3"/>
  <c r="E4125" i="3"/>
  <c r="G4125" i="3" s="1"/>
  <c r="H4125" i="3" s="1"/>
  <c r="E4126" i="3"/>
  <c r="G4126" i="3" s="1"/>
  <c r="H4126" i="3" s="1"/>
  <c r="E4127" i="3"/>
  <c r="G4127" i="3"/>
  <c r="H4127" i="3" s="1"/>
  <c r="E4128" i="3"/>
  <c r="G4128" i="3" s="1"/>
  <c r="H4128" i="3" s="1"/>
  <c r="E4129" i="3"/>
  <c r="G4129" i="3" s="1"/>
  <c r="H4129" i="3" s="1"/>
  <c r="E4130" i="3"/>
  <c r="G4130" i="3" s="1"/>
  <c r="H4130" i="3" s="1"/>
  <c r="E4131" i="3"/>
  <c r="G4131" i="3"/>
  <c r="H4131" i="3" s="1"/>
  <c r="E4132" i="3"/>
  <c r="G4132" i="3" s="1"/>
  <c r="H4132" i="3"/>
  <c r="E4133" i="3"/>
  <c r="G4133" i="3" s="1"/>
  <c r="H4133" i="3" s="1"/>
  <c r="E4134" i="3"/>
  <c r="G4134" i="3" s="1"/>
  <c r="H4134" i="3" s="1"/>
  <c r="E4135" i="3"/>
  <c r="G4135" i="3"/>
  <c r="H4135" i="3" s="1"/>
  <c r="E4136" i="3"/>
  <c r="G4136" i="3" s="1"/>
  <c r="H4136" i="3" s="1"/>
  <c r="E4137" i="3"/>
  <c r="G4137" i="3" s="1"/>
  <c r="H4137" i="3" s="1"/>
  <c r="E4138" i="3"/>
  <c r="G4138" i="3" s="1"/>
  <c r="H4138" i="3" s="1"/>
  <c r="E4139" i="3"/>
  <c r="G4139" i="3"/>
  <c r="H4139" i="3" s="1"/>
  <c r="E4140" i="3"/>
  <c r="G4140" i="3" s="1"/>
  <c r="H4140" i="3"/>
  <c r="E4141" i="3"/>
  <c r="G4141" i="3" s="1"/>
  <c r="H4141" i="3" s="1"/>
  <c r="E4142" i="3"/>
  <c r="G4142" i="3" s="1"/>
  <c r="H4142" i="3" s="1"/>
  <c r="E4143" i="3"/>
  <c r="G4143" i="3"/>
  <c r="H4143" i="3"/>
  <c r="E4144" i="3"/>
  <c r="G4144" i="3" s="1"/>
  <c r="H4144" i="3" s="1"/>
  <c r="E4145" i="3"/>
  <c r="G4145" i="3" s="1"/>
  <c r="H4145" i="3" s="1"/>
  <c r="E4146" i="3"/>
  <c r="G4146" i="3" s="1"/>
  <c r="H4146" i="3" s="1"/>
  <c r="E4147" i="3"/>
  <c r="G4147" i="3"/>
  <c r="H4147" i="3"/>
  <c r="E4148" i="3"/>
  <c r="G4148" i="3" s="1"/>
  <c r="H4148" i="3" s="1"/>
  <c r="E4149" i="3"/>
  <c r="G4149" i="3" s="1"/>
  <c r="H4149" i="3" s="1"/>
  <c r="E4150" i="3"/>
  <c r="G4150" i="3" s="1"/>
  <c r="H4150" i="3" s="1"/>
  <c r="E4151" i="3"/>
  <c r="G4151" i="3"/>
  <c r="H4151" i="3"/>
  <c r="E4152" i="3"/>
  <c r="G4152" i="3" s="1"/>
  <c r="H4152" i="3" s="1"/>
  <c r="E4153" i="3"/>
  <c r="G4153" i="3" s="1"/>
  <c r="H4153" i="3" s="1"/>
  <c r="E4154" i="3"/>
  <c r="G4154" i="3" s="1"/>
  <c r="H4154" i="3" s="1"/>
  <c r="E4155" i="3"/>
  <c r="G4155" i="3"/>
  <c r="H4155" i="3"/>
  <c r="E4156" i="3"/>
  <c r="G4156" i="3" s="1"/>
  <c r="H4156" i="3" s="1"/>
  <c r="E4157" i="3"/>
  <c r="G4157" i="3" s="1"/>
  <c r="H4157" i="3" s="1"/>
  <c r="E4158" i="3"/>
  <c r="G4158" i="3" s="1"/>
  <c r="H4158" i="3" s="1"/>
  <c r="E4159" i="3"/>
  <c r="G4159" i="3"/>
  <c r="H4159" i="3"/>
  <c r="E4160" i="3"/>
  <c r="G4160" i="3" s="1"/>
  <c r="H4160" i="3" s="1"/>
  <c r="E4161" i="3"/>
  <c r="G4161" i="3" s="1"/>
  <c r="H4161" i="3" s="1"/>
  <c r="E4162" i="3"/>
  <c r="G4162" i="3" s="1"/>
  <c r="H4162" i="3" s="1"/>
  <c r="E4163" i="3"/>
  <c r="G4163" i="3"/>
  <c r="H4163" i="3"/>
  <c r="E4164" i="3"/>
  <c r="G4164" i="3" s="1"/>
  <c r="H4164" i="3" s="1"/>
  <c r="E4165" i="3"/>
  <c r="G4165" i="3" s="1"/>
  <c r="H4165" i="3" s="1"/>
  <c r="E4166" i="3"/>
  <c r="G4166" i="3" s="1"/>
  <c r="H4166" i="3" s="1"/>
  <c r="E4167" i="3"/>
  <c r="G4167" i="3"/>
  <c r="H4167" i="3"/>
  <c r="E4168" i="3"/>
  <c r="G4168" i="3" s="1"/>
  <c r="H4168" i="3" s="1"/>
  <c r="E4169" i="3"/>
  <c r="G4169" i="3" s="1"/>
  <c r="H4169" i="3" s="1"/>
  <c r="E4170" i="3"/>
  <c r="G4170" i="3" s="1"/>
  <c r="H4170" i="3" s="1"/>
  <c r="E4171" i="3"/>
  <c r="G4171" i="3"/>
  <c r="H4171" i="3"/>
  <c r="E4172" i="3"/>
  <c r="G4172" i="3" s="1"/>
  <c r="H4172" i="3" s="1"/>
  <c r="E4173" i="3"/>
  <c r="G4173" i="3" s="1"/>
  <c r="H4173" i="3" s="1"/>
  <c r="E4174" i="3"/>
  <c r="G4174" i="3" s="1"/>
  <c r="H4174" i="3" s="1"/>
  <c r="E4175" i="3"/>
  <c r="G4175" i="3"/>
  <c r="H4175" i="3"/>
  <c r="E4176" i="3"/>
  <c r="G4176" i="3" s="1"/>
  <c r="H4176" i="3" s="1"/>
  <c r="E4177" i="3"/>
  <c r="G4177" i="3" s="1"/>
  <c r="H4177" i="3" s="1"/>
  <c r="E4178" i="3"/>
  <c r="G4178" i="3" s="1"/>
  <c r="H4178" i="3" s="1"/>
  <c r="E4179" i="3"/>
  <c r="G4179" i="3"/>
  <c r="H4179" i="3"/>
  <c r="E4180" i="3"/>
  <c r="G4180" i="3" s="1"/>
  <c r="H4180" i="3" s="1"/>
  <c r="E4181" i="3"/>
  <c r="G4181" i="3" s="1"/>
  <c r="H4181" i="3" s="1"/>
  <c r="E4182" i="3"/>
  <c r="G4182" i="3" s="1"/>
  <c r="H4182" i="3" s="1"/>
  <c r="E4183" i="3"/>
  <c r="G4183" i="3"/>
  <c r="H4183" i="3"/>
  <c r="E4184" i="3"/>
  <c r="G4184" i="3" s="1"/>
  <c r="H4184" i="3" s="1"/>
  <c r="E4185" i="3"/>
  <c r="G4185" i="3" s="1"/>
  <c r="H4185" i="3" s="1"/>
  <c r="E4186" i="3"/>
  <c r="G4186" i="3" s="1"/>
  <c r="H4186" i="3" s="1"/>
  <c r="E4187" i="3"/>
  <c r="G4187" i="3"/>
  <c r="H4187" i="3"/>
  <c r="E4188" i="3"/>
  <c r="G4188" i="3" s="1"/>
  <c r="H4188" i="3" s="1"/>
  <c r="E4189" i="3"/>
  <c r="G4189" i="3" s="1"/>
  <c r="H4189" i="3" s="1"/>
  <c r="E4190" i="3"/>
  <c r="G4190" i="3" s="1"/>
  <c r="H4190" i="3" s="1"/>
  <c r="E4191" i="3"/>
  <c r="G4191" i="3"/>
  <c r="H4191" i="3"/>
  <c r="E4192" i="3"/>
  <c r="G4192" i="3" s="1"/>
  <c r="H4192" i="3" s="1"/>
  <c r="E4193" i="3"/>
  <c r="G4193" i="3" s="1"/>
  <c r="H4193" i="3" s="1"/>
  <c r="E4194" i="3"/>
  <c r="G4194" i="3" s="1"/>
  <c r="H4194" i="3" s="1"/>
  <c r="E4195" i="3"/>
  <c r="G4195" i="3"/>
  <c r="H4195" i="3"/>
  <c r="E4196" i="3"/>
  <c r="G4196" i="3" s="1"/>
  <c r="H4196" i="3" s="1"/>
  <c r="E4197" i="3"/>
  <c r="G4197" i="3" s="1"/>
  <c r="H4197" i="3" s="1"/>
  <c r="E4198" i="3"/>
  <c r="G4198" i="3" s="1"/>
  <c r="H4198" i="3" s="1"/>
  <c r="E4199" i="3"/>
  <c r="G4199" i="3"/>
  <c r="H4199" i="3" s="1"/>
  <c r="E4200" i="3"/>
  <c r="G4200" i="3"/>
  <c r="H4200" i="3"/>
  <c r="E4201" i="3"/>
  <c r="G4201" i="3" s="1"/>
  <c r="H4201" i="3" s="1"/>
  <c r="E4202" i="3"/>
  <c r="G4202" i="3" s="1"/>
  <c r="H4202" i="3" s="1"/>
  <c r="E4203" i="3"/>
  <c r="G4203" i="3"/>
  <c r="H4203" i="3" s="1"/>
  <c r="E4204" i="3"/>
  <c r="G4204" i="3"/>
  <c r="H4204" i="3"/>
  <c r="E4205" i="3"/>
  <c r="G4205" i="3" s="1"/>
  <c r="H4205" i="3" s="1"/>
  <c r="E4206" i="3"/>
  <c r="G4206" i="3" s="1"/>
  <c r="H4206" i="3" s="1"/>
  <c r="E4207" i="3"/>
  <c r="G4207" i="3"/>
  <c r="H4207" i="3" s="1"/>
  <c r="E4208" i="3"/>
  <c r="G4208" i="3"/>
  <c r="H4208" i="3"/>
  <c r="E4209" i="3"/>
  <c r="G4209" i="3" s="1"/>
  <c r="H4209" i="3" s="1"/>
  <c r="E4210" i="3"/>
  <c r="G4210" i="3" s="1"/>
  <c r="H4210" i="3" s="1"/>
  <c r="E4211" i="3"/>
  <c r="G4211" i="3"/>
  <c r="H4211" i="3" s="1"/>
  <c r="E4212" i="3"/>
  <c r="G4212" i="3"/>
  <c r="H4212" i="3"/>
  <c r="E4213" i="3"/>
  <c r="G4213" i="3" s="1"/>
  <c r="H4213" i="3" s="1"/>
  <c r="E4214" i="3"/>
  <c r="G4214" i="3" s="1"/>
  <c r="H4214" i="3" s="1"/>
  <c r="E4215" i="3"/>
  <c r="G4215" i="3"/>
  <c r="H4215" i="3" s="1"/>
  <c r="E4216" i="3"/>
  <c r="G4216" i="3"/>
  <c r="H4216" i="3"/>
  <c r="E4217" i="3"/>
  <c r="G4217" i="3" s="1"/>
  <c r="H4217" i="3" s="1"/>
  <c r="E4218" i="3"/>
  <c r="G4218" i="3" s="1"/>
  <c r="H4218" i="3" s="1"/>
  <c r="E4219" i="3"/>
  <c r="G4219" i="3"/>
  <c r="H4219" i="3" s="1"/>
  <c r="E4220" i="3"/>
  <c r="G4220" i="3"/>
  <c r="H4220" i="3"/>
  <c r="E4221" i="3"/>
  <c r="G4221" i="3" s="1"/>
  <c r="H4221" i="3" s="1"/>
  <c r="E4222" i="3"/>
  <c r="G4222" i="3" s="1"/>
  <c r="H4222" i="3" s="1"/>
  <c r="E4223" i="3"/>
  <c r="G4223" i="3"/>
  <c r="H4223" i="3" s="1"/>
  <c r="E4224" i="3"/>
  <c r="G4224" i="3"/>
  <c r="H4224" i="3"/>
  <c r="E4225" i="3"/>
  <c r="G4225" i="3" s="1"/>
  <c r="H4225" i="3" s="1"/>
  <c r="E4226" i="3"/>
  <c r="G4226" i="3" s="1"/>
  <c r="H4226" i="3" s="1"/>
  <c r="E4227" i="3"/>
  <c r="G4227" i="3"/>
  <c r="H4227" i="3" s="1"/>
  <c r="E4228" i="3"/>
  <c r="G4228" i="3"/>
  <c r="H4228" i="3"/>
  <c r="E4229" i="3"/>
  <c r="G4229" i="3" s="1"/>
  <c r="H4229" i="3" s="1"/>
  <c r="E4230" i="3"/>
  <c r="G4230" i="3" s="1"/>
  <c r="H4230" i="3" s="1"/>
  <c r="E4231" i="3"/>
  <c r="G4231" i="3"/>
  <c r="H4231" i="3" s="1"/>
  <c r="E4232" i="3"/>
  <c r="G4232" i="3"/>
  <c r="H4232" i="3"/>
  <c r="E4233" i="3"/>
  <c r="G4233" i="3" s="1"/>
  <c r="H4233" i="3" s="1"/>
  <c r="E4234" i="3"/>
  <c r="G4234" i="3" s="1"/>
  <c r="H4234" i="3" s="1"/>
  <c r="E4235" i="3"/>
  <c r="G4235" i="3"/>
  <c r="H4235" i="3" s="1"/>
  <c r="E4236" i="3"/>
  <c r="G4236" i="3"/>
  <c r="H4236" i="3"/>
  <c r="E4237" i="3"/>
  <c r="G4237" i="3" s="1"/>
  <c r="H4237" i="3" s="1"/>
  <c r="E4238" i="3"/>
  <c r="G4238" i="3" s="1"/>
  <c r="H4238" i="3" s="1"/>
  <c r="E4239" i="3"/>
  <c r="G4239" i="3"/>
  <c r="H4239" i="3" s="1"/>
  <c r="E4240" i="3"/>
  <c r="G4240" i="3"/>
  <c r="H4240" i="3"/>
  <c r="E4241" i="3"/>
  <c r="G4241" i="3" s="1"/>
  <c r="H4241" i="3" s="1"/>
  <c r="E4242" i="3"/>
  <c r="G4242" i="3" s="1"/>
  <c r="H4242" i="3" s="1"/>
  <c r="E4243" i="3"/>
  <c r="G4243" i="3"/>
  <c r="H4243" i="3" s="1"/>
  <c r="E4244" i="3"/>
  <c r="G4244" i="3"/>
  <c r="H4244" i="3"/>
  <c r="E4245" i="3"/>
  <c r="G4245" i="3" s="1"/>
  <c r="H4245" i="3" s="1"/>
  <c r="E4246" i="3"/>
  <c r="G4246" i="3" s="1"/>
  <c r="H4246" i="3" s="1"/>
  <c r="E4247" i="3"/>
  <c r="G4247" i="3"/>
  <c r="H4247" i="3" s="1"/>
  <c r="E4248" i="3"/>
  <c r="G4248" i="3"/>
  <c r="H4248" i="3"/>
  <c r="E4249" i="3"/>
  <c r="G4249" i="3" s="1"/>
  <c r="H4249" i="3" s="1"/>
  <c r="E4250" i="3"/>
  <c r="G4250" i="3" s="1"/>
  <c r="H4250" i="3" s="1"/>
  <c r="E4251" i="3"/>
  <c r="G4251" i="3"/>
  <c r="H4251" i="3" s="1"/>
  <c r="E4252" i="3"/>
  <c r="G4252" i="3"/>
  <c r="H4252" i="3"/>
  <c r="E4253" i="3"/>
  <c r="G4253" i="3" s="1"/>
  <c r="H4253" i="3" s="1"/>
  <c r="E4254" i="3"/>
  <c r="G4254" i="3" s="1"/>
  <c r="H4254" i="3" s="1"/>
  <c r="E4255" i="3"/>
  <c r="G4255" i="3"/>
  <c r="H4255" i="3" s="1"/>
  <c r="E4256" i="3"/>
  <c r="G4256" i="3"/>
  <c r="H4256" i="3"/>
  <c r="E4257" i="3"/>
  <c r="G4257" i="3" s="1"/>
  <c r="H4257" i="3" s="1"/>
  <c r="E4258" i="3"/>
  <c r="G4258" i="3" s="1"/>
  <c r="H4258" i="3" s="1"/>
  <c r="E4259" i="3"/>
  <c r="G4259" i="3"/>
  <c r="H4259" i="3" s="1"/>
  <c r="E4260" i="3"/>
  <c r="G4260" i="3"/>
  <c r="H4260" i="3"/>
  <c r="E4261" i="3"/>
  <c r="G4261" i="3" s="1"/>
  <c r="H4261" i="3" s="1"/>
  <c r="E4262" i="3"/>
  <c r="G4262" i="3" s="1"/>
  <c r="H4262" i="3" s="1"/>
  <c r="E4263" i="3"/>
  <c r="G4263" i="3"/>
  <c r="H4263" i="3" s="1"/>
  <c r="E4264" i="3"/>
  <c r="G4264" i="3"/>
  <c r="H4264" i="3"/>
  <c r="E4265" i="3"/>
  <c r="G4265" i="3" s="1"/>
  <c r="H4265" i="3" s="1"/>
  <c r="E4266" i="3"/>
  <c r="G4266" i="3" s="1"/>
  <c r="H4266" i="3" s="1"/>
  <c r="E4267" i="3"/>
  <c r="G4267" i="3"/>
  <c r="H4267" i="3" s="1"/>
  <c r="E4268" i="3"/>
  <c r="G4268" i="3"/>
  <c r="H4268" i="3"/>
  <c r="E4269" i="3"/>
  <c r="G4269" i="3" s="1"/>
  <c r="H4269" i="3" s="1"/>
  <c r="E4270" i="3"/>
  <c r="G4270" i="3" s="1"/>
  <c r="H4270" i="3" s="1"/>
  <c r="E4271" i="3"/>
  <c r="G4271" i="3"/>
  <c r="H4271" i="3" s="1"/>
  <c r="E4272" i="3"/>
  <c r="G4272" i="3"/>
  <c r="H4272" i="3"/>
  <c r="E4273" i="3"/>
  <c r="G4273" i="3" s="1"/>
  <c r="H4273" i="3" s="1"/>
  <c r="E4274" i="3"/>
  <c r="G4274" i="3" s="1"/>
  <c r="H4274" i="3" s="1"/>
  <c r="E4275" i="3"/>
  <c r="G4275" i="3"/>
  <c r="H4275" i="3" s="1"/>
  <c r="E4276" i="3"/>
  <c r="G4276" i="3"/>
  <c r="H4276" i="3"/>
  <c r="E4277" i="3"/>
  <c r="G4277" i="3" s="1"/>
  <c r="H4277" i="3" s="1"/>
  <c r="E4278" i="3"/>
  <c r="G4278" i="3" s="1"/>
  <c r="H4278" i="3" s="1"/>
  <c r="E4279" i="3"/>
  <c r="G4279" i="3"/>
  <c r="H4279" i="3" s="1"/>
  <c r="E4280" i="3"/>
  <c r="G4280" i="3"/>
  <c r="H4280" i="3"/>
  <c r="E4281" i="3"/>
  <c r="G4281" i="3" s="1"/>
  <c r="H4281" i="3" s="1"/>
  <c r="E4282" i="3"/>
  <c r="G4282" i="3" s="1"/>
  <c r="H4282" i="3" s="1"/>
  <c r="E4283" i="3"/>
  <c r="G4283" i="3"/>
  <c r="H4283" i="3" s="1"/>
  <c r="E4284" i="3"/>
  <c r="G4284" i="3"/>
  <c r="H4284" i="3"/>
  <c r="E4285" i="3"/>
  <c r="G4285" i="3" s="1"/>
  <c r="H4285" i="3" s="1"/>
  <c r="E4286" i="3"/>
  <c r="G4286" i="3" s="1"/>
  <c r="H4286" i="3" s="1"/>
  <c r="E4287" i="3"/>
  <c r="G4287" i="3"/>
  <c r="H4287" i="3" s="1"/>
  <c r="E4288" i="3"/>
  <c r="G4288" i="3"/>
  <c r="H4288" i="3"/>
  <c r="E4289" i="3"/>
  <c r="G4289" i="3" s="1"/>
  <c r="H4289" i="3" s="1"/>
  <c r="E4290" i="3"/>
  <c r="G4290" i="3" s="1"/>
  <c r="H4290" i="3" s="1"/>
  <c r="E4291" i="3"/>
  <c r="G4291" i="3"/>
  <c r="H4291" i="3" s="1"/>
  <c r="E4292" i="3"/>
  <c r="G4292" i="3"/>
  <c r="H4292" i="3"/>
  <c r="E4293" i="3"/>
  <c r="G4293" i="3" s="1"/>
  <c r="H4293" i="3" s="1"/>
  <c r="E4294" i="3"/>
  <c r="G4294" i="3" s="1"/>
  <c r="H4294" i="3" s="1"/>
  <c r="E4295" i="3"/>
  <c r="G4295" i="3"/>
  <c r="H4295" i="3" s="1"/>
  <c r="E4296" i="3"/>
  <c r="G4296" i="3"/>
  <c r="H4296" i="3"/>
  <c r="E4297" i="3"/>
  <c r="G4297" i="3" s="1"/>
  <c r="H4297" i="3" s="1"/>
  <c r="E4298" i="3"/>
  <c r="G4298" i="3" s="1"/>
  <c r="H4298" i="3" s="1"/>
  <c r="E4299" i="3"/>
  <c r="G4299" i="3"/>
  <c r="H4299" i="3" s="1"/>
  <c r="E4300" i="3"/>
  <c r="G4300" i="3"/>
  <c r="H4300" i="3"/>
  <c r="E4301" i="3"/>
  <c r="G4301" i="3" s="1"/>
  <c r="H4301" i="3" s="1"/>
  <c r="E4302" i="3"/>
  <c r="G4302" i="3" s="1"/>
  <c r="H4302" i="3" s="1"/>
  <c r="E4303" i="3"/>
  <c r="G4303" i="3"/>
  <c r="H4303" i="3" s="1"/>
  <c r="E4304" i="3"/>
  <c r="G4304" i="3"/>
  <c r="H4304" i="3"/>
  <c r="E4305" i="3"/>
  <c r="G4305" i="3" s="1"/>
  <c r="H4305" i="3" s="1"/>
  <c r="E4306" i="3"/>
  <c r="G4306" i="3" s="1"/>
  <c r="H4306" i="3" s="1"/>
  <c r="E4307" i="3"/>
  <c r="G4307" i="3"/>
  <c r="H4307" i="3" s="1"/>
  <c r="E4308" i="3"/>
  <c r="G4308" i="3"/>
  <c r="H4308" i="3"/>
  <c r="E4309" i="3"/>
  <c r="G4309" i="3" s="1"/>
  <c r="H4309" i="3" s="1"/>
  <c r="E4310" i="3"/>
  <c r="G4310" i="3" s="1"/>
  <c r="H4310" i="3" s="1"/>
  <c r="E4311" i="3"/>
  <c r="G4311" i="3"/>
  <c r="H4311" i="3" s="1"/>
  <c r="E4312" i="3"/>
  <c r="G4312" i="3"/>
  <c r="H4312" i="3"/>
  <c r="E4313" i="3"/>
  <c r="G4313" i="3" s="1"/>
  <c r="H4313" i="3" s="1"/>
  <c r="E4314" i="3"/>
  <c r="G4314" i="3" s="1"/>
  <c r="H4314" i="3" s="1"/>
  <c r="E4315" i="3"/>
  <c r="G4315" i="3"/>
  <c r="H4315" i="3" s="1"/>
  <c r="E4316" i="3"/>
  <c r="G4316" i="3"/>
  <c r="H4316" i="3"/>
  <c r="E4317" i="3"/>
  <c r="G4317" i="3" s="1"/>
  <c r="H4317" i="3" s="1"/>
  <c r="E4318" i="3"/>
  <c r="G4318" i="3" s="1"/>
  <c r="H4318" i="3" s="1"/>
  <c r="E4319" i="3"/>
  <c r="G4319" i="3"/>
  <c r="H4319" i="3" s="1"/>
  <c r="E4320" i="3"/>
  <c r="G4320" i="3"/>
  <c r="H4320" i="3"/>
  <c r="E4321" i="3"/>
  <c r="G4321" i="3" s="1"/>
  <c r="H4321" i="3" s="1"/>
  <c r="E4322" i="3"/>
  <c r="G4322" i="3" s="1"/>
  <c r="H4322" i="3" s="1"/>
  <c r="E4323" i="3"/>
  <c r="G4323" i="3"/>
  <c r="H4323" i="3" s="1"/>
  <c r="E4324" i="3"/>
  <c r="G4324" i="3"/>
  <c r="H4324" i="3"/>
  <c r="E4325" i="3"/>
  <c r="G4325" i="3" s="1"/>
  <c r="H4325" i="3" s="1"/>
  <c r="E4326" i="3"/>
  <c r="G4326" i="3" s="1"/>
  <c r="H4326" i="3" s="1"/>
  <c r="E4327" i="3"/>
  <c r="G4327" i="3"/>
  <c r="H4327" i="3" s="1"/>
  <c r="E4328" i="3"/>
  <c r="G4328" i="3"/>
  <c r="H4328" i="3"/>
  <c r="E4329" i="3"/>
  <c r="G4329" i="3" s="1"/>
  <c r="H4329" i="3" s="1"/>
  <c r="E4330" i="3"/>
  <c r="G4330" i="3" s="1"/>
  <c r="H4330" i="3" s="1"/>
  <c r="E4331" i="3"/>
  <c r="G4331" i="3"/>
  <c r="H4331" i="3" s="1"/>
  <c r="E4332" i="3"/>
  <c r="G4332" i="3"/>
  <c r="H4332" i="3"/>
  <c r="E4333" i="3"/>
  <c r="G4333" i="3" s="1"/>
  <c r="H4333" i="3" s="1"/>
  <c r="E4334" i="3"/>
  <c r="G4334" i="3" s="1"/>
  <c r="H4334" i="3" s="1"/>
  <c r="E4335" i="3"/>
  <c r="G4335" i="3"/>
  <c r="H4335" i="3" s="1"/>
  <c r="E4336" i="3"/>
  <c r="G4336" i="3"/>
  <c r="H4336" i="3"/>
  <c r="E4337" i="3"/>
  <c r="G4337" i="3" s="1"/>
  <c r="H4337" i="3" s="1"/>
  <c r="E4338" i="3"/>
  <c r="G4338" i="3" s="1"/>
  <c r="H4338" i="3" s="1"/>
  <c r="E4339" i="3"/>
  <c r="G4339" i="3"/>
  <c r="H4339" i="3" s="1"/>
  <c r="E4340" i="3"/>
  <c r="G4340" i="3"/>
  <c r="H4340" i="3"/>
  <c r="E4341" i="3"/>
  <c r="G4341" i="3" s="1"/>
  <c r="H4341" i="3" s="1"/>
  <c r="E4342" i="3"/>
  <c r="G4342" i="3" s="1"/>
  <c r="H4342" i="3" s="1"/>
  <c r="E4343" i="3"/>
  <c r="G4343" i="3"/>
  <c r="H4343" i="3" s="1"/>
  <c r="E4344" i="3"/>
  <c r="G4344" i="3"/>
  <c r="H4344" i="3"/>
  <c r="E4345" i="3"/>
  <c r="G4345" i="3" s="1"/>
  <c r="H4345" i="3" s="1"/>
  <c r="E4346" i="3"/>
  <c r="G4346" i="3" s="1"/>
  <c r="H4346" i="3" s="1"/>
  <c r="E4347" i="3"/>
  <c r="G4347" i="3"/>
  <c r="H4347" i="3" s="1"/>
  <c r="E4348" i="3"/>
  <c r="G4348" i="3"/>
  <c r="H4348" i="3"/>
  <c r="E4349" i="3"/>
  <c r="G4349" i="3" s="1"/>
  <c r="H4349" i="3" s="1"/>
  <c r="E4350" i="3"/>
  <c r="G4350" i="3" s="1"/>
  <c r="H4350" i="3" s="1"/>
  <c r="E4351" i="3"/>
  <c r="G4351" i="3"/>
  <c r="H4351" i="3" s="1"/>
  <c r="E4352" i="3"/>
  <c r="G4352" i="3"/>
  <c r="H4352" i="3"/>
  <c r="E4353" i="3"/>
  <c r="G4353" i="3" s="1"/>
  <c r="H4353" i="3" s="1"/>
  <c r="E4354" i="3"/>
  <c r="G4354" i="3" s="1"/>
  <c r="H4354" i="3" s="1"/>
  <c r="E4355" i="3"/>
  <c r="G4355" i="3"/>
  <c r="H4355" i="3" s="1"/>
  <c r="E4356" i="3"/>
  <c r="G4356" i="3"/>
  <c r="H4356" i="3"/>
  <c r="E4357" i="3"/>
  <c r="G4357" i="3" s="1"/>
  <c r="H4357" i="3" s="1"/>
  <c r="E4358" i="3"/>
  <c r="G4358" i="3" s="1"/>
  <c r="H4358" i="3" s="1"/>
  <c r="E4359" i="3"/>
  <c r="G4359" i="3"/>
  <c r="H4359" i="3" s="1"/>
  <c r="E4360" i="3"/>
  <c r="G4360" i="3"/>
  <c r="H4360" i="3"/>
  <c r="E4361" i="3"/>
  <c r="G4361" i="3" s="1"/>
  <c r="H4361" i="3" s="1"/>
  <c r="E4362" i="3"/>
  <c r="G4362" i="3" s="1"/>
  <c r="H4362" i="3" s="1"/>
  <c r="E4363" i="3"/>
  <c r="G4363" i="3"/>
  <c r="H4363" i="3" s="1"/>
  <c r="E4364" i="3"/>
  <c r="G4364" i="3"/>
  <c r="H4364" i="3"/>
  <c r="E4365" i="3"/>
  <c r="G4365" i="3" s="1"/>
  <c r="H4365" i="3" s="1"/>
  <c r="E4366" i="3"/>
  <c r="G4366" i="3" s="1"/>
  <c r="H4366" i="3" s="1"/>
  <c r="E4367" i="3"/>
  <c r="G4367" i="3"/>
  <c r="H4367" i="3" s="1"/>
  <c r="E4368" i="3"/>
  <c r="G4368" i="3"/>
  <c r="H4368" i="3"/>
  <c r="E4369" i="3"/>
  <c r="G4369" i="3" s="1"/>
  <c r="H4369" i="3" s="1"/>
  <c r="E4370" i="3"/>
  <c r="G4370" i="3" s="1"/>
  <c r="H4370" i="3" s="1"/>
  <c r="E4371" i="3"/>
  <c r="G4371" i="3"/>
  <c r="H4371" i="3" s="1"/>
  <c r="E4372" i="3"/>
  <c r="G4372" i="3"/>
  <c r="H4372" i="3"/>
  <c r="E4373" i="3"/>
  <c r="G4373" i="3" s="1"/>
  <c r="H4373" i="3" s="1"/>
  <c r="E4374" i="3"/>
  <c r="G4374" i="3" s="1"/>
  <c r="H4374" i="3" s="1"/>
  <c r="E4375" i="3"/>
  <c r="G4375" i="3"/>
  <c r="H4375" i="3" s="1"/>
  <c r="E4376" i="3"/>
  <c r="G4376" i="3"/>
  <c r="H4376" i="3"/>
  <c r="E4377" i="3"/>
  <c r="G4377" i="3" s="1"/>
  <c r="H4377" i="3" s="1"/>
  <c r="E4378" i="3"/>
  <c r="G4378" i="3" s="1"/>
  <c r="H4378" i="3" s="1"/>
  <c r="E4379" i="3"/>
  <c r="G4379" i="3"/>
  <c r="H4379" i="3" s="1"/>
  <c r="E4380" i="3"/>
  <c r="G4380" i="3"/>
  <c r="H4380" i="3"/>
  <c r="E4381" i="3"/>
  <c r="G4381" i="3" s="1"/>
  <c r="H4381" i="3" s="1"/>
  <c r="E4382" i="3"/>
  <c r="G4382" i="3" s="1"/>
  <c r="H4382" i="3" s="1"/>
  <c r="E4383" i="3"/>
  <c r="G4383" i="3"/>
  <c r="H4383" i="3" s="1"/>
  <c r="E4384" i="3"/>
  <c r="G4384" i="3"/>
  <c r="H4384" i="3"/>
  <c r="E4385" i="3"/>
  <c r="G4385" i="3" s="1"/>
  <c r="H4385" i="3" s="1"/>
  <c r="E4386" i="3"/>
  <c r="G4386" i="3" s="1"/>
  <c r="H4386" i="3" s="1"/>
  <c r="E4387" i="3"/>
  <c r="G4387" i="3"/>
  <c r="H4387" i="3" s="1"/>
  <c r="E4388" i="3"/>
  <c r="G4388" i="3"/>
  <c r="H4388" i="3"/>
  <c r="E4389" i="3"/>
  <c r="G4389" i="3" s="1"/>
  <c r="H4389" i="3" s="1"/>
  <c r="E4390" i="3"/>
  <c r="G4390" i="3" s="1"/>
  <c r="H4390" i="3" s="1"/>
  <c r="E4391" i="3"/>
  <c r="G4391" i="3"/>
  <c r="H4391" i="3" s="1"/>
  <c r="E4392" i="3"/>
  <c r="G4392" i="3"/>
  <c r="H4392" i="3"/>
  <c r="E4393" i="3"/>
  <c r="G4393" i="3" s="1"/>
  <c r="H4393" i="3" s="1"/>
  <c r="E4394" i="3"/>
  <c r="G4394" i="3" s="1"/>
  <c r="H4394" i="3" s="1"/>
  <c r="E4395" i="3"/>
  <c r="G4395" i="3"/>
  <c r="H4395" i="3" s="1"/>
  <c r="E4396" i="3"/>
  <c r="G4396" i="3"/>
  <c r="H4396" i="3"/>
  <c r="E4397" i="3"/>
  <c r="G4397" i="3" s="1"/>
  <c r="H4397" i="3" s="1"/>
  <c r="E4398" i="3"/>
  <c r="G4398" i="3" s="1"/>
  <c r="H4398" i="3" s="1"/>
  <c r="E4399" i="3"/>
  <c r="G4399" i="3"/>
  <c r="H4399" i="3" s="1"/>
  <c r="E4400" i="3"/>
  <c r="G4400" i="3"/>
  <c r="H4400" i="3"/>
  <c r="E4401" i="3"/>
  <c r="G4401" i="3" s="1"/>
  <c r="H4401" i="3" s="1"/>
  <c r="E4402" i="3"/>
  <c r="G4402" i="3" s="1"/>
  <c r="H4402" i="3" s="1"/>
  <c r="E4403" i="3"/>
  <c r="G4403" i="3"/>
  <c r="H4403" i="3" s="1"/>
  <c r="E4404" i="3"/>
  <c r="G4404" i="3"/>
  <c r="H4404" i="3"/>
  <c r="E4405" i="3"/>
  <c r="G4405" i="3" s="1"/>
  <c r="H4405" i="3" s="1"/>
  <c r="E4406" i="3"/>
  <c r="G4406" i="3" s="1"/>
  <c r="H4406" i="3" s="1"/>
  <c r="E4407" i="3"/>
  <c r="G4407" i="3"/>
  <c r="H4407" i="3" s="1"/>
  <c r="E4408" i="3"/>
  <c r="G4408" i="3"/>
  <c r="H4408" i="3"/>
  <c r="E4409" i="3"/>
  <c r="G4409" i="3" s="1"/>
  <c r="H4409" i="3" s="1"/>
  <c r="E4410" i="3"/>
  <c r="G4410" i="3" s="1"/>
  <c r="H4410" i="3" s="1"/>
  <c r="E4411" i="3"/>
  <c r="G4411" i="3"/>
  <c r="H4411" i="3" s="1"/>
  <c r="E4412" i="3"/>
  <c r="G4412" i="3"/>
  <c r="H4412" i="3"/>
  <c r="E4413" i="3"/>
  <c r="G4413" i="3" s="1"/>
  <c r="H4413" i="3" s="1"/>
  <c r="E4414" i="3"/>
  <c r="G4414" i="3" s="1"/>
  <c r="H4414" i="3" s="1"/>
  <c r="E4415" i="3"/>
  <c r="G4415" i="3"/>
  <c r="H4415" i="3" s="1"/>
  <c r="E4416" i="3"/>
  <c r="G4416" i="3"/>
  <c r="H4416" i="3"/>
  <c r="E4417" i="3"/>
  <c r="G4417" i="3" s="1"/>
  <c r="H4417" i="3" s="1"/>
  <c r="E4418" i="3"/>
  <c r="G4418" i="3" s="1"/>
  <c r="H4418" i="3" s="1"/>
  <c r="E4419" i="3"/>
  <c r="G4419" i="3"/>
  <c r="H4419" i="3" s="1"/>
  <c r="E4420" i="3"/>
  <c r="G4420" i="3"/>
  <c r="H4420" i="3"/>
  <c r="E4421" i="3"/>
  <c r="G4421" i="3" s="1"/>
  <c r="H4421" i="3" s="1"/>
  <c r="E4422" i="3"/>
  <c r="G4422" i="3" s="1"/>
  <c r="H4422" i="3" s="1"/>
  <c r="E4423" i="3"/>
  <c r="G4423" i="3"/>
  <c r="H4423" i="3" s="1"/>
  <c r="E4424" i="3"/>
  <c r="G4424" i="3"/>
  <c r="H4424" i="3"/>
  <c r="E4425" i="3"/>
  <c r="G4425" i="3" s="1"/>
  <c r="H4425" i="3" s="1"/>
  <c r="E4426" i="3"/>
  <c r="G4426" i="3" s="1"/>
  <c r="H4426" i="3" s="1"/>
  <c r="E4427" i="3"/>
  <c r="G4427" i="3"/>
  <c r="H4427" i="3" s="1"/>
  <c r="E4428" i="3"/>
  <c r="G4428" i="3"/>
  <c r="H4428" i="3"/>
  <c r="E4429" i="3"/>
  <c r="G4429" i="3" s="1"/>
  <c r="H4429" i="3" s="1"/>
  <c r="E4430" i="3"/>
  <c r="G4430" i="3" s="1"/>
  <c r="H4430" i="3" s="1"/>
  <c r="E4431" i="3"/>
  <c r="G4431" i="3"/>
  <c r="H4431" i="3" s="1"/>
  <c r="E4432" i="3"/>
  <c r="G4432" i="3"/>
  <c r="H4432" i="3"/>
  <c r="E4433" i="3"/>
  <c r="G4433" i="3" s="1"/>
  <c r="H4433" i="3" s="1"/>
  <c r="E4434" i="3"/>
  <c r="G4434" i="3" s="1"/>
  <c r="H4434" i="3" s="1"/>
  <c r="E4435" i="3"/>
  <c r="G4435" i="3"/>
  <c r="H4435" i="3" s="1"/>
  <c r="E4436" i="3"/>
  <c r="G4436" i="3"/>
  <c r="H4436" i="3"/>
  <c r="E4437" i="3"/>
  <c r="G4437" i="3" s="1"/>
  <c r="H4437" i="3" s="1"/>
  <c r="E4438" i="3"/>
  <c r="G4438" i="3" s="1"/>
  <c r="H4438" i="3" s="1"/>
  <c r="E4439" i="3"/>
  <c r="G4439" i="3"/>
  <c r="H4439" i="3" s="1"/>
  <c r="E4440" i="3"/>
  <c r="G4440" i="3"/>
  <c r="H4440" i="3"/>
  <c r="E4441" i="3"/>
  <c r="G4441" i="3" s="1"/>
  <c r="H4441" i="3" s="1"/>
  <c r="E4442" i="3"/>
  <c r="G4442" i="3" s="1"/>
  <c r="H4442" i="3" s="1"/>
  <c r="E4443" i="3"/>
  <c r="G4443" i="3"/>
  <c r="H4443" i="3" s="1"/>
  <c r="E4444" i="3"/>
  <c r="G4444" i="3"/>
  <c r="H4444" i="3"/>
  <c r="E4445" i="3"/>
  <c r="G4445" i="3" s="1"/>
  <c r="H4445" i="3" s="1"/>
  <c r="E4446" i="3"/>
  <c r="G4446" i="3" s="1"/>
  <c r="H4446" i="3" s="1"/>
  <c r="E4447" i="3"/>
  <c r="G4447" i="3"/>
  <c r="H4447" i="3" s="1"/>
  <c r="E4448" i="3"/>
  <c r="G4448" i="3"/>
  <c r="H4448" i="3"/>
  <c r="E4449" i="3"/>
  <c r="G4449" i="3" s="1"/>
  <c r="H4449" i="3" s="1"/>
  <c r="E4450" i="3"/>
  <c r="G4450" i="3" s="1"/>
  <c r="H4450" i="3" s="1"/>
  <c r="E4451" i="3"/>
  <c r="G4451" i="3"/>
  <c r="H4451" i="3" s="1"/>
  <c r="E4452" i="3"/>
  <c r="G4452" i="3"/>
  <c r="H4452" i="3"/>
  <c r="E4453" i="3"/>
  <c r="G4453" i="3" s="1"/>
  <c r="H4453" i="3" s="1"/>
  <c r="E4454" i="3"/>
  <c r="G4454" i="3" s="1"/>
  <c r="H4454" i="3" s="1"/>
  <c r="E4455" i="3"/>
  <c r="G4455" i="3"/>
  <c r="H4455" i="3" s="1"/>
  <c r="E4456" i="3"/>
  <c r="G4456" i="3"/>
  <c r="H4456" i="3"/>
  <c r="E4457" i="3"/>
  <c r="G4457" i="3" s="1"/>
  <c r="H4457" i="3" s="1"/>
  <c r="E4458" i="3"/>
  <c r="G4458" i="3" s="1"/>
  <c r="H4458" i="3" s="1"/>
  <c r="E4459" i="3"/>
  <c r="G4459" i="3"/>
  <c r="H4459" i="3" s="1"/>
  <c r="E4460" i="3"/>
  <c r="G4460" i="3"/>
  <c r="H4460" i="3"/>
  <c r="E4461" i="3"/>
  <c r="G4461" i="3" s="1"/>
  <c r="H4461" i="3" s="1"/>
  <c r="E4462" i="3"/>
  <c r="G4462" i="3" s="1"/>
  <c r="H4462" i="3" s="1"/>
  <c r="E4463" i="3"/>
  <c r="G4463" i="3"/>
  <c r="H4463" i="3" s="1"/>
  <c r="E4464" i="3"/>
  <c r="G4464" i="3"/>
  <c r="H4464" i="3"/>
  <c r="E4465" i="3"/>
  <c r="G4465" i="3" s="1"/>
  <c r="H4465" i="3" s="1"/>
  <c r="E4466" i="3"/>
  <c r="G4466" i="3" s="1"/>
  <c r="H4466" i="3" s="1"/>
  <c r="E4467" i="3"/>
  <c r="G4467" i="3"/>
  <c r="H4467" i="3" s="1"/>
  <c r="E4468" i="3"/>
  <c r="G4468" i="3"/>
  <c r="H4468" i="3"/>
  <c r="E4469" i="3"/>
  <c r="G4469" i="3" s="1"/>
  <c r="H4469" i="3" s="1"/>
  <c r="E4470" i="3"/>
  <c r="G4470" i="3" s="1"/>
  <c r="H4470" i="3" s="1"/>
  <c r="E4471" i="3"/>
  <c r="G4471" i="3"/>
  <c r="H4471" i="3" s="1"/>
  <c r="E4472" i="3"/>
  <c r="G4472" i="3"/>
  <c r="H4472" i="3"/>
  <c r="E4473" i="3"/>
  <c r="G4473" i="3" s="1"/>
  <c r="H4473" i="3" s="1"/>
  <c r="E4474" i="3"/>
  <c r="G4474" i="3" s="1"/>
  <c r="H4474" i="3" s="1"/>
  <c r="E4475" i="3"/>
  <c r="G4475" i="3"/>
  <c r="H4475" i="3" s="1"/>
  <c r="E4476" i="3"/>
  <c r="G4476" i="3"/>
  <c r="H4476" i="3"/>
  <c r="E4477" i="3"/>
  <c r="G4477" i="3" s="1"/>
  <c r="H4477" i="3" s="1"/>
  <c r="E4478" i="3"/>
  <c r="G4478" i="3" s="1"/>
  <c r="H4478" i="3" s="1"/>
  <c r="E4479" i="3"/>
  <c r="G4479" i="3"/>
  <c r="H4479" i="3" s="1"/>
  <c r="E4480" i="3"/>
  <c r="G4480" i="3"/>
  <c r="H4480" i="3"/>
  <c r="E4481" i="3"/>
  <c r="G4481" i="3" s="1"/>
  <c r="H4481" i="3" s="1"/>
  <c r="E4482" i="3"/>
  <c r="G4482" i="3" s="1"/>
  <c r="H4482" i="3" s="1"/>
  <c r="E4483" i="3"/>
  <c r="G4483" i="3"/>
  <c r="H4483" i="3" s="1"/>
  <c r="E4484" i="3"/>
  <c r="G4484" i="3"/>
  <c r="H4484" i="3"/>
  <c r="E4485" i="3"/>
  <c r="G4485" i="3" s="1"/>
  <c r="H4485" i="3" s="1"/>
  <c r="E4486" i="3"/>
  <c r="G4486" i="3" s="1"/>
  <c r="H4486" i="3" s="1"/>
  <c r="E4487" i="3"/>
  <c r="G4487" i="3"/>
  <c r="H4487" i="3" s="1"/>
  <c r="E4488" i="3"/>
  <c r="G4488" i="3"/>
  <c r="H4488" i="3"/>
  <c r="E4489" i="3"/>
  <c r="G4489" i="3" s="1"/>
  <c r="H4489" i="3" s="1"/>
  <c r="E4490" i="3"/>
  <c r="G4490" i="3" s="1"/>
  <c r="H4490" i="3" s="1"/>
  <c r="E4491" i="3"/>
  <c r="G4491" i="3"/>
  <c r="H4491" i="3" s="1"/>
  <c r="E4492" i="3"/>
  <c r="G4492" i="3"/>
  <c r="H4492" i="3"/>
  <c r="E4493" i="3"/>
  <c r="G4493" i="3" s="1"/>
  <c r="H4493" i="3" s="1"/>
  <c r="E4494" i="3"/>
  <c r="G4494" i="3" s="1"/>
  <c r="H4494" i="3" s="1"/>
  <c r="E4495" i="3"/>
  <c r="G4495" i="3"/>
  <c r="H4495" i="3" s="1"/>
  <c r="E4496" i="3"/>
  <c r="G4496" i="3"/>
  <c r="H4496" i="3"/>
  <c r="E4497" i="3"/>
  <c r="G4497" i="3" s="1"/>
  <c r="H4497" i="3" s="1"/>
  <c r="E4498" i="3"/>
  <c r="G4498" i="3" s="1"/>
  <c r="H4498" i="3" s="1"/>
  <c r="E4499" i="3"/>
  <c r="G4499" i="3"/>
  <c r="H4499" i="3" s="1"/>
  <c r="E4500" i="3"/>
  <c r="G4500" i="3"/>
  <c r="H4500" i="3"/>
  <c r="E4501" i="3"/>
  <c r="G4501" i="3" s="1"/>
  <c r="H4501" i="3" s="1"/>
  <c r="E4502" i="3"/>
  <c r="G4502" i="3" s="1"/>
  <c r="H4502" i="3" s="1"/>
  <c r="E4503" i="3"/>
  <c r="G4503" i="3"/>
  <c r="H4503" i="3" s="1"/>
  <c r="E4504" i="3"/>
  <c r="G4504" i="3"/>
  <c r="H4504" i="3"/>
  <c r="E4505" i="3"/>
  <c r="G4505" i="3" s="1"/>
  <c r="H4505" i="3" s="1"/>
  <c r="E4506" i="3"/>
  <c r="G4506" i="3" s="1"/>
  <c r="H4506" i="3" s="1"/>
  <c r="E4507" i="3"/>
  <c r="G4507" i="3"/>
  <c r="H4507" i="3" s="1"/>
  <c r="E4508" i="3"/>
  <c r="G4508" i="3"/>
  <c r="H4508" i="3"/>
  <c r="E4509" i="3"/>
  <c r="G4509" i="3" s="1"/>
  <c r="H4509" i="3" s="1"/>
  <c r="E4510" i="3"/>
  <c r="G4510" i="3" s="1"/>
  <c r="H4510" i="3" s="1"/>
  <c r="E4511" i="3"/>
  <c r="G4511" i="3"/>
  <c r="H4511" i="3" s="1"/>
  <c r="E4512" i="3"/>
  <c r="G4512" i="3"/>
  <c r="H4512" i="3"/>
  <c r="E4513" i="3"/>
  <c r="G4513" i="3" s="1"/>
  <c r="H4513" i="3" s="1"/>
  <c r="E4514" i="3"/>
  <c r="G4514" i="3" s="1"/>
  <c r="H4514" i="3" s="1"/>
  <c r="E4515" i="3"/>
  <c r="G4515" i="3"/>
  <c r="H4515" i="3" s="1"/>
  <c r="E4516" i="3"/>
  <c r="G4516" i="3"/>
  <c r="H4516" i="3"/>
  <c r="E4517" i="3"/>
  <c r="G4517" i="3" s="1"/>
  <c r="H4517" i="3" s="1"/>
  <c r="E4518" i="3"/>
  <c r="G4518" i="3" s="1"/>
  <c r="H4518" i="3" s="1"/>
  <c r="E4519" i="3"/>
  <c r="G4519" i="3"/>
  <c r="H4519" i="3" s="1"/>
  <c r="E4520" i="3"/>
  <c r="G4520" i="3"/>
  <c r="H4520" i="3"/>
  <c r="E4521" i="3"/>
  <c r="G4521" i="3" s="1"/>
  <c r="H4521" i="3" s="1"/>
  <c r="E4522" i="3"/>
  <c r="G4522" i="3" s="1"/>
  <c r="H4522" i="3" s="1"/>
  <c r="E4523" i="3"/>
  <c r="G4523" i="3"/>
  <c r="H4523" i="3" s="1"/>
  <c r="E4524" i="3"/>
  <c r="G4524" i="3"/>
  <c r="H4524" i="3"/>
  <c r="E4525" i="3"/>
  <c r="G4525" i="3" s="1"/>
  <c r="H4525" i="3" s="1"/>
  <c r="E4526" i="3"/>
  <c r="G4526" i="3" s="1"/>
  <c r="H4526" i="3" s="1"/>
  <c r="E4527" i="3"/>
  <c r="G4527" i="3"/>
  <c r="H4527" i="3" s="1"/>
  <c r="E4528" i="3"/>
  <c r="G4528" i="3"/>
  <c r="H4528" i="3"/>
  <c r="E4529" i="3"/>
  <c r="G4529" i="3" s="1"/>
  <c r="H4529" i="3" s="1"/>
  <c r="E4530" i="3"/>
  <c r="G4530" i="3" s="1"/>
  <c r="H4530" i="3" s="1"/>
  <c r="E4531" i="3"/>
  <c r="G4531" i="3"/>
  <c r="H4531" i="3" s="1"/>
  <c r="E4532" i="3"/>
  <c r="G4532" i="3"/>
  <c r="H4532" i="3"/>
  <c r="E4533" i="3"/>
  <c r="G4533" i="3" s="1"/>
  <c r="H4533" i="3" s="1"/>
  <c r="E4534" i="3"/>
  <c r="G4534" i="3" s="1"/>
  <c r="H4534" i="3" s="1"/>
  <c r="E4535" i="3"/>
  <c r="G4535" i="3"/>
  <c r="H4535" i="3" s="1"/>
  <c r="E4536" i="3"/>
  <c r="G4536" i="3"/>
  <c r="H4536" i="3"/>
  <c r="E4537" i="3"/>
  <c r="G4537" i="3" s="1"/>
  <c r="H4537" i="3" s="1"/>
  <c r="E4538" i="3"/>
  <c r="G4538" i="3" s="1"/>
  <c r="H4538" i="3" s="1"/>
  <c r="E4539" i="3"/>
  <c r="G4539" i="3"/>
  <c r="H4539" i="3" s="1"/>
  <c r="E4540" i="3"/>
  <c r="G4540" i="3"/>
  <c r="H4540" i="3"/>
  <c r="E4541" i="3"/>
  <c r="G4541" i="3" s="1"/>
  <c r="H4541" i="3" s="1"/>
  <c r="E4542" i="3"/>
  <c r="G4542" i="3" s="1"/>
  <c r="H4542" i="3" s="1"/>
  <c r="E4543" i="3"/>
  <c r="G4543" i="3"/>
  <c r="H4543" i="3" s="1"/>
  <c r="E4544" i="3"/>
  <c r="G4544" i="3"/>
  <c r="H4544" i="3"/>
  <c r="E4545" i="3"/>
  <c r="G4545" i="3" s="1"/>
  <c r="H4545" i="3" s="1"/>
  <c r="E4546" i="3"/>
  <c r="G4546" i="3" s="1"/>
  <c r="H4546" i="3" s="1"/>
  <c r="E4547" i="3"/>
  <c r="G4547" i="3"/>
  <c r="H4547" i="3" s="1"/>
  <c r="E4548" i="3"/>
  <c r="G4548" i="3"/>
  <c r="H4548" i="3"/>
  <c r="E4549" i="3"/>
  <c r="G4549" i="3" s="1"/>
  <c r="H4549" i="3" s="1"/>
  <c r="E4550" i="3"/>
  <c r="G4550" i="3" s="1"/>
  <c r="H4550" i="3" s="1"/>
  <c r="E4551" i="3"/>
  <c r="G4551" i="3"/>
  <c r="H4551" i="3" s="1"/>
  <c r="E4552" i="3"/>
  <c r="G4552" i="3"/>
  <c r="H4552" i="3"/>
  <c r="E4553" i="3"/>
  <c r="G4553" i="3" s="1"/>
  <c r="H4553" i="3" s="1"/>
  <c r="E4554" i="3"/>
  <c r="G4554" i="3" s="1"/>
  <c r="H4554" i="3" s="1"/>
  <c r="E4555" i="3"/>
  <c r="G4555" i="3"/>
  <c r="H4555" i="3" s="1"/>
  <c r="E4556" i="3"/>
  <c r="G4556" i="3"/>
  <c r="H4556" i="3"/>
  <c r="E4557" i="3"/>
  <c r="G4557" i="3" s="1"/>
  <c r="H4557" i="3" s="1"/>
  <c r="E4558" i="3"/>
  <c r="G4558" i="3" s="1"/>
  <c r="H4558" i="3" s="1"/>
  <c r="E4559" i="3"/>
  <c r="G4559" i="3"/>
  <c r="H4559" i="3" s="1"/>
  <c r="E4560" i="3"/>
  <c r="G4560" i="3"/>
  <c r="H4560" i="3"/>
  <c r="E4561" i="3"/>
  <c r="G4561" i="3" s="1"/>
  <c r="H4561" i="3" s="1"/>
  <c r="E4562" i="3"/>
  <c r="G4562" i="3" s="1"/>
  <c r="H4562" i="3" s="1"/>
  <c r="E4563" i="3"/>
  <c r="G4563" i="3"/>
  <c r="H4563" i="3" s="1"/>
  <c r="E4564" i="3"/>
  <c r="G4564" i="3"/>
  <c r="H4564" i="3"/>
  <c r="E4565" i="3"/>
  <c r="G4565" i="3" s="1"/>
  <c r="H4565" i="3" s="1"/>
  <c r="E4566" i="3"/>
  <c r="G4566" i="3" s="1"/>
  <c r="H4566" i="3" s="1"/>
  <c r="E4567" i="3"/>
  <c r="G4567" i="3"/>
  <c r="H4567" i="3" s="1"/>
  <c r="E4568" i="3"/>
  <c r="G4568" i="3"/>
  <c r="H4568" i="3"/>
  <c r="E4569" i="3"/>
  <c r="G4569" i="3" s="1"/>
  <c r="H4569" i="3" s="1"/>
  <c r="E4570" i="3"/>
  <c r="G4570" i="3" s="1"/>
  <c r="H4570" i="3" s="1"/>
  <c r="E4571" i="3"/>
  <c r="G4571" i="3"/>
  <c r="H4571" i="3" s="1"/>
  <c r="E4572" i="3"/>
  <c r="G4572" i="3"/>
  <c r="H4572" i="3"/>
  <c r="E4573" i="3"/>
  <c r="G4573" i="3" s="1"/>
  <c r="H4573" i="3" s="1"/>
  <c r="E4574" i="3"/>
  <c r="G4574" i="3" s="1"/>
  <c r="H4574" i="3" s="1"/>
  <c r="E4575" i="3"/>
  <c r="G4575" i="3"/>
  <c r="H4575" i="3" s="1"/>
  <c r="E4576" i="3"/>
  <c r="G4576" i="3"/>
  <c r="H4576" i="3"/>
  <c r="E4577" i="3"/>
  <c r="G4577" i="3" s="1"/>
  <c r="H4577" i="3" s="1"/>
  <c r="E4578" i="3"/>
  <c r="G4578" i="3" s="1"/>
  <c r="H4578" i="3" s="1"/>
  <c r="E4579" i="3"/>
  <c r="G4579" i="3"/>
  <c r="H4579" i="3" s="1"/>
  <c r="E4580" i="3"/>
  <c r="G4580" i="3"/>
  <c r="H4580" i="3"/>
  <c r="E4581" i="3"/>
  <c r="G4581" i="3" s="1"/>
  <c r="H4581" i="3" s="1"/>
  <c r="E4582" i="3"/>
  <c r="G4582" i="3" s="1"/>
  <c r="H4582" i="3" s="1"/>
  <c r="E4583" i="3"/>
  <c r="G4583" i="3"/>
  <c r="H4583" i="3" s="1"/>
  <c r="E4584" i="3"/>
  <c r="G4584" i="3"/>
  <c r="H4584" i="3"/>
  <c r="E4585" i="3"/>
  <c r="G4585" i="3" s="1"/>
  <c r="H4585" i="3" s="1"/>
  <c r="E4586" i="3"/>
  <c r="G4586" i="3" s="1"/>
  <c r="H4586" i="3" s="1"/>
  <c r="E4587" i="3"/>
  <c r="G4587" i="3"/>
  <c r="H4587" i="3" s="1"/>
  <c r="E4588" i="3"/>
  <c r="G4588" i="3"/>
  <c r="H4588" i="3"/>
  <c r="E4589" i="3"/>
  <c r="G4589" i="3" s="1"/>
  <c r="H4589" i="3" s="1"/>
  <c r="E4590" i="3"/>
  <c r="G4590" i="3" s="1"/>
  <c r="H4590" i="3" s="1"/>
  <c r="E4591" i="3"/>
  <c r="G4591" i="3"/>
  <c r="H4591" i="3" s="1"/>
  <c r="E4592" i="3"/>
  <c r="G4592" i="3"/>
  <c r="H4592" i="3"/>
  <c r="E4593" i="3"/>
  <c r="G4593" i="3" s="1"/>
  <c r="H4593" i="3" s="1"/>
  <c r="E4594" i="3"/>
  <c r="G4594" i="3" s="1"/>
  <c r="H4594" i="3" s="1"/>
  <c r="E4595" i="3"/>
  <c r="G4595" i="3"/>
  <c r="H4595" i="3" s="1"/>
  <c r="E4596" i="3"/>
  <c r="G4596" i="3"/>
  <c r="H4596" i="3"/>
  <c r="E4597" i="3"/>
  <c r="G4597" i="3" s="1"/>
  <c r="H4597" i="3" s="1"/>
  <c r="E4598" i="3"/>
  <c r="G4598" i="3" s="1"/>
  <c r="H4598" i="3" s="1"/>
  <c r="E4599" i="3"/>
  <c r="G4599" i="3"/>
  <c r="H4599" i="3" s="1"/>
  <c r="E4600" i="3"/>
  <c r="G4600" i="3"/>
  <c r="H4600" i="3"/>
  <c r="E4601" i="3"/>
  <c r="G4601" i="3" s="1"/>
  <c r="H4601" i="3" s="1"/>
  <c r="E4602" i="3"/>
  <c r="G4602" i="3" s="1"/>
  <c r="H4602" i="3" s="1"/>
  <c r="E4603" i="3"/>
  <c r="G4603" i="3"/>
  <c r="H4603" i="3" s="1"/>
  <c r="E4604" i="3"/>
  <c r="G4604" i="3"/>
  <c r="H4604" i="3"/>
  <c r="E4605" i="3"/>
  <c r="G4605" i="3" s="1"/>
  <c r="H4605" i="3" s="1"/>
  <c r="E4606" i="3"/>
  <c r="G4606" i="3" s="1"/>
  <c r="H4606" i="3" s="1"/>
  <c r="E4607" i="3"/>
  <c r="G4607" i="3"/>
  <c r="H4607" i="3" s="1"/>
  <c r="E4608" i="3"/>
  <c r="G4608" i="3"/>
  <c r="H4608" i="3"/>
  <c r="E4609" i="3"/>
  <c r="G4609" i="3" s="1"/>
  <c r="H4609" i="3" s="1"/>
  <c r="E4610" i="3"/>
  <c r="G4610" i="3" s="1"/>
  <c r="H4610" i="3" s="1"/>
  <c r="E4611" i="3"/>
  <c r="G4611" i="3"/>
  <c r="H4611" i="3" s="1"/>
  <c r="E4612" i="3"/>
  <c r="G4612" i="3"/>
  <c r="H4612" i="3"/>
  <c r="E4613" i="3"/>
  <c r="G4613" i="3" s="1"/>
  <c r="H4613" i="3" s="1"/>
  <c r="E4614" i="3"/>
  <c r="G4614" i="3" s="1"/>
  <c r="H4614" i="3" s="1"/>
  <c r="E4615" i="3"/>
  <c r="G4615" i="3"/>
  <c r="H4615" i="3" s="1"/>
  <c r="E4616" i="3"/>
  <c r="G4616" i="3"/>
  <c r="H4616" i="3"/>
  <c r="E4617" i="3"/>
  <c r="G4617" i="3" s="1"/>
  <c r="H4617" i="3" s="1"/>
  <c r="E4618" i="3"/>
  <c r="G4618" i="3" s="1"/>
  <c r="H4618" i="3" s="1"/>
  <c r="E4619" i="3"/>
  <c r="G4619" i="3"/>
  <c r="H4619" i="3" s="1"/>
  <c r="E4620" i="3"/>
  <c r="G4620" i="3"/>
  <c r="H4620" i="3"/>
  <c r="E4621" i="3"/>
  <c r="G4621" i="3" s="1"/>
  <c r="H4621" i="3" s="1"/>
  <c r="E4622" i="3"/>
  <c r="G4622" i="3" s="1"/>
  <c r="H4622" i="3" s="1"/>
  <c r="E4623" i="3"/>
  <c r="G4623" i="3"/>
  <c r="H4623" i="3" s="1"/>
  <c r="E4624" i="3"/>
  <c r="G4624" i="3"/>
  <c r="H4624" i="3"/>
  <c r="E4625" i="3"/>
  <c r="G4625" i="3" s="1"/>
  <c r="H4625" i="3" s="1"/>
  <c r="E4626" i="3"/>
  <c r="G4626" i="3" s="1"/>
  <c r="H4626" i="3" s="1"/>
  <c r="E4627" i="3"/>
  <c r="G4627" i="3"/>
  <c r="H4627" i="3" s="1"/>
  <c r="E4628" i="3"/>
  <c r="G4628" i="3"/>
  <c r="H4628" i="3"/>
  <c r="E4629" i="3"/>
  <c r="G4629" i="3" s="1"/>
  <c r="H4629" i="3" s="1"/>
  <c r="E4630" i="3"/>
  <c r="G4630" i="3" s="1"/>
  <c r="H4630" i="3" s="1"/>
  <c r="E4631" i="3"/>
  <c r="G4631" i="3"/>
  <c r="H4631" i="3" s="1"/>
  <c r="E4632" i="3"/>
  <c r="G4632" i="3"/>
  <c r="H4632" i="3"/>
  <c r="E4633" i="3"/>
  <c r="G4633" i="3" s="1"/>
  <c r="H4633" i="3" s="1"/>
  <c r="E4634" i="3"/>
  <c r="G4634" i="3" s="1"/>
  <c r="H4634" i="3" s="1"/>
  <c r="E4635" i="3"/>
  <c r="G4635" i="3"/>
  <c r="H4635" i="3" s="1"/>
  <c r="E4636" i="3"/>
  <c r="G4636" i="3"/>
  <c r="H4636" i="3"/>
  <c r="E4637" i="3"/>
  <c r="G4637" i="3" s="1"/>
  <c r="H4637" i="3" s="1"/>
  <c r="E4638" i="3"/>
  <c r="G4638" i="3" s="1"/>
  <c r="H4638" i="3" s="1"/>
  <c r="E4639" i="3"/>
  <c r="G4639" i="3"/>
  <c r="H4639" i="3" s="1"/>
  <c r="E4640" i="3"/>
  <c r="G4640" i="3"/>
  <c r="H4640" i="3"/>
  <c r="E4641" i="3"/>
  <c r="G4641" i="3" s="1"/>
  <c r="H4641" i="3" s="1"/>
  <c r="E4642" i="3"/>
  <c r="G4642" i="3" s="1"/>
  <c r="H4642" i="3" s="1"/>
  <c r="E4643" i="3"/>
  <c r="G4643" i="3"/>
  <c r="H4643" i="3" s="1"/>
  <c r="E4644" i="3"/>
  <c r="G4644" i="3"/>
  <c r="H4644" i="3"/>
  <c r="E4645" i="3"/>
  <c r="G4645" i="3" s="1"/>
  <c r="H4645" i="3" s="1"/>
  <c r="E4646" i="3"/>
  <c r="G4646" i="3" s="1"/>
  <c r="H4646" i="3" s="1"/>
  <c r="E4647" i="3"/>
  <c r="G4647" i="3"/>
  <c r="H4647" i="3" s="1"/>
  <c r="E4648" i="3"/>
  <c r="G4648" i="3"/>
  <c r="H4648" i="3"/>
  <c r="E4649" i="3"/>
  <c r="G4649" i="3" s="1"/>
  <c r="H4649" i="3" s="1"/>
  <c r="E4650" i="3"/>
  <c r="G4650" i="3" s="1"/>
  <c r="H4650" i="3" s="1"/>
  <c r="E4651" i="3"/>
  <c r="G4651" i="3"/>
  <c r="H4651" i="3" s="1"/>
  <c r="E4652" i="3"/>
  <c r="G4652" i="3"/>
  <c r="H4652" i="3"/>
  <c r="E4653" i="3"/>
  <c r="G4653" i="3" s="1"/>
  <c r="H4653" i="3" s="1"/>
  <c r="E4654" i="3"/>
  <c r="G4654" i="3" s="1"/>
  <c r="H4654" i="3" s="1"/>
  <c r="E4655" i="3"/>
  <c r="G4655" i="3"/>
  <c r="H4655" i="3" s="1"/>
  <c r="E4656" i="3"/>
  <c r="G4656" i="3"/>
  <c r="H4656" i="3"/>
  <c r="E4657" i="3"/>
  <c r="G4657" i="3" s="1"/>
  <c r="H4657" i="3" s="1"/>
  <c r="E4658" i="3"/>
  <c r="G4658" i="3" s="1"/>
  <c r="H4658" i="3" s="1"/>
  <c r="E4659" i="3"/>
  <c r="G4659" i="3"/>
  <c r="H4659" i="3" s="1"/>
  <c r="E4660" i="3"/>
  <c r="G4660" i="3"/>
  <c r="H4660" i="3"/>
  <c r="E4661" i="3"/>
  <c r="G4661" i="3" s="1"/>
  <c r="H4661" i="3" s="1"/>
  <c r="E4662" i="3"/>
  <c r="G4662" i="3" s="1"/>
  <c r="H4662" i="3" s="1"/>
  <c r="E4663" i="3"/>
  <c r="G4663" i="3"/>
  <c r="H4663" i="3" s="1"/>
  <c r="E4664" i="3"/>
  <c r="G4664" i="3"/>
  <c r="H4664" i="3"/>
  <c r="E4665" i="3"/>
  <c r="G4665" i="3" s="1"/>
  <c r="H4665" i="3" s="1"/>
  <c r="E4666" i="3"/>
  <c r="G4666" i="3" s="1"/>
  <c r="H4666" i="3" s="1"/>
  <c r="E4667" i="3"/>
  <c r="G4667" i="3"/>
  <c r="H4667" i="3" s="1"/>
  <c r="E4668" i="3"/>
  <c r="G4668" i="3"/>
  <c r="H4668" i="3"/>
  <c r="E4669" i="3"/>
  <c r="G4669" i="3" s="1"/>
  <c r="H4669" i="3" s="1"/>
  <c r="E4670" i="3"/>
  <c r="G4670" i="3" s="1"/>
  <c r="H4670" i="3" s="1"/>
  <c r="E4671" i="3"/>
  <c r="G4671" i="3"/>
  <c r="H4671" i="3" s="1"/>
  <c r="E4672" i="3"/>
  <c r="G4672" i="3"/>
  <c r="H4672" i="3"/>
  <c r="E4673" i="3"/>
  <c r="G4673" i="3" s="1"/>
  <c r="H4673" i="3" s="1"/>
  <c r="E4674" i="3"/>
  <c r="G4674" i="3" s="1"/>
  <c r="H4674" i="3" s="1"/>
  <c r="E4675" i="3"/>
  <c r="G4675" i="3"/>
  <c r="H4675" i="3" s="1"/>
  <c r="E4676" i="3"/>
  <c r="G4676" i="3"/>
  <c r="H4676" i="3"/>
  <c r="E4677" i="3"/>
  <c r="G4677" i="3" s="1"/>
  <c r="H4677" i="3" s="1"/>
  <c r="E4678" i="3"/>
  <c r="G4678" i="3" s="1"/>
  <c r="H4678" i="3" s="1"/>
  <c r="E4679" i="3"/>
  <c r="G4679" i="3"/>
  <c r="H4679" i="3" s="1"/>
  <c r="E4680" i="3"/>
  <c r="G4680" i="3"/>
  <c r="H4680" i="3"/>
  <c r="E4681" i="3"/>
  <c r="G4681" i="3" s="1"/>
  <c r="H4681" i="3" s="1"/>
  <c r="E4682" i="3"/>
  <c r="G4682" i="3" s="1"/>
  <c r="H4682" i="3" s="1"/>
  <c r="E4683" i="3"/>
  <c r="G4683" i="3"/>
  <c r="H4683" i="3" s="1"/>
  <c r="E4684" i="3"/>
  <c r="G4684" i="3"/>
  <c r="H4684" i="3"/>
  <c r="E4685" i="3"/>
  <c r="G4685" i="3" s="1"/>
  <c r="H4685" i="3" s="1"/>
  <c r="E4686" i="3"/>
  <c r="G4686" i="3" s="1"/>
  <c r="H4686" i="3" s="1"/>
  <c r="E4687" i="3"/>
  <c r="G4687" i="3"/>
  <c r="H4687" i="3" s="1"/>
  <c r="E4688" i="3"/>
  <c r="G4688" i="3"/>
  <c r="H4688" i="3"/>
  <c r="E4689" i="3"/>
  <c r="G4689" i="3" s="1"/>
  <c r="H4689" i="3" s="1"/>
  <c r="E4690" i="3"/>
  <c r="G4690" i="3" s="1"/>
  <c r="H4690" i="3" s="1"/>
  <c r="E4691" i="3"/>
  <c r="G4691" i="3"/>
  <c r="H4691" i="3" s="1"/>
  <c r="E4692" i="3"/>
  <c r="G4692" i="3"/>
  <c r="H4692" i="3"/>
  <c r="E4693" i="3"/>
  <c r="G4693" i="3" s="1"/>
  <c r="H4693" i="3" s="1"/>
  <c r="E4694" i="3"/>
  <c r="G4694" i="3" s="1"/>
  <c r="H4694" i="3" s="1"/>
  <c r="E4695" i="3"/>
  <c r="G4695" i="3"/>
  <c r="H4695" i="3" s="1"/>
  <c r="E4696" i="3"/>
  <c r="G4696" i="3"/>
  <c r="H4696" i="3"/>
  <c r="E4697" i="3"/>
  <c r="G4697" i="3" s="1"/>
  <c r="H4697" i="3" s="1"/>
  <c r="E4698" i="3"/>
  <c r="G4698" i="3" s="1"/>
  <c r="H4698" i="3" s="1"/>
  <c r="E4699" i="3"/>
  <c r="G4699" i="3"/>
  <c r="H4699" i="3" s="1"/>
  <c r="E4700" i="3"/>
  <c r="G4700" i="3"/>
  <c r="H4700" i="3"/>
  <c r="E4701" i="3"/>
  <c r="G4701" i="3" s="1"/>
  <c r="H4701" i="3" s="1"/>
  <c r="E4702" i="3"/>
  <c r="G4702" i="3" s="1"/>
  <c r="H4702" i="3" s="1"/>
  <c r="E4703" i="3"/>
  <c r="G4703" i="3"/>
  <c r="H4703" i="3" s="1"/>
  <c r="E4704" i="3"/>
  <c r="G4704" i="3"/>
  <c r="H4704" i="3"/>
  <c r="E4705" i="3"/>
  <c r="G4705" i="3" s="1"/>
  <c r="H4705" i="3" s="1"/>
  <c r="E4706" i="3"/>
  <c r="G4706" i="3" s="1"/>
  <c r="H4706" i="3" s="1"/>
  <c r="E4707" i="3"/>
  <c r="G4707" i="3"/>
  <c r="H4707" i="3" s="1"/>
  <c r="E4708" i="3"/>
  <c r="G4708" i="3"/>
  <c r="H4708" i="3"/>
  <c r="E4709" i="3"/>
  <c r="G4709" i="3" s="1"/>
  <c r="H4709" i="3" s="1"/>
  <c r="E4710" i="3"/>
  <c r="G4710" i="3" s="1"/>
  <c r="H4710" i="3" s="1"/>
  <c r="E4711" i="3"/>
  <c r="G4711" i="3"/>
  <c r="H4711" i="3" s="1"/>
  <c r="E4712" i="3"/>
  <c r="G4712" i="3"/>
  <c r="H4712" i="3"/>
  <c r="E4713" i="3"/>
  <c r="G4713" i="3" s="1"/>
  <c r="H4713" i="3" s="1"/>
  <c r="E4714" i="3"/>
  <c r="G4714" i="3" s="1"/>
  <c r="H4714" i="3" s="1"/>
  <c r="E4715" i="3"/>
  <c r="G4715" i="3"/>
  <c r="H4715" i="3" s="1"/>
  <c r="E4716" i="3"/>
  <c r="G4716" i="3"/>
  <c r="H4716" i="3"/>
  <c r="E4717" i="3"/>
  <c r="G4717" i="3" s="1"/>
  <c r="H4717" i="3" s="1"/>
  <c r="E4718" i="3"/>
  <c r="G4718" i="3" s="1"/>
  <c r="H4718" i="3" s="1"/>
  <c r="E4719" i="3"/>
  <c r="G4719" i="3"/>
  <c r="H4719" i="3" s="1"/>
  <c r="E4720" i="3"/>
  <c r="G4720" i="3"/>
  <c r="H4720" i="3"/>
  <c r="E4721" i="3"/>
  <c r="G4721" i="3" s="1"/>
  <c r="H4721" i="3" s="1"/>
  <c r="E4722" i="3"/>
  <c r="G4722" i="3" s="1"/>
  <c r="H4722" i="3" s="1"/>
  <c r="E4723" i="3"/>
  <c r="G4723" i="3"/>
  <c r="H4723" i="3" s="1"/>
  <c r="E4724" i="3"/>
  <c r="G4724" i="3"/>
  <c r="H4724" i="3"/>
  <c r="E4725" i="3"/>
  <c r="G4725" i="3" s="1"/>
  <c r="H4725" i="3" s="1"/>
  <c r="E4726" i="3"/>
  <c r="G4726" i="3" s="1"/>
  <c r="H4726" i="3" s="1"/>
  <c r="E4727" i="3"/>
  <c r="G4727" i="3"/>
  <c r="H4727" i="3" s="1"/>
  <c r="E4728" i="3"/>
  <c r="G4728" i="3"/>
  <c r="H4728" i="3"/>
  <c r="E4729" i="3"/>
  <c r="G4729" i="3" s="1"/>
  <c r="H4729" i="3" s="1"/>
  <c r="E4730" i="3"/>
  <c r="G4730" i="3" s="1"/>
  <c r="H4730" i="3" s="1"/>
  <c r="E4731" i="3"/>
  <c r="G4731" i="3"/>
  <c r="H4731" i="3" s="1"/>
  <c r="E4732" i="3"/>
  <c r="G4732" i="3"/>
  <c r="H4732" i="3"/>
  <c r="E4733" i="3"/>
  <c r="G4733" i="3" s="1"/>
  <c r="H4733" i="3" s="1"/>
  <c r="E4734" i="3"/>
  <c r="G4734" i="3" s="1"/>
  <c r="H4734" i="3" s="1"/>
  <c r="E4735" i="3"/>
  <c r="G4735" i="3"/>
  <c r="H4735" i="3" s="1"/>
  <c r="E4736" i="3"/>
  <c r="G4736" i="3"/>
  <c r="H4736" i="3"/>
  <c r="E4737" i="3"/>
  <c r="G4737" i="3" s="1"/>
  <c r="H4737" i="3" s="1"/>
  <c r="E4738" i="3"/>
  <c r="G4738" i="3" s="1"/>
  <c r="H4738" i="3" s="1"/>
  <c r="E4739" i="3"/>
  <c r="G4739" i="3"/>
  <c r="H4739" i="3" s="1"/>
  <c r="E4740" i="3"/>
  <c r="G4740" i="3"/>
  <c r="H4740" i="3"/>
  <c r="E4741" i="3"/>
  <c r="G4741" i="3" s="1"/>
  <c r="H4741" i="3" s="1"/>
  <c r="E4742" i="3"/>
  <c r="G4742" i="3" s="1"/>
  <c r="H4742" i="3" s="1"/>
  <c r="E4743" i="3"/>
  <c r="G4743" i="3"/>
  <c r="H4743" i="3" s="1"/>
  <c r="E4744" i="3"/>
  <c r="G4744" i="3"/>
  <c r="H4744" i="3"/>
  <c r="E4745" i="3"/>
  <c r="G4745" i="3" s="1"/>
  <c r="H4745" i="3" s="1"/>
  <c r="E4746" i="3"/>
  <c r="G4746" i="3" s="1"/>
  <c r="H4746" i="3" s="1"/>
  <c r="E4747" i="3"/>
  <c r="G4747" i="3"/>
  <c r="H4747" i="3" s="1"/>
  <c r="E4748" i="3"/>
  <c r="G4748" i="3"/>
  <c r="H4748" i="3"/>
  <c r="E4749" i="3"/>
  <c r="G4749" i="3" s="1"/>
  <c r="H4749" i="3" s="1"/>
  <c r="E4750" i="3"/>
  <c r="G4750" i="3" s="1"/>
  <c r="H4750" i="3" s="1"/>
  <c r="E4751" i="3"/>
  <c r="G4751" i="3"/>
  <c r="H4751" i="3" s="1"/>
  <c r="E4752" i="3"/>
  <c r="G4752" i="3"/>
  <c r="H4752" i="3"/>
  <c r="E4753" i="3"/>
  <c r="G4753" i="3" s="1"/>
  <c r="H4753" i="3" s="1"/>
  <c r="E4754" i="3"/>
  <c r="G4754" i="3" s="1"/>
  <c r="H4754" i="3" s="1"/>
  <c r="E4755" i="3"/>
  <c r="G4755" i="3"/>
  <c r="H4755" i="3" s="1"/>
  <c r="E4756" i="3"/>
  <c r="G4756" i="3"/>
  <c r="H4756" i="3"/>
  <c r="E4757" i="3"/>
  <c r="G4757" i="3" s="1"/>
  <c r="H4757" i="3" s="1"/>
  <c r="E4758" i="3"/>
  <c r="G4758" i="3" s="1"/>
  <c r="H4758" i="3" s="1"/>
  <c r="E4759" i="3"/>
  <c r="G4759" i="3"/>
  <c r="H4759" i="3" s="1"/>
  <c r="E4760" i="3"/>
  <c r="G4760" i="3"/>
  <c r="H4760" i="3"/>
  <c r="E4761" i="3"/>
  <c r="G4761" i="3" s="1"/>
  <c r="H4761" i="3" s="1"/>
  <c r="E4762" i="3"/>
  <c r="G4762" i="3" s="1"/>
  <c r="H4762" i="3" s="1"/>
  <c r="E4763" i="3"/>
  <c r="G4763" i="3"/>
  <c r="H4763" i="3" s="1"/>
  <c r="E4764" i="3"/>
  <c r="G4764" i="3"/>
  <c r="H4764" i="3"/>
  <c r="E4765" i="3"/>
  <c r="G4765" i="3" s="1"/>
  <c r="H4765" i="3" s="1"/>
  <c r="E4766" i="3"/>
  <c r="G4766" i="3" s="1"/>
  <c r="H4766" i="3" s="1"/>
  <c r="E4767" i="3"/>
  <c r="G4767" i="3"/>
  <c r="H4767" i="3" s="1"/>
  <c r="E4768" i="3"/>
  <c r="G4768" i="3"/>
  <c r="H4768" i="3"/>
  <c r="E4769" i="3"/>
  <c r="G4769" i="3" s="1"/>
  <c r="H4769" i="3" s="1"/>
  <c r="E4770" i="3"/>
  <c r="G4770" i="3" s="1"/>
  <c r="H4770" i="3" s="1"/>
  <c r="E4771" i="3"/>
  <c r="G4771" i="3"/>
  <c r="H4771" i="3" s="1"/>
  <c r="E4772" i="3"/>
  <c r="G4772" i="3"/>
  <c r="H4772" i="3"/>
  <c r="E4773" i="3"/>
  <c r="G4773" i="3" s="1"/>
  <c r="H4773" i="3" s="1"/>
  <c r="E4774" i="3"/>
  <c r="G4774" i="3" s="1"/>
  <c r="H4774" i="3" s="1"/>
  <c r="E4775" i="3"/>
  <c r="G4775" i="3"/>
  <c r="H4775" i="3" s="1"/>
  <c r="E4776" i="3"/>
  <c r="G4776" i="3"/>
  <c r="H4776" i="3"/>
  <c r="E4777" i="3"/>
  <c r="G4777" i="3" s="1"/>
  <c r="H4777" i="3" s="1"/>
  <c r="E4778" i="3"/>
  <c r="G4778" i="3" s="1"/>
  <c r="H4778" i="3" s="1"/>
  <c r="E4779" i="3"/>
  <c r="G4779" i="3"/>
  <c r="H4779" i="3" s="1"/>
  <c r="E4780" i="3"/>
  <c r="G4780" i="3"/>
  <c r="H4780" i="3"/>
  <c r="E4781" i="3"/>
  <c r="G4781" i="3" s="1"/>
  <c r="H4781" i="3" s="1"/>
  <c r="E4782" i="3"/>
  <c r="G4782" i="3" s="1"/>
  <c r="H4782" i="3" s="1"/>
  <c r="E4783" i="3"/>
  <c r="G4783" i="3"/>
  <c r="H4783" i="3" s="1"/>
  <c r="E4784" i="3"/>
  <c r="G4784" i="3"/>
  <c r="H4784" i="3"/>
  <c r="E4785" i="3"/>
  <c r="G4785" i="3" s="1"/>
  <c r="H4785" i="3" s="1"/>
  <c r="E4786" i="3"/>
  <c r="G4786" i="3" s="1"/>
  <c r="H4786" i="3" s="1"/>
  <c r="E4787" i="3"/>
  <c r="G4787" i="3"/>
  <c r="H4787" i="3" s="1"/>
  <c r="E4788" i="3"/>
  <c r="G4788" i="3"/>
  <c r="H4788" i="3"/>
  <c r="E4789" i="3"/>
  <c r="G4789" i="3" s="1"/>
  <c r="H4789" i="3" s="1"/>
  <c r="E4790" i="3"/>
  <c r="G4790" i="3" s="1"/>
  <c r="H4790" i="3" s="1"/>
  <c r="E4791" i="3"/>
  <c r="G4791" i="3"/>
  <c r="H4791" i="3" s="1"/>
  <c r="E4792" i="3"/>
  <c r="G4792" i="3"/>
  <c r="H4792" i="3"/>
  <c r="E4793" i="3"/>
  <c r="G4793" i="3" s="1"/>
  <c r="H4793" i="3" s="1"/>
  <c r="E4794" i="3"/>
  <c r="G4794" i="3" s="1"/>
  <c r="H4794" i="3" s="1"/>
  <c r="E4795" i="3"/>
  <c r="G4795" i="3"/>
  <c r="H4795" i="3" s="1"/>
  <c r="E4796" i="3"/>
  <c r="G4796" i="3"/>
  <c r="H4796" i="3"/>
  <c r="E4797" i="3"/>
  <c r="G4797" i="3" s="1"/>
  <c r="H4797" i="3" s="1"/>
  <c r="E4798" i="3"/>
  <c r="G4798" i="3" s="1"/>
  <c r="H4798" i="3" s="1"/>
  <c r="E4799" i="3"/>
  <c r="G4799" i="3"/>
  <c r="H4799" i="3" s="1"/>
  <c r="E4800" i="3"/>
  <c r="G4800" i="3"/>
  <c r="H4800" i="3"/>
  <c r="E4801" i="3"/>
  <c r="G4801" i="3" s="1"/>
  <c r="H4801" i="3" s="1"/>
  <c r="E4802" i="3"/>
  <c r="G4802" i="3" s="1"/>
  <c r="H4802" i="3" s="1"/>
  <c r="E4803" i="3"/>
  <c r="G4803" i="3"/>
  <c r="H4803" i="3" s="1"/>
  <c r="E4804" i="3"/>
  <c r="G4804" i="3"/>
  <c r="H4804" i="3"/>
  <c r="E4805" i="3"/>
  <c r="G4805" i="3" s="1"/>
  <c r="H4805" i="3" s="1"/>
  <c r="E4806" i="3"/>
  <c r="G4806" i="3" s="1"/>
  <c r="H4806" i="3" s="1"/>
  <c r="E4807" i="3"/>
  <c r="G4807" i="3"/>
  <c r="H4807" i="3" s="1"/>
  <c r="E4808" i="3"/>
  <c r="G4808" i="3"/>
  <c r="H4808" i="3"/>
  <c r="E4809" i="3"/>
  <c r="G4809" i="3" s="1"/>
  <c r="H4809" i="3" s="1"/>
  <c r="E4810" i="3"/>
  <c r="G4810" i="3" s="1"/>
  <c r="H4810" i="3" s="1"/>
  <c r="E4811" i="3"/>
  <c r="G4811" i="3"/>
  <c r="H4811" i="3" s="1"/>
  <c r="E4812" i="3"/>
  <c r="G4812" i="3"/>
  <c r="H4812" i="3"/>
  <c r="E4813" i="3"/>
  <c r="G4813" i="3" s="1"/>
  <c r="H4813" i="3" s="1"/>
  <c r="E4814" i="3"/>
  <c r="G4814" i="3" s="1"/>
  <c r="H4814" i="3" s="1"/>
  <c r="E4815" i="3"/>
  <c r="G4815" i="3"/>
  <c r="H4815" i="3" s="1"/>
  <c r="E4816" i="3"/>
  <c r="G4816" i="3"/>
  <c r="H4816" i="3"/>
  <c r="E4817" i="3"/>
  <c r="G4817" i="3" s="1"/>
  <c r="H4817" i="3" s="1"/>
  <c r="E4818" i="3"/>
  <c r="G4818" i="3" s="1"/>
  <c r="H4818" i="3" s="1"/>
  <c r="E4819" i="3"/>
  <c r="G4819" i="3"/>
  <c r="H4819" i="3" s="1"/>
  <c r="E4820" i="3"/>
  <c r="G4820" i="3"/>
  <c r="H4820" i="3"/>
  <c r="E4821" i="3"/>
  <c r="G4821" i="3" s="1"/>
  <c r="H4821" i="3" s="1"/>
  <c r="E4822" i="3"/>
  <c r="G4822" i="3" s="1"/>
  <c r="H4822" i="3" s="1"/>
  <c r="E4823" i="3"/>
  <c r="G4823" i="3"/>
  <c r="H4823" i="3" s="1"/>
  <c r="E4824" i="3"/>
  <c r="G4824" i="3"/>
  <c r="H4824" i="3"/>
  <c r="E4825" i="3"/>
  <c r="G4825" i="3" s="1"/>
  <c r="H4825" i="3" s="1"/>
  <c r="E4826" i="3"/>
  <c r="G4826" i="3" s="1"/>
  <c r="H4826" i="3" s="1"/>
  <c r="E4827" i="3"/>
  <c r="G4827" i="3"/>
  <c r="H4827" i="3" s="1"/>
  <c r="E4828" i="3"/>
  <c r="G4828" i="3"/>
  <c r="H4828" i="3"/>
  <c r="E4829" i="3"/>
  <c r="G4829" i="3" s="1"/>
  <c r="H4829" i="3" s="1"/>
  <c r="E4830" i="3"/>
  <c r="G4830" i="3" s="1"/>
  <c r="H4830" i="3" s="1"/>
  <c r="E4831" i="3"/>
  <c r="G4831" i="3"/>
  <c r="H4831" i="3" s="1"/>
  <c r="E4832" i="3"/>
  <c r="G4832" i="3"/>
  <c r="H4832" i="3"/>
  <c r="E4833" i="3"/>
  <c r="G4833" i="3" s="1"/>
  <c r="H4833" i="3" s="1"/>
  <c r="E4834" i="3"/>
  <c r="G4834" i="3" s="1"/>
  <c r="H4834" i="3" s="1"/>
  <c r="E4835" i="3"/>
  <c r="G4835" i="3"/>
  <c r="H4835" i="3" s="1"/>
  <c r="E4836" i="3"/>
  <c r="G4836" i="3"/>
  <c r="H4836" i="3"/>
  <c r="E4837" i="3"/>
  <c r="G4837" i="3" s="1"/>
  <c r="H4837" i="3" s="1"/>
  <c r="E4838" i="3"/>
  <c r="G4838" i="3" s="1"/>
  <c r="H4838" i="3" s="1"/>
  <c r="E4839" i="3"/>
  <c r="G4839" i="3"/>
  <c r="H4839" i="3" s="1"/>
  <c r="E4840" i="3"/>
  <c r="G4840" i="3"/>
  <c r="H4840" i="3"/>
  <c r="E4841" i="3"/>
  <c r="G4841" i="3" s="1"/>
  <c r="H4841" i="3" s="1"/>
  <c r="E4842" i="3"/>
  <c r="G4842" i="3" s="1"/>
  <c r="H4842" i="3" s="1"/>
  <c r="E4843" i="3"/>
  <c r="G4843" i="3"/>
  <c r="H4843" i="3" s="1"/>
  <c r="E4844" i="3"/>
  <c r="G4844" i="3"/>
  <c r="H4844" i="3"/>
  <c r="E4845" i="3"/>
  <c r="G4845" i="3" s="1"/>
  <c r="H4845" i="3" s="1"/>
  <c r="E4846" i="3"/>
  <c r="G4846" i="3" s="1"/>
  <c r="H4846" i="3" s="1"/>
  <c r="E4847" i="3"/>
  <c r="G4847" i="3"/>
  <c r="H4847" i="3" s="1"/>
  <c r="E4848" i="3"/>
  <c r="G4848" i="3"/>
  <c r="H4848" i="3"/>
  <c r="E4849" i="3"/>
  <c r="G4849" i="3" s="1"/>
  <c r="H4849" i="3" s="1"/>
  <c r="E4850" i="3"/>
  <c r="G4850" i="3" s="1"/>
  <c r="H4850" i="3" s="1"/>
  <c r="E4851" i="3"/>
  <c r="G4851" i="3"/>
  <c r="H4851" i="3" s="1"/>
  <c r="E4852" i="3"/>
  <c r="G4852" i="3"/>
  <c r="H4852" i="3"/>
  <c r="E4853" i="3"/>
  <c r="G4853" i="3" s="1"/>
  <c r="H4853" i="3" s="1"/>
  <c r="E4854" i="3"/>
  <c r="G4854" i="3" s="1"/>
  <c r="H4854" i="3" s="1"/>
  <c r="E4855" i="3"/>
  <c r="G4855" i="3"/>
  <c r="H4855" i="3" s="1"/>
  <c r="E4856" i="3"/>
  <c r="G4856" i="3"/>
  <c r="H4856" i="3"/>
  <c r="E4857" i="3"/>
  <c r="G4857" i="3" s="1"/>
  <c r="H4857" i="3" s="1"/>
  <c r="E4858" i="3"/>
  <c r="G4858" i="3" s="1"/>
  <c r="H4858" i="3" s="1"/>
  <c r="E4859" i="3"/>
  <c r="G4859" i="3"/>
  <c r="H4859" i="3" s="1"/>
  <c r="E4860" i="3"/>
  <c r="G4860" i="3"/>
  <c r="H4860" i="3"/>
  <c r="E4861" i="3"/>
  <c r="G4861" i="3" s="1"/>
  <c r="H4861" i="3" s="1"/>
  <c r="E4862" i="3"/>
  <c r="G4862" i="3" s="1"/>
  <c r="H4862" i="3" s="1"/>
  <c r="E4863" i="3"/>
  <c r="G4863" i="3"/>
  <c r="H4863" i="3" s="1"/>
  <c r="E4864" i="3"/>
  <c r="G4864" i="3"/>
  <c r="H4864" i="3"/>
  <c r="E4865" i="3"/>
  <c r="G4865" i="3" s="1"/>
  <c r="H4865" i="3" s="1"/>
  <c r="E4866" i="3"/>
  <c r="G4866" i="3" s="1"/>
  <c r="H4866" i="3" s="1"/>
  <c r="E4867" i="3"/>
  <c r="G4867" i="3"/>
  <c r="H4867" i="3" s="1"/>
  <c r="E4868" i="3"/>
  <c r="G4868" i="3"/>
  <c r="H4868" i="3"/>
  <c r="E4869" i="3"/>
  <c r="G4869" i="3" s="1"/>
  <c r="H4869" i="3" s="1"/>
  <c r="E4870" i="3"/>
  <c r="G4870" i="3" s="1"/>
  <c r="H4870" i="3" s="1"/>
  <c r="E4871" i="3"/>
  <c r="G4871" i="3"/>
  <c r="H4871" i="3" s="1"/>
  <c r="E4872" i="3"/>
  <c r="G4872" i="3"/>
  <c r="H4872" i="3"/>
  <c r="E4873" i="3"/>
  <c r="G4873" i="3" s="1"/>
  <c r="H4873" i="3" s="1"/>
  <c r="E4874" i="3"/>
  <c r="G4874" i="3" s="1"/>
  <c r="H4874" i="3" s="1"/>
  <c r="E4875" i="3"/>
  <c r="G4875" i="3"/>
  <c r="H4875" i="3" s="1"/>
  <c r="E4876" i="3"/>
  <c r="G4876" i="3"/>
  <c r="H4876" i="3"/>
  <c r="E4877" i="3"/>
  <c r="G4877" i="3" s="1"/>
  <c r="H4877" i="3" s="1"/>
  <c r="E4878" i="3"/>
  <c r="G4878" i="3" s="1"/>
  <c r="H4878" i="3" s="1"/>
  <c r="E4879" i="3"/>
  <c r="G4879" i="3"/>
  <c r="H4879" i="3" s="1"/>
  <c r="E4880" i="3"/>
  <c r="G4880" i="3"/>
  <c r="H4880" i="3"/>
  <c r="E4881" i="3"/>
  <c r="G4881" i="3" s="1"/>
  <c r="H4881" i="3" s="1"/>
  <c r="E4882" i="3"/>
  <c r="G4882" i="3" s="1"/>
  <c r="H4882" i="3" s="1"/>
  <c r="E4883" i="3"/>
  <c r="G4883" i="3"/>
  <c r="H4883" i="3" s="1"/>
  <c r="E4884" i="3"/>
  <c r="G4884" i="3"/>
  <c r="H4884" i="3"/>
  <c r="E4885" i="3"/>
  <c r="G4885" i="3" s="1"/>
  <c r="H4885" i="3" s="1"/>
  <c r="E4886" i="3"/>
  <c r="G4886" i="3" s="1"/>
  <c r="H4886" i="3" s="1"/>
  <c r="E4887" i="3"/>
  <c r="G4887" i="3"/>
  <c r="H4887" i="3" s="1"/>
  <c r="E4888" i="3"/>
  <c r="G4888" i="3"/>
  <c r="H4888" i="3"/>
  <c r="E4889" i="3"/>
  <c r="G4889" i="3" s="1"/>
  <c r="H4889" i="3" s="1"/>
  <c r="E4890" i="3"/>
  <c r="G4890" i="3" s="1"/>
  <c r="H4890" i="3" s="1"/>
  <c r="E4891" i="3"/>
  <c r="G4891" i="3"/>
  <c r="H4891" i="3" s="1"/>
  <c r="E4892" i="3"/>
  <c r="G4892" i="3"/>
  <c r="H4892" i="3"/>
  <c r="E4893" i="3"/>
  <c r="G4893" i="3" s="1"/>
  <c r="H4893" i="3" s="1"/>
  <c r="E4894" i="3"/>
  <c r="G4894" i="3" s="1"/>
  <c r="H4894" i="3" s="1"/>
  <c r="E4895" i="3"/>
  <c r="G4895" i="3"/>
  <c r="H4895" i="3" s="1"/>
  <c r="E4896" i="3"/>
  <c r="G4896" i="3"/>
  <c r="H4896" i="3"/>
  <c r="E4897" i="3"/>
  <c r="G4897" i="3" s="1"/>
  <c r="H4897" i="3" s="1"/>
  <c r="E4898" i="3"/>
  <c r="G4898" i="3" s="1"/>
  <c r="H4898" i="3" s="1"/>
  <c r="E4899" i="3"/>
  <c r="G4899" i="3"/>
  <c r="H4899" i="3" s="1"/>
  <c r="E4900" i="3"/>
  <c r="G4900" i="3"/>
  <c r="H4900" i="3"/>
  <c r="E4901" i="3"/>
  <c r="G4901" i="3" s="1"/>
  <c r="H4901" i="3" s="1"/>
  <c r="E4902" i="3"/>
  <c r="G4902" i="3" s="1"/>
  <c r="H4902" i="3" s="1"/>
  <c r="E4903" i="3"/>
  <c r="G4903" i="3"/>
  <c r="H4903" i="3" s="1"/>
  <c r="E4904" i="3"/>
  <c r="G4904" i="3"/>
  <c r="H4904" i="3"/>
  <c r="E4905" i="3"/>
  <c r="G4905" i="3" s="1"/>
  <c r="H4905" i="3" s="1"/>
  <c r="E4906" i="3"/>
  <c r="G4906" i="3" s="1"/>
  <c r="H4906" i="3" s="1"/>
  <c r="E4907" i="3"/>
  <c r="G4907" i="3"/>
  <c r="H4907" i="3" s="1"/>
  <c r="E4908" i="3"/>
  <c r="G4908" i="3"/>
  <c r="H4908" i="3"/>
  <c r="E4909" i="3"/>
  <c r="G4909" i="3" s="1"/>
  <c r="H4909" i="3" s="1"/>
  <c r="E4910" i="3"/>
  <c r="G4910" i="3" s="1"/>
  <c r="H4910" i="3" s="1"/>
  <c r="E4911" i="3"/>
  <c r="G4911" i="3"/>
  <c r="H4911" i="3" s="1"/>
  <c r="E4912" i="3"/>
  <c r="G4912" i="3"/>
  <c r="H4912" i="3"/>
  <c r="E4913" i="3"/>
  <c r="G4913" i="3" s="1"/>
  <c r="H4913" i="3" s="1"/>
  <c r="E4914" i="3"/>
  <c r="G4914" i="3" s="1"/>
  <c r="H4914" i="3" s="1"/>
  <c r="E4915" i="3"/>
  <c r="G4915" i="3"/>
  <c r="H4915" i="3" s="1"/>
  <c r="E4916" i="3"/>
  <c r="G4916" i="3"/>
  <c r="H4916" i="3"/>
  <c r="E4917" i="3"/>
  <c r="G4917" i="3" s="1"/>
  <c r="H4917" i="3" s="1"/>
  <c r="E4918" i="3"/>
  <c r="G4918" i="3" s="1"/>
  <c r="H4918" i="3" s="1"/>
  <c r="E4919" i="3"/>
  <c r="G4919" i="3"/>
  <c r="H4919" i="3" s="1"/>
  <c r="E4920" i="3"/>
  <c r="G4920" i="3"/>
  <c r="H4920" i="3"/>
  <c r="E4921" i="3"/>
  <c r="G4921" i="3" s="1"/>
  <c r="H4921" i="3" s="1"/>
  <c r="E4922" i="3"/>
  <c r="G4922" i="3" s="1"/>
  <c r="H4922" i="3" s="1"/>
  <c r="E4923" i="3"/>
  <c r="G4923" i="3"/>
  <c r="H4923" i="3" s="1"/>
  <c r="E4924" i="3"/>
  <c r="G4924" i="3"/>
  <c r="H4924" i="3"/>
  <c r="E4925" i="3"/>
  <c r="G4925" i="3" s="1"/>
  <c r="H4925" i="3" s="1"/>
  <c r="E4926" i="3"/>
  <c r="G4926" i="3" s="1"/>
  <c r="H4926" i="3" s="1"/>
  <c r="E4927" i="3"/>
  <c r="G4927" i="3"/>
  <c r="H4927" i="3" s="1"/>
  <c r="E4928" i="3"/>
  <c r="G4928" i="3"/>
  <c r="H4928" i="3"/>
  <c r="E4929" i="3"/>
  <c r="G4929" i="3" s="1"/>
  <c r="H4929" i="3" s="1"/>
  <c r="E4930" i="3"/>
  <c r="G4930" i="3" s="1"/>
  <c r="H4930" i="3" s="1"/>
  <c r="E4931" i="3"/>
  <c r="G4931" i="3"/>
  <c r="H4931" i="3" s="1"/>
  <c r="E4932" i="3"/>
  <c r="G4932" i="3"/>
  <c r="H4932" i="3"/>
  <c r="E4933" i="3"/>
  <c r="G4933" i="3" s="1"/>
  <c r="H4933" i="3" s="1"/>
  <c r="E4934" i="3"/>
  <c r="G4934" i="3" s="1"/>
  <c r="H4934" i="3" s="1"/>
  <c r="E4935" i="3"/>
  <c r="G4935" i="3"/>
  <c r="H4935" i="3" s="1"/>
  <c r="E4936" i="3"/>
  <c r="G4936" i="3"/>
  <c r="H4936" i="3"/>
  <c r="E4937" i="3"/>
  <c r="G4937" i="3" s="1"/>
  <c r="H4937" i="3" s="1"/>
  <c r="E4938" i="3"/>
  <c r="G4938" i="3" s="1"/>
  <c r="H4938" i="3" s="1"/>
  <c r="E4939" i="3"/>
  <c r="G4939" i="3"/>
  <c r="H4939" i="3" s="1"/>
  <c r="E4940" i="3"/>
  <c r="G4940" i="3"/>
  <c r="H4940" i="3"/>
  <c r="E4941" i="3"/>
  <c r="G4941" i="3" s="1"/>
  <c r="H4941" i="3" s="1"/>
  <c r="E4942" i="3"/>
  <c r="G4942" i="3" s="1"/>
  <c r="H4942" i="3" s="1"/>
  <c r="E4943" i="3"/>
  <c r="G4943" i="3"/>
  <c r="H4943" i="3" s="1"/>
  <c r="E4944" i="3"/>
  <c r="G4944" i="3"/>
  <c r="H4944" i="3"/>
  <c r="E4945" i="3"/>
  <c r="G4945" i="3" s="1"/>
  <c r="H4945" i="3" s="1"/>
  <c r="E4946" i="3"/>
  <c r="G4946" i="3" s="1"/>
  <c r="H4946" i="3" s="1"/>
  <c r="E4947" i="3"/>
  <c r="G4947" i="3"/>
  <c r="H4947" i="3" s="1"/>
  <c r="E4948" i="3"/>
  <c r="G4948" i="3"/>
  <c r="H4948" i="3"/>
  <c r="E4949" i="3"/>
  <c r="G4949" i="3" s="1"/>
  <c r="H4949" i="3" s="1"/>
  <c r="E4950" i="3"/>
  <c r="G4950" i="3" s="1"/>
  <c r="H4950" i="3" s="1"/>
  <c r="E4951" i="3"/>
  <c r="G4951" i="3"/>
  <c r="H4951" i="3" s="1"/>
  <c r="E4952" i="3"/>
  <c r="G4952" i="3"/>
  <c r="H4952" i="3"/>
  <c r="E4953" i="3"/>
  <c r="G4953" i="3" s="1"/>
  <c r="H4953" i="3" s="1"/>
  <c r="E4954" i="3"/>
  <c r="G4954" i="3" s="1"/>
  <c r="H4954" i="3" s="1"/>
  <c r="E4955" i="3"/>
  <c r="G4955" i="3"/>
  <c r="H4955" i="3" s="1"/>
  <c r="E4956" i="3"/>
  <c r="G4956" i="3"/>
  <c r="H4956" i="3"/>
  <c r="E4957" i="3"/>
  <c r="G4957" i="3" s="1"/>
  <c r="H4957" i="3" s="1"/>
  <c r="E4958" i="3"/>
  <c r="G4958" i="3" s="1"/>
  <c r="H4958" i="3" s="1"/>
  <c r="E4959" i="3"/>
  <c r="G4959" i="3"/>
  <c r="H4959" i="3" s="1"/>
  <c r="E4960" i="3"/>
  <c r="G4960" i="3"/>
  <c r="H4960" i="3"/>
  <c r="E4961" i="3"/>
  <c r="G4961" i="3" s="1"/>
  <c r="H4961" i="3" s="1"/>
  <c r="E4962" i="3"/>
  <c r="G4962" i="3" s="1"/>
  <c r="H4962" i="3" s="1"/>
  <c r="E4963" i="3"/>
  <c r="G4963" i="3"/>
  <c r="H4963" i="3" s="1"/>
  <c r="E4964" i="3"/>
  <c r="G4964" i="3"/>
  <c r="H4964" i="3"/>
  <c r="E4965" i="3"/>
  <c r="G4965" i="3" s="1"/>
  <c r="H4965" i="3" s="1"/>
  <c r="E4966" i="3"/>
  <c r="G4966" i="3" s="1"/>
  <c r="H4966" i="3" s="1"/>
  <c r="E4967" i="3"/>
  <c r="G4967" i="3"/>
  <c r="H4967" i="3" s="1"/>
  <c r="E4968" i="3"/>
  <c r="G4968" i="3"/>
  <c r="H4968" i="3"/>
  <c r="E4969" i="3"/>
  <c r="G4969" i="3" s="1"/>
  <c r="H4969" i="3" s="1"/>
  <c r="E4970" i="3"/>
  <c r="G4970" i="3" s="1"/>
  <c r="H4970" i="3" s="1"/>
  <c r="E4971" i="3"/>
  <c r="G4971" i="3"/>
  <c r="H4971" i="3" s="1"/>
  <c r="E4972" i="3"/>
  <c r="G4972" i="3"/>
  <c r="H4972" i="3"/>
  <c r="E4973" i="3"/>
  <c r="G4973" i="3" s="1"/>
  <c r="H4973" i="3" s="1"/>
  <c r="E4974" i="3"/>
  <c r="G4974" i="3" s="1"/>
  <c r="H4974" i="3" s="1"/>
  <c r="E4975" i="3"/>
  <c r="G4975" i="3"/>
  <c r="H4975" i="3" s="1"/>
  <c r="E4976" i="3"/>
  <c r="G4976" i="3"/>
  <c r="H4976" i="3"/>
  <c r="E4977" i="3"/>
  <c r="G4977" i="3" s="1"/>
  <c r="H4977" i="3" s="1"/>
  <c r="E4978" i="3"/>
  <c r="G4978" i="3" s="1"/>
  <c r="H4978" i="3" s="1"/>
  <c r="E4979" i="3"/>
  <c r="G4979" i="3"/>
  <c r="H4979" i="3" s="1"/>
  <c r="E4980" i="3"/>
  <c r="G4980" i="3"/>
  <c r="H4980" i="3"/>
  <c r="E4981" i="3"/>
  <c r="G4981" i="3" s="1"/>
  <c r="H4981" i="3" s="1"/>
  <c r="E4982" i="3"/>
  <c r="G4982" i="3" s="1"/>
  <c r="H4982" i="3" s="1"/>
  <c r="E4983" i="3"/>
  <c r="G4983" i="3"/>
  <c r="H4983" i="3" s="1"/>
  <c r="E4984" i="3"/>
  <c r="G4984" i="3"/>
  <c r="H4984" i="3"/>
  <c r="E4985" i="3"/>
  <c r="G4985" i="3" s="1"/>
  <c r="H4985" i="3" s="1"/>
  <c r="E4986" i="3"/>
  <c r="G4986" i="3" s="1"/>
  <c r="H4986" i="3" s="1"/>
  <c r="E4987" i="3"/>
  <c r="G4987" i="3"/>
  <c r="H4987" i="3" s="1"/>
  <c r="E4988" i="3"/>
  <c r="G4988" i="3"/>
  <c r="H4988" i="3"/>
  <c r="E4989" i="3"/>
  <c r="G4989" i="3" s="1"/>
  <c r="H4989" i="3" s="1"/>
  <c r="E4990" i="3"/>
  <c r="G4990" i="3" s="1"/>
  <c r="H4990" i="3" s="1"/>
  <c r="E4991" i="3"/>
  <c r="G4991" i="3"/>
  <c r="H4991" i="3" s="1"/>
  <c r="E4992" i="3"/>
  <c r="G4992" i="3"/>
  <c r="H4992" i="3"/>
  <c r="E4993" i="3"/>
  <c r="G4993" i="3" s="1"/>
  <c r="H4993" i="3" s="1"/>
  <c r="E4994" i="3"/>
  <c r="G4994" i="3" s="1"/>
  <c r="H4994" i="3" s="1"/>
  <c r="E4995" i="3"/>
  <c r="G4995" i="3"/>
  <c r="H4995" i="3" s="1"/>
  <c r="E4996" i="3"/>
  <c r="G4996" i="3"/>
  <c r="H4996" i="3"/>
  <c r="E4997" i="3"/>
  <c r="G4997" i="3" s="1"/>
  <c r="H4997" i="3" s="1"/>
  <c r="E4998" i="3"/>
  <c r="G4998" i="3" s="1"/>
  <c r="H4998" i="3" s="1"/>
  <c r="E4999" i="3"/>
  <c r="G4999" i="3"/>
  <c r="H4999" i="3" s="1"/>
  <c r="E5000" i="3"/>
  <c r="G5000" i="3"/>
  <c r="H5000" i="3"/>
  <c r="E5001" i="3"/>
  <c r="G5001" i="3" s="1"/>
  <c r="H5001" i="3" s="1"/>
  <c r="E5002" i="3"/>
  <c r="G5002" i="3" s="1"/>
  <c r="H5002" i="3" s="1"/>
  <c r="E5003" i="3"/>
  <c r="G5003" i="3"/>
  <c r="H5003" i="3" s="1"/>
  <c r="E5004" i="3"/>
  <c r="G5004" i="3"/>
  <c r="H5004" i="3"/>
  <c r="E5005" i="3"/>
  <c r="G5005" i="3" s="1"/>
  <c r="H5005" i="3" s="1"/>
  <c r="E5006" i="3"/>
  <c r="G5006" i="3" s="1"/>
  <c r="H5006" i="3" s="1"/>
  <c r="E5007" i="3"/>
  <c r="G5007" i="3"/>
  <c r="H5007" i="3" s="1"/>
  <c r="E5008" i="3"/>
  <c r="G5008" i="3"/>
  <c r="H5008" i="3"/>
  <c r="E5009" i="3"/>
  <c r="G5009" i="3" s="1"/>
  <c r="H5009" i="3" s="1"/>
  <c r="E5010" i="3"/>
  <c r="G5010" i="3" s="1"/>
  <c r="H5010" i="3" s="1"/>
  <c r="E5011" i="3"/>
  <c r="G5011" i="3"/>
  <c r="H5011" i="3" s="1"/>
  <c r="E5012" i="3"/>
  <c r="G5012" i="3"/>
  <c r="H5012" i="3"/>
  <c r="E5013" i="3"/>
  <c r="G5013" i="3" s="1"/>
  <c r="H5013" i="3" s="1"/>
  <c r="E5014" i="3"/>
  <c r="G5014" i="3" s="1"/>
  <c r="H5014" i="3" s="1"/>
  <c r="E5015" i="3"/>
  <c r="G5015" i="3"/>
  <c r="H5015" i="3" s="1"/>
  <c r="E5016" i="3"/>
  <c r="G5016" i="3"/>
  <c r="H5016" i="3"/>
  <c r="E5017" i="3"/>
  <c r="G5017" i="3" s="1"/>
  <c r="H5017" i="3" s="1"/>
  <c r="E5018" i="3"/>
  <c r="G5018" i="3" s="1"/>
  <c r="H5018" i="3" s="1"/>
  <c r="E5019" i="3"/>
  <c r="G5019" i="3"/>
  <c r="H5019" i="3" s="1"/>
  <c r="E5020" i="3"/>
  <c r="G5020" i="3"/>
  <c r="H5020" i="3"/>
  <c r="E5021" i="3"/>
  <c r="G5021" i="3" s="1"/>
  <c r="H5021" i="3" s="1"/>
  <c r="E5022" i="3"/>
  <c r="G5022" i="3" s="1"/>
  <c r="H5022" i="3" s="1"/>
  <c r="E5023" i="3"/>
  <c r="G5023" i="3"/>
  <c r="H5023" i="3" s="1"/>
  <c r="E5024" i="3"/>
  <c r="G5024" i="3"/>
  <c r="H5024" i="3"/>
  <c r="E5025" i="3"/>
  <c r="G5025" i="3" s="1"/>
  <c r="H5025" i="3" s="1"/>
  <c r="E5026" i="3"/>
  <c r="G5026" i="3" s="1"/>
  <c r="H5026" i="3" s="1"/>
  <c r="E5027" i="3"/>
  <c r="G5027" i="3"/>
  <c r="H5027" i="3" s="1"/>
  <c r="E5028" i="3"/>
  <c r="G5028" i="3"/>
  <c r="H5028" i="3"/>
  <c r="E5029" i="3"/>
  <c r="G5029" i="3" s="1"/>
  <c r="H5029" i="3" s="1"/>
  <c r="E5030" i="3"/>
  <c r="G5030" i="3" s="1"/>
  <c r="H5030" i="3" s="1"/>
  <c r="E5031" i="3"/>
  <c r="G5031" i="3"/>
  <c r="H5031" i="3" s="1"/>
  <c r="E5032" i="3"/>
  <c r="G5032" i="3"/>
  <c r="H5032" i="3"/>
  <c r="E5033" i="3"/>
  <c r="G5033" i="3" s="1"/>
  <c r="H5033" i="3" s="1"/>
  <c r="E5034" i="3"/>
  <c r="G5034" i="3" s="1"/>
  <c r="H5034" i="3" s="1"/>
  <c r="E5035" i="3"/>
  <c r="G5035" i="3"/>
  <c r="H5035" i="3" s="1"/>
  <c r="E5036" i="3"/>
  <c r="G5036" i="3"/>
  <c r="H5036" i="3"/>
  <c r="E5037" i="3"/>
  <c r="G5037" i="3" s="1"/>
  <c r="H5037" i="3" s="1"/>
  <c r="E5038" i="3"/>
  <c r="G5038" i="3" s="1"/>
  <c r="H5038" i="3" s="1"/>
  <c r="E5039" i="3"/>
  <c r="G5039" i="3"/>
  <c r="H5039" i="3" s="1"/>
  <c r="E5040" i="3"/>
  <c r="G5040" i="3"/>
  <c r="H5040" i="3"/>
  <c r="E5041" i="3"/>
  <c r="G5041" i="3" s="1"/>
  <c r="H5041" i="3" s="1"/>
  <c r="E5042" i="3"/>
  <c r="G5042" i="3" s="1"/>
  <c r="H5042" i="3" s="1"/>
  <c r="E5043" i="3"/>
  <c r="G5043" i="3"/>
  <c r="H5043" i="3" s="1"/>
  <c r="E5044" i="3"/>
  <c r="G5044" i="3"/>
  <c r="H5044" i="3"/>
  <c r="E5045" i="3"/>
  <c r="G5045" i="3" s="1"/>
  <c r="H5045" i="3" s="1"/>
  <c r="E5046" i="3"/>
  <c r="G5046" i="3" s="1"/>
  <c r="H5046" i="3" s="1"/>
  <c r="E5047" i="3"/>
  <c r="G5047" i="3"/>
  <c r="H5047" i="3" s="1"/>
  <c r="E5048" i="3"/>
  <c r="G5048" i="3"/>
  <c r="H5048" i="3"/>
  <c r="E5049" i="3"/>
  <c r="G5049" i="3" s="1"/>
  <c r="H5049" i="3" s="1"/>
  <c r="E5050" i="3"/>
  <c r="G5050" i="3" s="1"/>
  <c r="H5050" i="3" s="1"/>
  <c r="E5051" i="3"/>
  <c r="G5051" i="3"/>
  <c r="H5051" i="3" s="1"/>
  <c r="E5052" i="3"/>
  <c r="G5052" i="3"/>
  <c r="H5052" i="3"/>
  <c r="E5053" i="3"/>
  <c r="G5053" i="3" s="1"/>
  <c r="H5053" i="3" s="1"/>
  <c r="E5054" i="3"/>
  <c r="G5054" i="3" s="1"/>
  <c r="H5054" i="3" s="1"/>
  <c r="E5055" i="3"/>
  <c r="G5055" i="3"/>
  <c r="H5055" i="3" s="1"/>
  <c r="E5056" i="3"/>
  <c r="G5056" i="3"/>
  <c r="H5056" i="3"/>
  <c r="E5057" i="3"/>
  <c r="G5057" i="3" s="1"/>
  <c r="H5057" i="3" s="1"/>
  <c r="E5058" i="3"/>
  <c r="G5058" i="3" s="1"/>
  <c r="H5058" i="3" s="1"/>
  <c r="E5059" i="3"/>
  <c r="G5059" i="3"/>
  <c r="H5059" i="3" s="1"/>
  <c r="E5060" i="3"/>
  <c r="G5060" i="3"/>
  <c r="H5060" i="3"/>
  <c r="E5061" i="3"/>
  <c r="G5061" i="3" s="1"/>
  <c r="H5061" i="3" s="1"/>
  <c r="E5062" i="3"/>
  <c r="G5062" i="3" s="1"/>
  <c r="H5062" i="3" s="1"/>
  <c r="E5063" i="3"/>
  <c r="G5063" i="3"/>
  <c r="H5063" i="3" s="1"/>
  <c r="E5064" i="3"/>
  <c r="G5064" i="3"/>
  <c r="H5064" i="3"/>
  <c r="E5065" i="3"/>
  <c r="G5065" i="3" s="1"/>
  <c r="H5065" i="3" s="1"/>
  <c r="E5066" i="3"/>
  <c r="G5066" i="3" s="1"/>
  <c r="H5066" i="3" s="1"/>
  <c r="E5067" i="3"/>
  <c r="G5067" i="3"/>
  <c r="H5067" i="3" s="1"/>
  <c r="E5068" i="3"/>
  <c r="G5068" i="3"/>
  <c r="H5068" i="3"/>
  <c r="E5069" i="3"/>
  <c r="G5069" i="3" s="1"/>
  <c r="H5069" i="3" s="1"/>
  <c r="E5070" i="3"/>
  <c r="G5070" i="3" s="1"/>
  <c r="H5070" i="3" s="1"/>
  <c r="E5071" i="3"/>
  <c r="G5071" i="3"/>
  <c r="H5071" i="3" s="1"/>
  <c r="E5072" i="3"/>
  <c r="G5072" i="3"/>
  <c r="H5072" i="3"/>
  <c r="E5073" i="3"/>
  <c r="G5073" i="3" s="1"/>
  <c r="H5073" i="3" s="1"/>
  <c r="E5074" i="3"/>
  <c r="G5074" i="3" s="1"/>
  <c r="H5074" i="3" s="1"/>
  <c r="E5075" i="3"/>
  <c r="G5075" i="3"/>
  <c r="H5075" i="3" s="1"/>
  <c r="E5076" i="3"/>
  <c r="G5076" i="3"/>
  <c r="H5076" i="3"/>
  <c r="E5077" i="3"/>
  <c r="G5077" i="3" s="1"/>
  <c r="H5077" i="3" s="1"/>
  <c r="E5078" i="3"/>
  <c r="G5078" i="3" s="1"/>
  <c r="H5078" i="3" s="1"/>
  <c r="E5079" i="3"/>
  <c r="G5079" i="3"/>
  <c r="H5079" i="3" s="1"/>
  <c r="E5080" i="3"/>
  <c r="G5080" i="3"/>
  <c r="H5080" i="3"/>
  <c r="E5081" i="3"/>
  <c r="G5081" i="3" s="1"/>
  <c r="H5081" i="3" s="1"/>
  <c r="E5082" i="3"/>
  <c r="G5082" i="3" s="1"/>
  <c r="H5082" i="3" s="1"/>
  <c r="E5083" i="3"/>
  <c r="G5083" i="3"/>
  <c r="H5083" i="3" s="1"/>
  <c r="E5084" i="3"/>
  <c r="G5084" i="3"/>
  <c r="H5084" i="3"/>
  <c r="E5085" i="3"/>
  <c r="G5085" i="3" s="1"/>
  <c r="H5085" i="3" s="1"/>
  <c r="E5086" i="3"/>
  <c r="G5086" i="3" s="1"/>
  <c r="H5086" i="3" s="1"/>
  <c r="E5087" i="3"/>
  <c r="G5087" i="3"/>
  <c r="H5087" i="3" s="1"/>
  <c r="E5088" i="3"/>
  <c r="G5088" i="3"/>
  <c r="H5088" i="3"/>
  <c r="E5089" i="3"/>
  <c r="G5089" i="3" s="1"/>
  <c r="H5089" i="3" s="1"/>
  <c r="E5090" i="3"/>
  <c r="G5090" i="3" s="1"/>
  <c r="H5090" i="3" s="1"/>
  <c r="E5091" i="3"/>
  <c r="G5091" i="3"/>
  <c r="H5091" i="3" s="1"/>
  <c r="E5092" i="3"/>
  <c r="G5092" i="3"/>
  <c r="H5092" i="3"/>
  <c r="E5093" i="3"/>
  <c r="G5093" i="3" s="1"/>
  <c r="H5093" i="3" s="1"/>
  <c r="E5094" i="3"/>
  <c r="G5094" i="3" s="1"/>
  <c r="H5094" i="3" s="1"/>
  <c r="E5095" i="3"/>
  <c r="G5095" i="3"/>
  <c r="H5095" i="3" s="1"/>
  <c r="E5096" i="3"/>
  <c r="G5096" i="3"/>
  <c r="H5096" i="3"/>
  <c r="E5097" i="3"/>
  <c r="G5097" i="3" s="1"/>
  <c r="H5097" i="3" s="1"/>
  <c r="E5098" i="3"/>
  <c r="G5098" i="3" s="1"/>
  <c r="H5098" i="3" s="1"/>
  <c r="E5099" i="3"/>
  <c r="G5099" i="3"/>
  <c r="H5099" i="3" s="1"/>
  <c r="E5100" i="3"/>
  <c r="G5100" i="3"/>
  <c r="H5100" i="3"/>
  <c r="E5101" i="3"/>
  <c r="G5101" i="3" s="1"/>
  <c r="H5101" i="3" s="1"/>
  <c r="E5102" i="3"/>
  <c r="G5102" i="3" s="1"/>
  <c r="H5102" i="3" s="1"/>
  <c r="E5103" i="3"/>
  <c r="G5103" i="3"/>
  <c r="H5103" i="3" s="1"/>
  <c r="E5104" i="3"/>
  <c r="G5104" i="3"/>
  <c r="H5104" i="3" s="1"/>
  <c r="E5105" i="3"/>
  <c r="G5105" i="3" s="1"/>
  <c r="H5105" i="3" s="1"/>
  <c r="E5106" i="3"/>
  <c r="G5106" i="3" s="1"/>
  <c r="H5106" i="3" s="1"/>
  <c r="E5107" i="3"/>
  <c r="G5107" i="3"/>
  <c r="H5107" i="3" s="1"/>
  <c r="E5108" i="3"/>
  <c r="G5108" i="3"/>
  <c r="H5108" i="3" s="1"/>
  <c r="E5109" i="3"/>
  <c r="G5109" i="3" s="1"/>
  <c r="H5109" i="3" s="1"/>
  <c r="E5110" i="3"/>
  <c r="G5110" i="3" s="1"/>
  <c r="H5110" i="3" s="1"/>
  <c r="E5111" i="3"/>
  <c r="G5111" i="3"/>
  <c r="H5111" i="3" s="1"/>
  <c r="E5112" i="3"/>
  <c r="G5112" i="3"/>
  <c r="H5112" i="3" s="1"/>
  <c r="E5113" i="3"/>
  <c r="G5113" i="3" s="1"/>
  <c r="H5113" i="3" s="1"/>
  <c r="E5114" i="3"/>
  <c r="G5114" i="3" s="1"/>
  <c r="H5114" i="3" s="1"/>
  <c r="E5115" i="3"/>
  <c r="G5115" i="3"/>
  <c r="H5115" i="3" s="1"/>
  <c r="E5116" i="3"/>
  <c r="G5116" i="3"/>
  <c r="H5116" i="3" s="1"/>
  <c r="E5117" i="3"/>
  <c r="G5117" i="3" s="1"/>
  <c r="H5117" i="3" s="1"/>
  <c r="E5118" i="3"/>
  <c r="G5118" i="3" s="1"/>
  <c r="H5118" i="3" s="1"/>
  <c r="E5119" i="3"/>
  <c r="G5119" i="3"/>
  <c r="H5119" i="3" s="1"/>
  <c r="E5120" i="3"/>
  <c r="G5120" i="3"/>
  <c r="H5120" i="3" s="1"/>
  <c r="E5121" i="3"/>
  <c r="G5121" i="3" s="1"/>
  <c r="H5121" i="3" s="1"/>
  <c r="E5122" i="3"/>
  <c r="G5122" i="3" s="1"/>
  <c r="H5122" i="3" s="1"/>
  <c r="E5123" i="3"/>
  <c r="G5123" i="3"/>
  <c r="H5123" i="3" s="1"/>
  <c r="E5124" i="3"/>
  <c r="G5124" i="3"/>
  <c r="H5124" i="3" s="1"/>
  <c r="E5125" i="3"/>
  <c r="G5125" i="3" s="1"/>
  <c r="H5125" i="3" s="1"/>
  <c r="E5126" i="3"/>
  <c r="G5126" i="3" s="1"/>
  <c r="H5126" i="3" s="1"/>
  <c r="E5127" i="3"/>
  <c r="G5127" i="3"/>
  <c r="H5127" i="3" s="1"/>
  <c r="E5128" i="3"/>
  <c r="G5128" i="3"/>
  <c r="H5128" i="3" s="1"/>
  <c r="E5129" i="3"/>
  <c r="G5129" i="3" s="1"/>
  <c r="H5129" i="3" s="1"/>
  <c r="E5130" i="3"/>
  <c r="G5130" i="3" s="1"/>
  <c r="H5130" i="3" s="1"/>
  <c r="E5131" i="3"/>
  <c r="G5131" i="3"/>
  <c r="H5131" i="3" s="1"/>
  <c r="E5132" i="3"/>
  <c r="G5132" i="3"/>
  <c r="H5132" i="3" s="1"/>
  <c r="E5133" i="3"/>
  <c r="G5133" i="3" s="1"/>
  <c r="H5133" i="3" s="1"/>
  <c r="E5134" i="3"/>
  <c r="G5134" i="3" s="1"/>
  <c r="H5134" i="3" s="1"/>
  <c r="E5135" i="3"/>
  <c r="G5135" i="3"/>
  <c r="H5135" i="3" s="1"/>
  <c r="E5136" i="3"/>
  <c r="G5136" i="3"/>
  <c r="H5136" i="3" s="1"/>
  <c r="E5137" i="3"/>
  <c r="G5137" i="3" s="1"/>
  <c r="H5137" i="3" s="1"/>
  <c r="E5138" i="3"/>
  <c r="G5138" i="3" s="1"/>
  <c r="H5138" i="3" s="1"/>
  <c r="E5139" i="3"/>
  <c r="G5139" i="3"/>
  <c r="H5139" i="3" s="1"/>
  <c r="E5140" i="3"/>
  <c r="G5140" i="3"/>
  <c r="H5140" i="3" s="1"/>
  <c r="E5141" i="3"/>
  <c r="G5141" i="3" s="1"/>
  <c r="H5141" i="3" s="1"/>
  <c r="E5142" i="3"/>
  <c r="G5142" i="3" s="1"/>
  <c r="H5142" i="3" s="1"/>
  <c r="E5143" i="3"/>
  <c r="G5143" i="3"/>
  <c r="H5143" i="3" s="1"/>
  <c r="E5144" i="3"/>
  <c r="G5144" i="3"/>
  <c r="H5144" i="3" s="1"/>
  <c r="E5145" i="3"/>
  <c r="G5145" i="3" s="1"/>
  <c r="H5145" i="3" s="1"/>
  <c r="E5146" i="3"/>
  <c r="G5146" i="3" s="1"/>
  <c r="H5146" i="3" s="1"/>
  <c r="E5147" i="3"/>
  <c r="G5147" i="3"/>
  <c r="H5147" i="3" s="1"/>
  <c r="E5148" i="3"/>
  <c r="G5148" i="3"/>
  <c r="H5148" i="3" s="1"/>
  <c r="E5149" i="3"/>
  <c r="G5149" i="3" s="1"/>
  <c r="H5149" i="3" s="1"/>
  <c r="E5150" i="3"/>
  <c r="G5150" i="3" s="1"/>
  <c r="H5150" i="3" s="1"/>
  <c r="E5151" i="3"/>
  <c r="G5151" i="3"/>
  <c r="H5151" i="3" s="1"/>
  <c r="E5152" i="3"/>
  <c r="G5152" i="3"/>
  <c r="H5152" i="3" s="1"/>
  <c r="E5153" i="3"/>
  <c r="G5153" i="3" s="1"/>
  <c r="H5153" i="3" s="1"/>
  <c r="E5154" i="3"/>
  <c r="G5154" i="3" s="1"/>
  <c r="H5154" i="3" s="1"/>
  <c r="E5155" i="3"/>
  <c r="G5155" i="3"/>
  <c r="H5155" i="3" s="1"/>
  <c r="E5156" i="3"/>
  <c r="G5156" i="3"/>
  <c r="H5156" i="3" s="1"/>
  <c r="E5157" i="3"/>
  <c r="G5157" i="3" s="1"/>
  <c r="H5157" i="3" s="1"/>
  <c r="E5158" i="3"/>
  <c r="G5158" i="3" s="1"/>
  <c r="H5158" i="3" s="1"/>
  <c r="E5159" i="3"/>
  <c r="G5159" i="3"/>
  <c r="H5159" i="3" s="1"/>
  <c r="E5160" i="3"/>
  <c r="G5160" i="3"/>
  <c r="H5160" i="3" s="1"/>
  <c r="E5161" i="3"/>
  <c r="G5161" i="3" s="1"/>
  <c r="H5161" i="3" s="1"/>
  <c r="E5162" i="3"/>
  <c r="G5162" i="3" s="1"/>
  <c r="H5162" i="3" s="1"/>
  <c r="E5163" i="3"/>
  <c r="G5163" i="3"/>
  <c r="H5163" i="3" s="1"/>
  <c r="E5164" i="3"/>
  <c r="G5164" i="3"/>
  <c r="H5164" i="3" s="1"/>
  <c r="E5165" i="3"/>
  <c r="G5165" i="3" s="1"/>
  <c r="H5165" i="3" s="1"/>
  <c r="E5166" i="3"/>
  <c r="G5166" i="3" s="1"/>
  <c r="H5166" i="3" s="1"/>
  <c r="E5167" i="3"/>
  <c r="G5167" i="3"/>
  <c r="H5167" i="3" s="1"/>
  <c r="E5168" i="3"/>
  <c r="G5168" i="3"/>
  <c r="H5168" i="3" s="1"/>
  <c r="E5169" i="3"/>
  <c r="G5169" i="3" s="1"/>
  <c r="H5169" i="3" s="1"/>
  <c r="E5170" i="3"/>
  <c r="G5170" i="3" s="1"/>
  <c r="H5170" i="3" s="1"/>
  <c r="E5171" i="3"/>
  <c r="G5171" i="3"/>
  <c r="H5171" i="3" s="1"/>
  <c r="E5172" i="3"/>
  <c r="G5172" i="3"/>
  <c r="H5172" i="3" s="1"/>
  <c r="E5173" i="3"/>
  <c r="G5173" i="3" s="1"/>
  <c r="H5173" i="3" s="1"/>
  <c r="E5174" i="3"/>
  <c r="G5174" i="3" s="1"/>
  <c r="H5174" i="3" s="1"/>
  <c r="E5175" i="3"/>
  <c r="G5175" i="3"/>
  <c r="H5175" i="3" s="1"/>
  <c r="E5176" i="3"/>
  <c r="G5176" i="3"/>
  <c r="H5176" i="3" s="1"/>
  <c r="E5177" i="3"/>
  <c r="G5177" i="3" s="1"/>
  <c r="H5177" i="3" s="1"/>
  <c r="E5178" i="3"/>
  <c r="G5178" i="3" s="1"/>
  <c r="H5178" i="3" s="1"/>
  <c r="E5179" i="3"/>
  <c r="G5179" i="3"/>
  <c r="H5179" i="3" s="1"/>
  <c r="E5180" i="3"/>
  <c r="G5180" i="3"/>
  <c r="H5180" i="3" s="1"/>
  <c r="E5181" i="3"/>
  <c r="G5181" i="3" s="1"/>
  <c r="H5181" i="3" s="1"/>
  <c r="E5182" i="3"/>
  <c r="G5182" i="3" s="1"/>
  <c r="H5182" i="3" s="1"/>
  <c r="E5183" i="3"/>
  <c r="G5183" i="3"/>
  <c r="H5183" i="3" s="1"/>
  <c r="E5184" i="3"/>
  <c r="G5184" i="3"/>
  <c r="H5184" i="3" s="1"/>
  <c r="E5185" i="3"/>
  <c r="G5185" i="3" s="1"/>
  <c r="H5185" i="3" s="1"/>
  <c r="E5186" i="3"/>
  <c r="G5186" i="3" s="1"/>
  <c r="H5186" i="3" s="1"/>
  <c r="E5187" i="3"/>
  <c r="G5187" i="3"/>
  <c r="H5187" i="3" s="1"/>
  <c r="E5188" i="3"/>
  <c r="G5188" i="3"/>
  <c r="H5188" i="3" s="1"/>
  <c r="E5189" i="3"/>
  <c r="G5189" i="3" s="1"/>
  <c r="H5189" i="3" s="1"/>
  <c r="E5190" i="3"/>
  <c r="G5190" i="3" s="1"/>
  <c r="H5190" i="3" s="1"/>
  <c r="E5191" i="3"/>
  <c r="G5191" i="3"/>
  <c r="H5191" i="3" s="1"/>
  <c r="E5192" i="3"/>
  <c r="G5192" i="3"/>
  <c r="H5192" i="3" s="1"/>
  <c r="E5193" i="3"/>
  <c r="G5193" i="3" s="1"/>
  <c r="H5193" i="3" s="1"/>
  <c r="E5194" i="3"/>
  <c r="G5194" i="3" s="1"/>
  <c r="H5194" i="3" s="1"/>
  <c r="E5195" i="3"/>
  <c r="G5195" i="3"/>
  <c r="H5195" i="3" s="1"/>
  <c r="E5196" i="3"/>
  <c r="G5196" i="3"/>
  <c r="H5196" i="3" s="1"/>
  <c r="E5197" i="3"/>
  <c r="G5197" i="3" s="1"/>
  <c r="H5197" i="3" s="1"/>
  <c r="E5198" i="3"/>
  <c r="G5198" i="3" s="1"/>
  <c r="H5198" i="3" s="1"/>
  <c r="E5199" i="3"/>
  <c r="G5199" i="3"/>
  <c r="H5199" i="3" s="1"/>
  <c r="E5200" i="3"/>
  <c r="G5200" i="3"/>
  <c r="H5200" i="3" s="1"/>
  <c r="E5201" i="3"/>
  <c r="G5201" i="3" s="1"/>
  <c r="H5201" i="3" s="1"/>
  <c r="E5202" i="3"/>
  <c r="G5202" i="3" s="1"/>
  <c r="H5202" i="3" s="1"/>
  <c r="E5203" i="3"/>
  <c r="G5203" i="3"/>
  <c r="H5203" i="3" s="1"/>
  <c r="E5204" i="3"/>
  <c r="G5204" i="3"/>
  <c r="H5204" i="3" s="1"/>
  <c r="E5205" i="3"/>
  <c r="G5205" i="3" s="1"/>
  <c r="H5205" i="3" s="1"/>
  <c r="E5206" i="3"/>
  <c r="G5206" i="3" s="1"/>
  <c r="H5206" i="3" s="1"/>
  <c r="E5207" i="3"/>
  <c r="G5207" i="3"/>
  <c r="H5207" i="3" s="1"/>
  <c r="E5208" i="3"/>
  <c r="G5208" i="3"/>
  <c r="H5208" i="3" s="1"/>
  <c r="E5209" i="3"/>
  <c r="G5209" i="3" s="1"/>
  <c r="H5209" i="3" s="1"/>
  <c r="E5210" i="3"/>
  <c r="G5210" i="3" s="1"/>
  <c r="H5210" i="3" s="1"/>
  <c r="E5211" i="3"/>
  <c r="G5211" i="3"/>
  <c r="H5211" i="3" s="1"/>
  <c r="E5212" i="3"/>
  <c r="G5212" i="3"/>
  <c r="H5212" i="3" s="1"/>
  <c r="E5213" i="3"/>
  <c r="G5213" i="3" s="1"/>
  <c r="H5213" i="3" s="1"/>
  <c r="E5214" i="3"/>
  <c r="G5214" i="3" s="1"/>
  <c r="H5214" i="3" s="1"/>
  <c r="E5215" i="3"/>
  <c r="G5215" i="3"/>
  <c r="H5215" i="3" s="1"/>
  <c r="E5216" i="3"/>
  <c r="G5216" i="3"/>
  <c r="H5216" i="3" s="1"/>
  <c r="E5217" i="3"/>
  <c r="G5217" i="3" s="1"/>
  <c r="H5217" i="3" s="1"/>
  <c r="E5218" i="3"/>
  <c r="G5218" i="3" s="1"/>
  <c r="H5218" i="3" s="1"/>
  <c r="E1553" i="3"/>
  <c r="G1553" i="3"/>
  <c r="H1553" i="3" s="1"/>
  <c r="G3" i="3"/>
  <c r="H3" i="3"/>
  <c r="G4" i="3"/>
  <c r="H4" i="3" s="1"/>
  <c r="G5" i="3"/>
  <c r="H5" i="3"/>
  <c r="G6" i="3"/>
  <c r="H6" i="3" s="1"/>
  <c r="G7" i="3"/>
  <c r="H7" i="3"/>
  <c r="G8" i="3"/>
  <c r="H8" i="3" s="1"/>
  <c r="G9" i="3"/>
  <c r="H9" i="3"/>
  <c r="G10" i="3"/>
  <c r="H10" i="3" s="1"/>
  <c r="G11" i="3"/>
  <c r="H11" i="3"/>
  <c r="G12" i="3"/>
  <c r="H12" i="3" s="1"/>
  <c r="G13" i="3"/>
  <c r="H13" i="3"/>
  <c r="G14" i="3"/>
  <c r="H14" i="3" s="1"/>
  <c r="G15" i="3"/>
  <c r="H15" i="3"/>
  <c r="G16" i="3"/>
  <c r="H16" i="3" s="1"/>
  <c r="G17" i="3"/>
  <c r="H17" i="3"/>
  <c r="G18" i="3"/>
  <c r="H18" i="3" s="1"/>
  <c r="G19" i="3"/>
  <c r="H19" i="3"/>
  <c r="G20" i="3"/>
  <c r="H20" i="3" s="1"/>
  <c r="G21" i="3"/>
  <c r="H21" i="3"/>
  <c r="G22" i="3"/>
  <c r="H22" i="3" s="1"/>
  <c r="G23" i="3"/>
  <c r="H23" i="3"/>
  <c r="G24" i="3"/>
  <c r="H24" i="3" s="1"/>
  <c r="G25" i="3"/>
  <c r="H25" i="3"/>
  <c r="G26" i="3"/>
  <c r="H26" i="3" s="1"/>
  <c r="G27" i="3"/>
  <c r="H27" i="3"/>
  <c r="G28" i="3"/>
  <c r="H28" i="3" s="1"/>
  <c r="G29" i="3"/>
  <c r="H29" i="3"/>
  <c r="G30" i="3"/>
  <c r="H30" i="3" s="1"/>
  <c r="G31" i="3"/>
  <c r="H31" i="3"/>
  <c r="G32" i="3"/>
  <c r="H32" i="3" s="1"/>
  <c r="G33" i="3"/>
  <c r="H33" i="3"/>
  <c r="G34" i="3"/>
  <c r="H34" i="3" s="1"/>
  <c r="G35" i="3"/>
  <c r="H35" i="3"/>
  <c r="G36" i="3"/>
  <c r="H36" i="3" s="1"/>
  <c r="G37" i="3"/>
  <c r="H37" i="3"/>
  <c r="G38" i="3"/>
  <c r="H38" i="3" s="1"/>
  <c r="G39" i="3"/>
  <c r="H39" i="3"/>
  <c r="G40" i="3"/>
  <c r="H40" i="3" s="1"/>
  <c r="G41" i="3"/>
  <c r="H41" i="3"/>
  <c r="G42" i="3"/>
  <c r="H42" i="3" s="1"/>
  <c r="G43" i="3"/>
  <c r="H43" i="3"/>
  <c r="G44" i="3"/>
  <c r="H44" i="3" s="1"/>
  <c r="G45" i="3"/>
  <c r="H45" i="3"/>
  <c r="G46" i="3"/>
  <c r="H46" i="3" s="1"/>
  <c r="G47" i="3"/>
  <c r="H47" i="3"/>
  <c r="G48" i="3"/>
  <c r="H48" i="3" s="1"/>
  <c r="G49" i="3"/>
  <c r="H49" i="3"/>
  <c r="G50" i="3"/>
  <c r="H50" i="3" s="1"/>
  <c r="G51" i="3"/>
  <c r="H51" i="3"/>
  <c r="G52" i="3"/>
  <c r="H52" i="3" s="1"/>
  <c r="G53" i="3"/>
  <c r="H53" i="3"/>
  <c r="G54" i="3"/>
  <c r="H54" i="3" s="1"/>
  <c r="G55" i="3"/>
  <c r="H55" i="3"/>
  <c r="G56" i="3"/>
  <c r="H56" i="3" s="1"/>
  <c r="G57" i="3"/>
  <c r="H57" i="3"/>
  <c r="G58" i="3"/>
  <c r="H58" i="3" s="1"/>
  <c r="G59" i="3"/>
  <c r="H59" i="3"/>
  <c r="G60" i="3"/>
  <c r="H60" i="3" s="1"/>
  <c r="G61" i="3"/>
  <c r="H61" i="3"/>
  <c r="G62" i="3"/>
  <c r="H62" i="3" s="1"/>
  <c r="G63" i="3"/>
  <c r="H63" i="3"/>
  <c r="G64" i="3"/>
  <c r="H64" i="3" s="1"/>
  <c r="G65" i="3"/>
  <c r="H65" i="3"/>
  <c r="G66" i="3"/>
  <c r="H66" i="3" s="1"/>
  <c r="G67" i="3"/>
  <c r="H67" i="3"/>
  <c r="G68" i="3"/>
  <c r="H68" i="3" s="1"/>
  <c r="G69" i="3"/>
  <c r="H69" i="3"/>
  <c r="G70" i="3"/>
  <c r="H70" i="3" s="1"/>
  <c r="G71" i="3"/>
  <c r="H71" i="3"/>
  <c r="G72" i="3"/>
  <c r="H72" i="3" s="1"/>
  <c r="G73" i="3"/>
  <c r="H73" i="3"/>
  <c r="G74" i="3"/>
  <c r="H74" i="3" s="1"/>
  <c r="G75" i="3"/>
  <c r="H75" i="3"/>
  <c r="G76" i="3"/>
  <c r="H76" i="3" s="1"/>
  <c r="G77" i="3"/>
  <c r="H77" i="3"/>
  <c r="G78" i="3"/>
  <c r="H78" i="3" s="1"/>
  <c r="G79" i="3"/>
  <c r="H79" i="3"/>
  <c r="G80" i="3"/>
  <c r="H80" i="3" s="1"/>
  <c r="G81" i="3"/>
  <c r="H81" i="3"/>
  <c r="G82" i="3"/>
  <c r="H82" i="3" s="1"/>
  <c r="G83" i="3"/>
  <c r="H83" i="3"/>
  <c r="G84" i="3"/>
  <c r="H84" i="3" s="1"/>
  <c r="G85" i="3"/>
  <c r="H85" i="3"/>
  <c r="G86" i="3"/>
  <c r="H86" i="3" s="1"/>
  <c r="G87" i="3"/>
  <c r="H87" i="3"/>
  <c r="G88" i="3"/>
  <c r="H88" i="3" s="1"/>
  <c r="G89" i="3"/>
  <c r="H89" i="3"/>
  <c r="G90" i="3"/>
  <c r="H90" i="3" s="1"/>
  <c r="G91" i="3"/>
  <c r="H91" i="3"/>
  <c r="G92" i="3"/>
  <c r="H92" i="3" s="1"/>
  <c r="G93" i="3"/>
  <c r="H93" i="3"/>
  <c r="G94" i="3"/>
  <c r="H94" i="3" s="1"/>
  <c r="G95" i="3"/>
  <c r="H95" i="3"/>
  <c r="G96" i="3"/>
  <c r="H96" i="3" s="1"/>
  <c r="G97" i="3"/>
  <c r="H97" i="3"/>
  <c r="G98" i="3"/>
  <c r="H98" i="3" s="1"/>
  <c r="G99" i="3"/>
  <c r="H99" i="3"/>
  <c r="G100" i="3"/>
  <c r="H100" i="3" s="1"/>
  <c r="G101" i="3"/>
  <c r="H101" i="3"/>
  <c r="G102" i="3"/>
  <c r="H102" i="3" s="1"/>
  <c r="G103" i="3"/>
  <c r="H103" i="3"/>
  <c r="G104" i="3"/>
  <c r="H104" i="3" s="1"/>
  <c r="G105" i="3"/>
  <c r="H105" i="3"/>
  <c r="G106" i="3"/>
  <c r="H106" i="3" s="1"/>
  <c r="G107" i="3"/>
  <c r="H107" i="3"/>
  <c r="G108" i="3"/>
  <c r="H108" i="3" s="1"/>
  <c r="G109" i="3"/>
  <c r="H109" i="3"/>
  <c r="G110" i="3"/>
  <c r="H110" i="3" s="1"/>
  <c r="G111" i="3"/>
  <c r="H111" i="3"/>
  <c r="G112" i="3"/>
  <c r="H112" i="3" s="1"/>
  <c r="G113" i="3"/>
  <c r="H113" i="3"/>
  <c r="G114" i="3"/>
  <c r="H114" i="3" s="1"/>
  <c r="G115" i="3"/>
  <c r="H115" i="3"/>
  <c r="G116" i="3"/>
  <c r="H116" i="3" s="1"/>
  <c r="G117" i="3"/>
  <c r="H117" i="3"/>
  <c r="G118" i="3"/>
  <c r="H118" i="3" s="1"/>
  <c r="G119" i="3"/>
  <c r="H119" i="3"/>
  <c r="G120" i="3"/>
  <c r="H120" i="3" s="1"/>
  <c r="G121" i="3"/>
  <c r="H121" i="3"/>
  <c r="G122" i="3"/>
  <c r="H122" i="3" s="1"/>
  <c r="G123" i="3"/>
  <c r="H123" i="3"/>
  <c r="G124" i="3"/>
  <c r="H124" i="3" s="1"/>
  <c r="G125" i="3"/>
  <c r="H125" i="3"/>
  <c r="G126" i="3"/>
  <c r="H126" i="3" s="1"/>
  <c r="G127" i="3"/>
  <c r="H127" i="3"/>
  <c r="G128" i="3"/>
  <c r="H128" i="3" s="1"/>
  <c r="G129" i="3"/>
  <c r="H129" i="3"/>
  <c r="G130" i="3"/>
  <c r="H130" i="3" s="1"/>
  <c r="G131" i="3"/>
  <c r="H131" i="3"/>
  <c r="G132" i="3"/>
  <c r="H132" i="3" s="1"/>
  <c r="G133" i="3"/>
  <c r="H133" i="3"/>
  <c r="G134" i="3"/>
  <c r="H134" i="3" s="1"/>
  <c r="G135" i="3"/>
  <c r="H135" i="3"/>
  <c r="G136" i="3"/>
  <c r="H136" i="3" s="1"/>
  <c r="G137" i="3"/>
  <c r="H137" i="3"/>
  <c r="G138" i="3"/>
  <c r="H138" i="3" s="1"/>
  <c r="G139" i="3"/>
  <c r="H139" i="3"/>
  <c r="G140" i="3"/>
  <c r="H140" i="3" s="1"/>
  <c r="G141" i="3"/>
  <c r="H141" i="3"/>
  <c r="G142" i="3"/>
  <c r="H142" i="3" s="1"/>
  <c r="G143" i="3"/>
  <c r="H143" i="3"/>
  <c r="G144" i="3"/>
  <c r="H144" i="3" s="1"/>
  <c r="G145" i="3"/>
  <c r="H145" i="3"/>
  <c r="G146" i="3"/>
  <c r="H146" i="3" s="1"/>
  <c r="G147" i="3"/>
  <c r="H147" i="3"/>
  <c r="G148" i="3"/>
  <c r="H148" i="3" s="1"/>
  <c r="G149" i="3"/>
  <c r="H149" i="3"/>
  <c r="G150" i="3"/>
  <c r="H150" i="3" s="1"/>
  <c r="G151" i="3"/>
  <c r="H151" i="3"/>
  <c r="G152" i="3"/>
  <c r="H152" i="3" s="1"/>
  <c r="G153" i="3"/>
  <c r="H153" i="3"/>
  <c r="G154" i="3"/>
  <c r="H154" i="3" s="1"/>
  <c r="G155" i="3"/>
  <c r="H155" i="3"/>
  <c r="G156" i="3"/>
  <c r="H156" i="3" s="1"/>
  <c r="G157" i="3"/>
  <c r="H157" i="3"/>
  <c r="G158" i="3"/>
  <c r="H158" i="3" s="1"/>
  <c r="G159" i="3"/>
  <c r="H159" i="3"/>
  <c r="G160" i="3"/>
  <c r="H160" i="3" s="1"/>
  <c r="G161" i="3"/>
  <c r="H161" i="3"/>
  <c r="G162" i="3"/>
  <c r="H162" i="3" s="1"/>
  <c r="G163" i="3"/>
  <c r="H163" i="3"/>
  <c r="G164" i="3"/>
  <c r="H164" i="3" s="1"/>
  <c r="G165" i="3"/>
  <c r="H165" i="3"/>
  <c r="G166" i="3"/>
  <c r="H166" i="3" s="1"/>
  <c r="G167" i="3"/>
  <c r="H167" i="3"/>
  <c r="G168" i="3"/>
  <c r="H168" i="3" s="1"/>
  <c r="G169" i="3"/>
  <c r="H169" i="3"/>
  <c r="G170" i="3"/>
  <c r="H170" i="3" s="1"/>
  <c r="G171" i="3"/>
  <c r="H171" i="3"/>
  <c r="G172" i="3"/>
  <c r="H172" i="3" s="1"/>
  <c r="G173" i="3"/>
  <c r="H173" i="3"/>
  <c r="G174" i="3"/>
  <c r="H174" i="3" s="1"/>
  <c r="G175" i="3"/>
  <c r="H175" i="3"/>
  <c r="G176" i="3"/>
  <c r="H176" i="3" s="1"/>
  <c r="G177" i="3"/>
  <c r="H177" i="3"/>
  <c r="G178" i="3"/>
  <c r="H178" i="3" s="1"/>
  <c r="G179" i="3"/>
  <c r="H179" i="3"/>
  <c r="G180" i="3"/>
  <c r="H180" i="3" s="1"/>
  <c r="G181" i="3"/>
  <c r="H181" i="3"/>
  <c r="G182" i="3"/>
  <c r="H182" i="3" s="1"/>
  <c r="G183" i="3"/>
  <c r="H183" i="3"/>
  <c r="G184" i="3"/>
  <c r="H184" i="3" s="1"/>
  <c r="G185" i="3"/>
  <c r="H185" i="3"/>
  <c r="G186" i="3"/>
  <c r="H186" i="3" s="1"/>
  <c r="G187" i="3"/>
  <c r="H187" i="3"/>
  <c r="G188" i="3"/>
  <c r="H188" i="3" s="1"/>
  <c r="G189" i="3"/>
  <c r="H189" i="3"/>
  <c r="G190" i="3"/>
  <c r="H190" i="3" s="1"/>
  <c r="G191" i="3"/>
  <c r="H191" i="3"/>
  <c r="G192" i="3"/>
  <c r="H192" i="3" s="1"/>
  <c r="G193" i="3"/>
  <c r="H193" i="3" s="1"/>
  <c r="G194" i="3"/>
  <c r="H194" i="3" s="1"/>
  <c r="G195" i="3"/>
  <c r="H195" i="3" s="1"/>
  <c r="G196" i="3"/>
  <c r="H196" i="3" s="1"/>
  <c r="G197" i="3"/>
  <c r="H197" i="3" s="1"/>
  <c r="G198" i="3"/>
  <c r="H198" i="3" s="1"/>
  <c r="G199" i="3"/>
  <c r="H199" i="3" s="1"/>
  <c r="G200" i="3"/>
  <c r="H200" i="3" s="1"/>
  <c r="G201" i="3"/>
  <c r="H201" i="3" s="1"/>
  <c r="G202" i="3"/>
  <c r="H202" i="3" s="1"/>
  <c r="G203" i="3"/>
  <c r="H203" i="3" s="1"/>
  <c r="G204" i="3"/>
  <c r="H204" i="3" s="1"/>
  <c r="G205" i="3"/>
  <c r="H205" i="3" s="1"/>
  <c r="G206" i="3"/>
  <c r="H206" i="3" s="1"/>
  <c r="G207" i="3"/>
  <c r="H207" i="3" s="1"/>
  <c r="G208" i="3"/>
  <c r="H208" i="3" s="1"/>
  <c r="G209" i="3"/>
  <c r="H209" i="3" s="1"/>
  <c r="G210" i="3"/>
  <c r="H210" i="3" s="1"/>
  <c r="G211" i="3"/>
  <c r="H211" i="3" s="1"/>
  <c r="G212" i="3"/>
  <c r="H212" i="3" s="1"/>
  <c r="G213" i="3"/>
  <c r="H213" i="3" s="1"/>
  <c r="G214" i="3"/>
  <c r="H214" i="3" s="1"/>
  <c r="G215" i="3"/>
  <c r="H215" i="3" s="1"/>
  <c r="G216" i="3"/>
  <c r="H216" i="3" s="1"/>
  <c r="G217" i="3"/>
  <c r="H217" i="3" s="1"/>
  <c r="G218" i="3"/>
  <c r="H218" i="3" s="1"/>
  <c r="G219" i="3"/>
  <c r="H219" i="3" s="1"/>
  <c r="G220" i="3"/>
  <c r="H220" i="3" s="1"/>
  <c r="G221" i="3"/>
  <c r="H221" i="3" s="1"/>
  <c r="G222" i="3"/>
  <c r="H222" i="3" s="1"/>
  <c r="G223" i="3"/>
  <c r="H223" i="3" s="1"/>
  <c r="G224" i="3"/>
  <c r="H224" i="3" s="1"/>
  <c r="G225" i="3"/>
  <c r="H225" i="3" s="1"/>
  <c r="G226" i="3"/>
  <c r="H226" i="3" s="1"/>
  <c r="G227" i="3"/>
  <c r="H227" i="3" s="1"/>
  <c r="G228" i="3"/>
  <c r="H228" i="3" s="1"/>
  <c r="G229" i="3"/>
  <c r="H229" i="3" s="1"/>
  <c r="G230" i="3"/>
  <c r="H230" i="3" s="1"/>
  <c r="G231" i="3"/>
  <c r="H231" i="3" s="1"/>
  <c r="G232" i="3"/>
  <c r="H232" i="3" s="1"/>
  <c r="G233" i="3"/>
  <c r="H233" i="3" s="1"/>
  <c r="G234" i="3"/>
  <c r="H234" i="3" s="1"/>
  <c r="G235" i="3"/>
  <c r="H235" i="3" s="1"/>
  <c r="G236" i="3"/>
  <c r="H236" i="3" s="1"/>
  <c r="G237" i="3"/>
  <c r="H237" i="3" s="1"/>
  <c r="G238" i="3"/>
  <c r="H238" i="3" s="1"/>
  <c r="G239" i="3"/>
  <c r="H239" i="3" s="1"/>
  <c r="G240" i="3"/>
  <c r="H240" i="3" s="1"/>
  <c r="G241" i="3"/>
  <c r="H241" i="3" s="1"/>
  <c r="G242" i="3"/>
  <c r="H242" i="3" s="1"/>
  <c r="G243" i="3"/>
  <c r="H243" i="3" s="1"/>
  <c r="G244" i="3"/>
  <c r="H244" i="3" s="1"/>
  <c r="G245" i="3"/>
  <c r="H245" i="3" s="1"/>
  <c r="G246" i="3"/>
  <c r="H246" i="3" s="1"/>
  <c r="G247" i="3"/>
  <c r="H247" i="3" s="1"/>
  <c r="G248" i="3"/>
  <c r="H248" i="3" s="1"/>
  <c r="G249" i="3"/>
  <c r="H249" i="3" s="1"/>
  <c r="G250" i="3"/>
  <c r="H250" i="3" s="1"/>
  <c r="G251" i="3"/>
  <c r="H251" i="3" s="1"/>
  <c r="G252" i="3"/>
  <c r="H252" i="3" s="1"/>
  <c r="G253" i="3"/>
  <c r="H253" i="3" s="1"/>
  <c r="G254" i="3"/>
  <c r="H254" i="3" s="1"/>
  <c r="G255" i="3"/>
  <c r="H255" i="3" s="1"/>
  <c r="G256" i="3"/>
  <c r="H256" i="3" s="1"/>
  <c r="G257" i="3"/>
  <c r="H257" i="3" s="1"/>
  <c r="G258" i="3"/>
  <c r="H258" i="3" s="1"/>
  <c r="G259" i="3"/>
  <c r="H259" i="3" s="1"/>
  <c r="G260" i="3"/>
  <c r="H260" i="3" s="1"/>
  <c r="G261" i="3"/>
  <c r="H261" i="3" s="1"/>
  <c r="G262" i="3"/>
  <c r="H262" i="3" s="1"/>
  <c r="G263" i="3"/>
  <c r="H263" i="3" s="1"/>
  <c r="G264" i="3"/>
  <c r="H264" i="3" s="1"/>
  <c r="G265" i="3"/>
  <c r="H265" i="3" s="1"/>
  <c r="G266" i="3"/>
  <c r="H266" i="3" s="1"/>
  <c r="G267" i="3"/>
  <c r="H267" i="3" s="1"/>
  <c r="G268" i="3"/>
  <c r="H268" i="3" s="1"/>
  <c r="G269" i="3"/>
  <c r="H269" i="3" s="1"/>
  <c r="G270" i="3"/>
  <c r="H270" i="3" s="1"/>
  <c r="G271" i="3"/>
  <c r="H271" i="3" s="1"/>
  <c r="G272" i="3"/>
  <c r="H272" i="3" s="1"/>
  <c r="G273" i="3"/>
  <c r="H273" i="3" s="1"/>
  <c r="G274" i="3"/>
  <c r="H274" i="3" s="1"/>
  <c r="G275" i="3"/>
  <c r="H275" i="3" s="1"/>
  <c r="G276" i="3"/>
  <c r="H276" i="3" s="1"/>
  <c r="G277" i="3"/>
  <c r="H277" i="3" s="1"/>
  <c r="G278" i="3"/>
  <c r="H278" i="3" s="1"/>
  <c r="G279" i="3"/>
  <c r="H279" i="3" s="1"/>
  <c r="G280" i="3"/>
  <c r="H280" i="3" s="1"/>
  <c r="G281" i="3"/>
  <c r="H281" i="3" s="1"/>
  <c r="G282" i="3"/>
  <c r="H282" i="3" s="1"/>
  <c r="G283" i="3"/>
  <c r="H283" i="3" s="1"/>
  <c r="G284" i="3"/>
  <c r="H284" i="3" s="1"/>
  <c r="G285" i="3"/>
  <c r="H285" i="3" s="1"/>
  <c r="G286" i="3"/>
  <c r="H286" i="3" s="1"/>
  <c r="G287" i="3"/>
  <c r="H287" i="3" s="1"/>
  <c r="G288" i="3"/>
  <c r="H288" i="3" s="1"/>
  <c r="G289" i="3"/>
  <c r="H289" i="3" s="1"/>
  <c r="G290" i="3"/>
  <c r="H290" i="3" s="1"/>
  <c r="G291" i="3"/>
  <c r="H291" i="3" s="1"/>
  <c r="G292" i="3"/>
  <c r="H292" i="3" s="1"/>
  <c r="G293" i="3"/>
  <c r="H293" i="3" s="1"/>
  <c r="G294" i="3"/>
  <c r="H294" i="3" s="1"/>
  <c r="G295" i="3"/>
  <c r="H295" i="3" s="1"/>
  <c r="G296" i="3"/>
  <c r="H296" i="3" s="1"/>
  <c r="G297" i="3"/>
  <c r="H297" i="3" s="1"/>
  <c r="G298" i="3"/>
  <c r="H298" i="3" s="1"/>
  <c r="G299" i="3"/>
  <c r="H299" i="3" s="1"/>
  <c r="G300" i="3"/>
  <c r="H300" i="3" s="1"/>
  <c r="G301" i="3"/>
  <c r="H301" i="3" s="1"/>
  <c r="G302" i="3"/>
  <c r="H302" i="3" s="1"/>
  <c r="G303" i="3"/>
  <c r="H303" i="3" s="1"/>
  <c r="G304" i="3"/>
  <c r="H304" i="3" s="1"/>
  <c r="G305" i="3"/>
  <c r="H305" i="3" s="1"/>
  <c r="G306" i="3"/>
  <c r="H306" i="3" s="1"/>
  <c r="G307" i="3"/>
  <c r="H307" i="3" s="1"/>
  <c r="G308" i="3"/>
  <c r="H308" i="3" s="1"/>
  <c r="G309" i="3"/>
  <c r="H309" i="3" s="1"/>
  <c r="G310" i="3"/>
  <c r="H310" i="3" s="1"/>
  <c r="G311" i="3"/>
  <c r="H311" i="3" s="1"/>
  <c r="G312" i="3"/>
  <c r="H312" i="3" s="1"/>
  <c r="G313" i="3"/>
  <c r="H313" i="3" s="1"/>
  <c r="G314" i="3"/>
  <c r="H314" i="3" s="1"/>
  <c r="G315" i="3"/>
  <c r="H315" i="3" s="1"/>
  <c r="G316" i="3"/>
  <c r="H316" i="3" s="1"/>
  <c r="G317" i="3"/>
  <c r="H317" i="3" s="1"/>
  <c r="G318" i="3"/>
  <c r="H318" i="3" s="1"/>
  <c r="G319" i="3"/>
  <c r="H319" i="3" s="1"/>
  <c r="G320" i="3"/>
  <c r="H320" i="3" s="1"/>
  <c r="G321" i="3"/>
  <c r="H321" i="3" s="1"/>
  <c r="G322" i="3"/>
  <c r="H322" i="3" s="1"/>
  <c r="G323" i="3"/>
  <c r="H323" i="3" s="1"/>
  <c r="G324" i="3"/>
  <c r="H324" i="3" s="1"/>
  <c r="G325" i="3"/>
  <c r="H325" i="3" s="1"/>
  <c r="G326" i="3"/>
  <c r="H326" i="3" s="1"/>
  <c r="G327" i="3"/>
  <c r="H327" i="3" s="1"/>
  <c r="G328" i="3"/>
  <c r="H328" i="3" s="1"/>
  <c r="G329" i="3"/>
  <c r="H329" i="3" s="1"/>
  <c r="G330" i="3"/>
  <c r="H330" i="3" s="1"/>
  <c r="G331" i="3"/>
  <c r="H331" i="3" s="1"/>
  <c r="G332" i="3"/>
  <c r="H332" i="3" s="1"/>
  <c r="G333" i="3"/>
  <c r="H333" i="3" s="1"/>
  <c r="G334" i="3"/>
  <c r="H334" i="3" s="1"/>
  <c r="G335" i="3"/>
  <c r="H335" i="3" s="1"/>
  <c r="G336" i="3"/>
  <c r="H336" i="3" s="1"/>
  <c r="G337" i="3"/>
  <c r="H337" i="3" s="1"/>
  <c r="G338" i="3"/>
  <c r="H338" i="3" s="1"/>
  <c r="G339" i="3"/>
  <c r="H339" i="3" s="1"/>
  <c r="G340" i="3"/>
  <c r="H340" i="3" s="1"/>
  <c r="G341" i="3"/>
  <c r="H341" i="3" s="1"/>
  <c r="G342" i="3"/>
  <c r="H342" i="3" s="1"/>
  <c r="G343" i="3"/>
  <c r="H343" i="3" s="1"/>
  <c r="G344" i="3"/>
  <c r="H344" i="3" s="1"/>
  <c r="G345" i="3"/>
  <c r="H345" i="3" s="1"/>
  <c r="G346" i="3"/>
  <c r="H346" i="3" s="1"/>
  <c r="G347" i="3"/>
  <c r="H347" i="3" s="1"/>
  <c r="G348" i="3"/>
  <c r="H348" i="3" s="1"/>
  <c r="G349" i="3"/>
  <c r="H349" i="3" s="1"/>
  <c r="G350" i="3"/>
  <c r="H350" i="3" s="1"/>
  <c r="G351" i="3"/>
  <c r="H351" i="3" s="1"/>
  <c r="G352" i="3"/>
  <c r="H352" i="3" s="1"/>
  <c r="G353" i="3"/>
  <c r="H353" i="3" s="1"/>
  <c r="G354" i="3"/>
  <c r="H354" i="3" s="1"/>
  <c r="G355" i="3"/>
  <c r="H355" i="3" s="1"/>
  <c r="G356" i="3"/>
  <c r="H356" i="3" s="1"/>
  <c r="G357" i="3"/>
  <c r="H357" i="3" s="1"/>
  <c r="G358" i="3"/>
  <c r="H358" i="3" s="1"/>
  <c r="G359" i="3"/>
  <c r="H359" i="3" s="1"/>
  <c r="G360" i="3"/>
  <c r="H360" i="3" s="1"/>
  <c r="G361" i="3"/>
  <c r="H361" i="3" s="1"/>
  <c r="G362" i="3"/>
  <c r="H362" i="3" s="1"/>
  <c r="G363" i="3"/>
  <c r="H363" i="3" s="1"/>
  <c r="G364" i="3"/>
  <c r="H364" i="3" s="1"/>
  <c r="G365" i="3"/>
  <c r="H365" i="3" s="1"/>
  <c r="G366" i="3"/>
  <c r="H366" i="3" s="1"/>
  <c r="G367" i="3"/>
  <c r="H367" i="3" s="1"/>
  <c r="G368" i="3"/>
  <c r="H368" i="3" s="1"/>
  <c r="G369" i="3"/>
  <c r="H369" i="3" s="1"/>
  <c r="G370" i="3"/>
  <c r="H370" i="3" s="1"/>
  <c r="G371" i="3"/>
  <c r="H371" i="3" s="1"/>
  <c r="G372" i="3"/>
  <c r="H372" i="3" s="1"/>
  <c r="G373" i="3"/>
  <c r="H373" i="3" s="1"/>
  <c r="G374" i="3"/>
  <c r="H374" i="3" s="1"/>
  <c r="G375" i="3"/>
  <c r="H375" i="3" s="1"/>
  <c r="G376" i="3"/>
  <c r="H376" i="3" s="1"/>
  <c r="G377" i="3"/>
  <c r="H377" i="3" s="1"/>
  <c r="G378" i="3"/>
  <c r="H378" i="3" s="1"/>
  <c r="G379" i="3"/>
  <c r="H379" i="3" s="1"/>
  <c r="G380" i="3"/>
  <c r="H380" i="3" s="1"/>
  <c r="G381" i="3"/>
  <c r="H381" i="3" s="1"/>
  <c r="G382" i="3"/>
  <c r="H382" i="3" s="1"/>
  <c r="G383" i="3"/>
  <c r="H383" i="3" s="1"/>
  <c r="G384" i="3"/>
  <c r="H384" i="3" s="1"/>
  <c r="G385" i="3"/>
  <c r="H385" i="3" s="1"/>
  <c r="G386" i="3"/>
  <c r="H386" i="3" s="1"/>
  <c r="G387" i="3"/>
  <c r="H387" i="3" s="1"/>
  <c r="G388" i="3"/>
  <c r="H388" i="3" s="1"/>
  <c r="G389" i="3"/>
  <c r="H389" i="3" s="1"/>
  <c r="G390" i="3"/>
  <c r="H390" i="3" s="1"/>
  <c r="G391" i="3"/>
  <c r="H391" i="3" s="1"/>
  <c r="G392" i="3"/>
  <c r="H392" i="3" s="1"/>
  <c r="G393" i="3"/>
  <c r="H393" i="3" s="1"/>
  <c r="G394" i="3"/>
  <c r="H394" i="3" s="1"/>
  <c r="G395" i="3"/>
  <c r="H395" i="3" s="1"/>
  <c r="G396" i="3"/>
  <c r="H396" i="3" s="1"/>
  <c r="G397" i="3"/>
  <c r="H397" i="3" s="1"/>
  <c r="G398" i="3"/>
  <c r="H398" i="3" s="1"/>
  <c r="G399" i="3"/>
  <c r="H399" i="3" s="1"/>
  <c r="G400" i="3"/>
  <c r="H400" i="3" s="1"/>
  <c r="G401" i="3"/>
  <c r="H401" i="3" s="1"/>
  <c r="G402" i="3"/>
  <c r="H402" i="3" s="1"/>
  <c r="G403" i="3"/>
  <c r="H403" i="3" s="1"/>
  <c r="G404" i="3"/>
  <c r="H404" i="3" s="1"/>
  <c r="G405" i="3"/>
  <c r="H405" i="3" s="1"/>
  <c r="G406" i="3"/>
  <c r="H406" i="3" s="1"/>
  <c r="G407" i="3"/>
  <c r="H407" i="3" s="1"/>
  <c r="G408" i="3"/>
  <c r="H408" i="3" s="1"/>
  <c r="G409" i="3"/>
  <c r="H409" i="3" s="1"/>
  <c r="G410" i="3"/>
  <c r="H410" i="3" s="1"/>
  <c r="G411" i="3"/>
  <c r="H411" i="3" s="1"/>
  <c r="G412" i="3"/>
  <c r="H412" i="3" s="1"/>
  <c r="G413" i="3"/>
  <c r="H413" i="3" s="1"/>
  <c r="G414" i="3"/>
  <c r="H414" i="3" s="1"/>
  <c r="G415" i="3"/>
  <c r="H415" i="3" s="1"/>
  <c r="G416" i="3"/>
  <c r="H416" i="3" s="1"/>
  <c r="G417" i="3"/>
  <c r="H417" i="3" s="1"/>
  <c r="G418" i="3"/>
  <c r="H418" i="3" s="1"/>
  <c r="G419" i="3"/>
  <c r="H419" i="3" s="1"/>
  <c r="G420" i="3"/>
  <c r="H420" i="3" s="1"/>
  <c r="G421" i="3"/>
  <c r="H421" i="3" s="1"/>
  <c r="G422" i="3"/>
  <c r="H422" i="3" s="1"/>
  <c r="G423" i="3"/>
  <c r="H423" i="3" s="1"/>
  <c r="G424" i="3"/>
  <c r="H424" i="3" s="1"/>
  <c r="G425" i="3"/>
  <c r="H425" i="3" s="1"/>
  <c r="G426" i="3"/>
  <c r="H426" i="3" s="1"/>
  <c r="G427" i="3"/>
  <c r="H427" i="3" s="1"/>
  <c r="G428" i="3"/>
  <c r="H428" i="3" s="1"/>
  <c r="G429" i="3"/>
  <c r="H429" i="3" s="1"/>
  <c r="G430" i="3"/>
  <c r="H430" i="3" s="1"/>
  <c r="G431" i="3"/>
  <c r="H431" i="3" s="1"/>
  <c r="G432" i="3"/>
  <c r="H432" i="3" s="1"/>
  <c r="G433" i="3"/>
  <c r="H433" i="3" s="1"/>
  <c r="G434" i="3"/>
  <c r="H434" i="3" s="1"/>
  <c r="G435" i="3"/>
  <c r="H435" i="3" s="1"/>
  <c r="G436" i="3"/>
  <c r="H436" i="3" s="1"/>
  <c r="G437" i="3"/>
  <c r="H437" i="3" s="1"/>
  <c r="G438" i="3"/>
  <c r="H438" i="3" s="1"/>
  <c r="G439" i="3"/>
  <c r="H439" i="3" s="1"/>
  <c r="G440" i="3"/>
  <c r="H440" i="3" s="1"/>
  <c r="G441" i="3"/>
  <c r="H441" i="3" s="1"/>
  <c r="G442" i="3"/>
  <c r="H442" i="3" s="1"/>
  <c r="G443" i="3"/>
  <c r="H443" i="3" s="1"/>
  <c r="G444" i="3"/>
  <c r="H444" i="3" s="1"/>
  <c r="G445" i="3"/>
  <c r="H445" i="3" s="1"/>
  <c r="G446" i="3"/>
  <c r="H446" i="3" s="1"/>
  <c r="G447" i="3"/>
  <c r="H447" i="3" s="1"/>
  <c r="G448" i="3"/>
  <c r="H448" i="3" s="1"/>
  <c r="G449" i="3"/>
  <c r="H449" i="3" s="1"/>
  <c r="G450" i="3"/>
  <c r="H450" i="3" s="1"/>
  <c r="G451" i="3"/>
  <c r="H451" i="3" s="1"/>
  <c r="G452" i="3"/>
  <c r="H452" i="3" s="1"/>
  <c r="G453" i="3"/>
  <c r="H453" i="3" s="1"/>
  <c r="G454" i="3"/>
  <c r="H454" i="3" s="1"/>
  <c r="G455" i="3"/>
  <c r="H455" i="3" s="1"/>
  <c r="G456" i="3"/>
  <c r="H456" i="3" s="1"/>
  <c r="G457" i="3"/>
  <c r="H457" i="3" s="1"/>
  <c r="G458" i="3"/>
  <c r="H458" i="3" s="1"/>
  <c r="G459" i="3"/>
  <c r="H459" i="3" s="1"/>
  <c r="G460" i="3"/>
  <c r="H460" i="3" s="1"/>
  <c r="G461" i="3"/>
  <c r="H461" i="3" s="1"/>
  <c r="G462" i="3"/>
  <c r="H462" i="3" s="1"/>
  <c r="G463" i="3"/>
  <c r="H463" i="3" s="1"/>
  <c r="G464" i="3"/>
  <c r="H464" i="3" s="1"/>
  <c r="G465" i="3"/>
  <c r="H465" i="3" s="1"/>
  <c r="G466" i="3"/>
  <c r="H466" i="3" s="1"/>
  <c r="G467" i="3"/>
  <c r="H467" i="3" s="1"/>
  <c r="G468" i="3"/>
  <c r="H468" i="3" s="1"/>
  <c r="G469" i="3"/>
  <c r="H469" i="3" s="1"/>
  <c r="G470" i="3"/>
  <c r="H470" i="3" s="1"/>
  <c r="G471" i="3"/>
  <c r="H471" i="3" s="1"/>
  <c r="G472" i="3"/>
  <c r="H472" i="3" s="1"/>
  <c r="G473" i="3"/>
  <c r="H473" i="3" s="1"/>
  <c r="G474" i="3"/>
  <c r="H474" i="3" s="1"/>
  <c r="G475" i="3"/>
  <c r="H475" i="3" s="1"/>
  <c r="G476" i="3"/>
  <c r="H476" i="3" s="1"/>
  <c r="G477" i="3"/>
  <c r="H477" i="3" s="1"/>
  <c r="G478" i="3"/>
  <c r="H478" i="3" s="1"/>
  <c r="G479" i="3"/>
  <c r="H479" i="3" s="1"/>
  <c r="G480" i="3"/>
  <c r="H480" i="3" s="1"/>
  <c r="G481" i="3"/>
  <c r="H481" i="3" s="1"/>
  <c r="G482" i="3"/>
  <c r="H482" i="3" s="1"/>
  <c r="G483" i="3"/>
  <c r="H483" i="3" s="1"/>
  <c r="G484" i="3"/>
  <c r="H484" i="3" s="1"/>
  <c r="G485" i="3"/>
  <c r="H485" i="3" s="1"/>
  <c r="G486" i="3"/>
  <c r="H486" i="3" s="1"/>
  <c r="G487" i="3"/>
  <c r="H487" i="3" s="1"/>
  <c r="G488" i="3"/>
  <c r="H488" i="3" s="1"/>
  <c r="G489" i="3"/>
  <c r="H489" i="3" s="1"/>
  <c r="G490" i="3"/>
  <c r="H490" i="3" s="1"/>
  <c r="G491" i="3"/>
  <c r="H491" i="3" s="1"/>
  <c r="G492" i="3"/>
  <c r="H492" i="3" s="1"/>
  <c r="G493" i="3"/>
  <c r="H493" i="3" s="1"/>
  <c r="G494" i="3"/>
  <c r="H494" i="3" s="1"/>
  <c r="G495" i="3"/>
  <c r="H495" i="3" s="1"/>
  <c r="G496" i="3"/>
  <c r="H496" i="3" s="1"/>
  <c r="G497" i="3"/>
  <c r="H497" i="3" s="1"/>
  <c r="G498" i="3"/>
  <c r="H498" i="3" s="1"/>
  <c r="G499" i="3"/>
  <c r="H499" i="3" s="1"/>
  <c r="G500" i="3"/>
  <c r="H500" i="3" s="1"/>
  <c r="G501" i="3"/>
  <c r="H501" i="3" s="1"/>
  <c r="G502" i="3"/>
  <c r="H502" i="3" s="1"/>
  <c r="G503" i="3"/>
  <c r="H503" i="3" s="1"/>
  <c r="G504" i="3"/>
  <c r="H504" i="3" s="1"/>
  <c r="G505" i="3"/>
  <c r="H505" i="3" s="1"/>
  <c r="G506" i="3"/>
  <c r="H506" i="3" s="1"/>
  <c r="G507" i="3"/>
  <c r="H507" i="3" s="1"/>
  <c r="G508" i="3"/>
  <c r="H508" i="3" s="1"/>
  <c r="G509" i="3"/>
  <c r="H509" i="3" s="1"/>
  <c r="G510" i="3"/>
  <c r="H510" i="3" s="1"/>
  <c r="G511" i="3"/>
  <c r="H511" i="3" s="1"/>
  <c r="G512" i="3"/>
  <c r="H512" i="3" s="1"/>
  <c r="G513" i="3"/>
  <c r="H513" i="3" s="1"/>
  <c r="G514" i="3"/>
  <c r="H514" i="3" s="1"/>
  <c r="G515" i="3"/>
  <c r="H515" i="3" s="1"/>
  <c r="G516" i="3"/>
  <c r="H516" i="3" s="1"/>
  <c r="G517" i="3"/>
  <c r="H517" i="3" s="1"/>
  <c r="G518" i="3"/>
  <c r="H518" i="3" s="1"/>
  <c r="G519" i="3"/>
  <c r="H519" i="3" s="1"/>
  <c r="G520" i="3"/>
  <c r="H520" i="3" s="1"/>
  <c r="G521" i="3"/>
  <c r="H521" i="3" s="1"/>
  <c r="G522" i="3"/>
  <c r="H522" i="3" s="1"/>
  <c r="G523" i="3"/>
  <c r="H523" i="3" s="1"/>
  <c r="G524" i="3"/>
  <c r="H524" i="3" s="1"/>
  <c r="G525" i="3"/>
  <c r="H525" i="3" s="1"/>
  <c r="G526" i="3"/>
  <c r="H526" i="3" s="1"/>
  <c r="G527" i="3"/>
  <c r="H527" i="3" s="1"/>
  <c r="G528" i="3"/>
  <c r="H528" i="3" s="1"/>
  <c r="G529" i="3"/>
  <c r="H529" i="3" s="1"/>
  <c r="G530" i="3"/>
  <c r="H530" i="3" s="1"/>
  <c r="G531" i="3"/>
  <c r="H531" i="3" s="1"/>
  <c r="G532" i="3"/>
  <c r="H532" i="3" s="1"/>
  <c r="G533" i="3"/>
  <c r="H533" i="3" s="1"/>
  <c r="G534" i="3"/>
  <c r="H534" i="3" s="1"/>
  <c r="G535" i="3"/>
  <c r="H535" i="3" s="1"/>
  <c r="G536" i="3"/>
  <c r="H536" i="3" s="1"/>
  <c r="G537" i="3"/>
  <c r="H537" i="3" s="1"/>
  <c r="G538" i="3"/>
  <c r="H538" i="3" s="1"/>
  <c r="G539" i="3"/>
  <c r="H539" i="3" s="1"/>
  <c r="G540" i="3"/>
  <c r="H540" i="3" s="1"/>
  <c r="G541" i="3"/>
  <c r="H541" i="3" s="1"/>
  <c r="G542" i="3"/>
  <c r="H542" i="3" s="1"/>
  <c r="G543" i="3"/>
  <c r="H543" i="3" s="1"/>
  <c r="G544" i="3"/>
  <c r="H544" i="3" s="1"/>
  <c r="G545" i="3"/>
  <c r="H545" i="3" s="1"/>
  <c r="G546" i="3"/>
  <c r="H546" i="3" s="1"/>
  <c r="G547" i="3"/>
  <c r="H547" i="3" s="1"/>
  <c r="G548" i="3"/>
  <c r="H548" i="3" s="1"/>
  <c r="G549" i="3"/>
  <c r="H549" i="3" s="1"/>
  <c r="G550" i="3"/>
  <c r="H550" i="3" s="1"/>
  <c r="G551" i="3"/>
  <c r="H551" i="3" s="1"/>
  <c r="G552" i="3"/>
  <c r="H552" i="3" s="1"/>
  <c r="G553" i="3"/>
  <c r="H553" i="3" s="1"/>
  <c r="G554" i="3"/>
  <c r="H554" i="3" s="1"/>
  <c r="G555" i="3"/>
  <c r="H555" i="3" s="1"/>
  <c r="G556" i="3"/>
  <c r="H556" i="3" s="1"/>
  <c r="G557" i="3"/>
  <c r="H557" i="3" s="1"/>
  <c r="G558" i="3"/>
  <c r="H558" i="3" s="1"/>
  <c r="G559" i="3"/>
  <c r="H559" i="3" s="1"/>
  <c r="G560" i="3"/>
  <c r="H560" i="3" s="1"/>
  <c r="G561" i="3"/>
  <c r="H561" i="3" s="1"/>
  <c r="G562" i="3"/>
  <c r="H562" i="3" s="1"/>
  <c r="G563" i="3"/>
  <c r="H563" i="3" s="1"/>
  <c r="G564" i="3"/>
  <c r="H564" i="3" s="1"/>
  <c r="G565" i="3"/>
  <c r="H565" i="3" s="1"/>
  <c r="G566" i="3"/>
  <c r="H566" i="3" s="1"/>
  <c r="G567" i="3"/>
  <c r="H567" i="3" s="1"/>
  <c r="G568" i="3"/>
  <c r="H568" i="3" s="1"/>
  <c r="G569" i="3"/>
  <c r="H569" i="3" s="1"/>
  <c r="G570" i="3"/>
  <c r="H570" i="3" s="1"/>
  <c r="G571" i="3"/>
  <c r="H571" i="3" s="1"/>
  <c r="G572" i="3"/>
  <c r="H572" i="3" s="1"/>
  <c r="G573" i="3"/>
  <c r="H573" i="3" s="1"/>
  <c r="G574" i="3"/>
  <c r="H574" i="3" s="1"/>
  <c r="G575" i="3"/>
  <c r="H575" i="3" s="1"/>
  <c r="G576" i="3"/>
  <c r="H576" i="3" s="1"/>
  <c r="G577" i="3"/>
  <c r="H577" i="3" s="1"/>
  <c r="G578" i="3"/>
  <c r="H578" i="3" s="1"/>
  <c r="G579" i="3"/>
  <c r="H579" i="3" s="1"/>
  <c r="G580" i="3"/>
  <c r="H580" i="3" s="1"/>
  <c r="G581" i="3"/>
  <c r="H581" i="3" s="1"/>
  <c r="G582" i="3"/>
  <c r="H582" i="3" s="1"/>
  <c r="G583" i="3"/>
  <c r="H583" i="3" s="1"/>
  <c r="G584" i="3"/>
  <c r="H584" i="3" s="1"/>
  <c r="G585" i="3"/>
  <c r="H585" i="3" s="1"/>
  <c r="G586" i="3"/>
  <c r="H586" i="3" s="1"/>
  <c r="G587" i="3"/>
  <c r="H587" i="3" s="1"/>
  <c r="G588" i="3"/>
  <c r="H588" i="3" s="1"/>
  <c r="G589" i="3"/>
  <c r="H589" i="3" s="1"/>
  <c r="G590" i="3"/>
  <c r="H590" i="3" s="1"/>
  <c r="G591" i="3"/>
  <c r="H591" i="3" s="1"/>
  <c r="G592" i="3"/>
  <c r="H592" i="3" s="1"/>
  <c r="G593" i="3"/>
  <c r="H593" i="3" s="1"/>
  <c r="G594" i="3"/>
  <c r="H594" i="3" s="1"/>
  <c r="G595" i="3"/>
  <c r="H595" i="3" s="1"/>
  <c r="G596" i="3"/>
  <c r="H596" i="3" s="1"/>
  <c r="G597" i="3"/>
  <c r="H597" i="3" s="1"/>
  <c r="G598" i="3"/>
  <c r="H598" i="3" s="1"/>
  <c r="G599" i="3"/>
  <c r="H599" i="3" s="1"/>
  <c r="G600" i="3"/>
  <c r="H600" i="3" s="1"/>
  <c r="G601" i="3"/>
  <c r="H601" i="3" s="1"/>
  <c r="G602" i="3"/>
  <c r="H602" i="3" s="1"/>
  <c r="G603" i="3"/>
  <c r="H603" i="3" s="1"/>
  <c r="G604" i="3"/>
  <c r="H604" i="3" s="1"/>
  <c r="G605" i="3"/>
  <c r="H605" i="3" s="1"/>
  <c r="G606" i="3"/>
  <c r="H606" i="3" s="1"/>
  <c r="G607" i="3"/>
  <c r="H607" i="3" s="1"/>
  <c r="G608" i="3"/>
  <c r="H608" i="3" s="1"/>
  <c r="G609" i="3"/>
  <c r="H609" i="3" s="1"/>
  <c r="G610" i="3"/>
  <c r="H610" i="3" s="1"/>
  <c r="G611" i="3"/>
  <c r="H611" i="3" s="1"/>
  <c r="G612" i="3"/>
  <c r="H612" i="3" s="1"/>
  <c r="G613" i="3"/>
  <c r="H613" i="3" s="1"/>
  <c r="G614" i="3"/>
  <c r="H614" i="3" s="1"/>
  <c r="G615" i="3"/>
  <c r="H615" i="3" s="1"/>
  <c r="G616" i="3"/>
  <c r="H616" i="3" s="1"/>
  <c r="G617" i="3"/>
  <c r="H617" i="3" s="1"/>
  <c r="G618" i="3"/>
  <c r="H618" i="3" s="1"/>
  <c r="G619" i="3"/>
  <c r="H619" i="3" s="1"/>
  <c r="G620" i="3"/>
  <c r="H620" i="3" s="1"/>
  <c r="G621" i="3"/>
  <c r="H621" i="3" s="1"/>
  <c r="G622" i="3"/>
  <c r="H622" i="3" s="1"/>
  <c r="G623" i="3"/>
  <c r="H623" i="3" s="1"/>
  <c r="G624" i="3"/>
  <c r="H624" i="3" s="1"/>
  <c r="G625" i="3"/>
  <c r="H625" i="3" s="1"/>
  <c r="G626" i="3"/>
  <c r="H626" i="3" s="1"/>
  <c r="G627" i="3"/>
  <c r="H627" i="3" s="1"/>
  <c r="G628" i="3"/>
  <c r="H628" i="3" s="1"/>
  <c r="G629" i="3"/>
  <c r="H629" i="3" s="1"/>
  <c r="G630" i="3"/>
  <c r="H630" i="3" s="1"/>
  <c r="G631" i="3"/>
  <c r="H631" i="3" s="1"/>
  <c r="G632" i="3"/>
  <c r="H632" i="3" s="1"/>
  <c r="G633" i="3"/>
  <c r="H633" i="3" s="1"/>
  <c r="G634" i="3"/>
  <c r="H634" i="3" s="1"/>
  <c r="G635" i="3"/>
  <c r="H635" i="3" s="1"/>
  <c r="G636" i="3"/>
  <c r="H636" i="3" s="1"/>
  <c r="G637" i="3"/>
  <c r="H637" i="3" s="1"/>
  <c r="G638" i="3"/>
  <c r="H638" i="3" s="1"/>
  <c r="G639" i="3"/>
  <c r="H639" i="3" s="1"/>
  <c r="G640" i="3"/>
  <c r="H640" i="3" s="1"/>
  <c r="G641" i="3"/>
  <c r="H641" i="3" s="1"/>
  <c r="G642" i="3"/>
  <c r="H642" i="3" s="1"/>
  <c r="G643" i="3"/>
  <c r="H643" i="3" s="1"/>
  <c r="G644" i="3"/>
  <c r="H644" i="3" s="1"/>
  <c r="G645" i="3"/>
  <c r="H645" i="3" s="1"/>
  <c r="G646" i="3"/>
  <c r="H646" i="3" s="1"/>
  <c r="G647" i="3"/>
  <c r="H647" i="3" s="1"/>
  <c r="G648" i="3"/>
  <c r="H648" i="3" s="1"/>
  <c r="G649" i="3"/>
  <c r="H649" i="3" s="1"/>
  <c r="G650" i="3"/>
  <c r="H650" i="3" s="1"/>
  <c r="G651" i="3"/>
  <c r="H651" i="3" s="1"/>
  <c r="G652" i="3"/>
  <c r="H652" i="3" s="1"/>
  <c r="G653" i="3"/>
  <c r="H653" i="3" s="1"/>
  <c r="G654" i="3"/>
  <c r="H654" i="3" s="1"/>
  <c r="G655" i="3"/>
  <c r="H655" i="3" s="1"/>
  <c r="G656" i="3"/>
  <c r="H656" i="3" s="1"/>
  <c r="G657" i="3"/>
  <c r="H657" i="3" s="1"/>
  <c r="G658" i="3"/>
  <c r="H658" i="3" s="1"/>
  <c r="G659" i="3"/>
  <c r="H659" i="3" s="1"/>
  <c r="G660" i="3"/>
  <c r="H660" i="3" s="1"/>
  <c r="G661" i="3"/>
  <c r="H661" i="3" s="1"/>
  <c r="G662" i="3"/>
  <c r="H662" i="3" s="1"/>
  <c r="G663" i="3"/>
  <c r="H663" i="3" s="1"/>
  <c r="G664" i="3"/>
  <c r="H664" i="3" s="1"/>
  <c r="G665" i="3"/>
  <c r="H665" i="3" s="1"/>
  <c r="G666" i="3"/>
  <c r="H666" i="3" s="1"/>
  <c r="G667" i="3"/>
  <c r="H667" i="3" s="1"/>
  <c r="G668" i="3"/>
  <c r="H668" i="3" s="1"/>
  <c r="G669" i="3"/>
  <c r="H669" i="3" s="1"/>
  <c r="G670" i="3"/>
  <c r="H670" i="3" s="1"/>
  <c r="G671" i="3"/>
  <c r="H671" i="3" s="1"/>
  <c r="G672" i="3"/>
  <c r="H672" i="3" s="1"/>
  <c r="G673" i="3"/>
  <c r="H673" i="3" s="1"/>
  <c r="G674" i="3"/>
  <c r="H674" i="3" s="1"/>
  <c r="G675" i="3"/>
  <c r="H675" i="3" s="1"/>
  <c r="G676" i="3"/>
  <c r="H676" i="3" s="1"/>
  <c r="G677" i="3"/>
  <c r="H677" i="3" s="1"/>
  <c r="G678" i="3"/>
  <c r="H678" i="3" s="1"/>
  <c r="G679" i="3"/>
  <c r="H679" i="3" s="1"/>
  <c r="G680" i="3"/>
  <c r="H680" i="3" s="1"/>
  <c r="G681" i="3"/>
  <c r="H681" i="3" s="1"/>
  <c r="G682" i="3"/>
  <c r="H682" i="3" s="1"/>
  <c r="G683" i="3"/>
  <c r="H683" i="3" s="1"/>
  <c r="G684" i="3"/>
  <c r="H684" i="3" s="1"/>
  <c r="G685" i="3"/>
  <c r="H685" i="3" s="1"/>
  <c r="G686" i="3"/>
  <c r="H686" i="3" s="1"/>
  <c r="G687" i="3"/>
  <c r="H687" i="3" s="1"/>
  <c r="G688" i="3"/>
  <c r="H688" i="3" s="1"/>
  <c r="G689" i="3"/>
  <c r="H689" i="3" s="1"/>
  <c r="G690" i="3"/>
  <c r="H690" i="3" s="1"/>
  <c r="G691" i="3"/>
  <c r="H691" i="3" s="1"/>
  <c r="G692" i="3"/>
  <c r="H692" i="3" s="1"/>
  <c r="G693" i="3"/>
  <c r="H693" i="3" s="1"/>
  <c r="G694" i="3"/>
  <c r="H694" i="3" s="1"/>
  <c r="G695" i="3"/>
  <c r="H695" i="3" s="1"/>
  <c r="G696" i="3"/>
  <c r="H696" i="3" s="1"/>
  <c r="G697" i="3"/>
  <c r="H697" i="3" s="1"/>
  <c r="G698" i="3"/>
  <c r="H698" i="3" s="1"/>
  <c r="G699" i="3"/>
  <c r="H699" i="3" s="1"/>
  <c r="G700" i="3"/>
  <c r="H700" i="3" s="1"/>
  <c r="G701" i="3"/>
  <c r="H701" i="3" s="1"/>
  <c r="G702" i="3"/>
  <c r="H702" i="3" s="1"/>
  <c r="G703" i="3"/>
  <c r="H703" i="3" s="1"/>
  <c r="G704" i="3"/>
  <c r="H704" i="3" s="1"/>
  <c r="G705" i="3"/>
  <c r="H705" i="3" s="1"/>
  <c r="G706" i="3"/>
  <c r="H706" i="3" s="1"/>
  <c r="G707" i="3"/>
  <c r="H707" i="3" s="1"/>
  <c r="G708" i="3"/>
  <c r="H708" i="3" s="1"/>
  <c r="G709" i="3"/>
  <c r="H709" i="3" s="1"/>
  <c r="G710" i="3"/>
  <c r="H710" i="3" s="1"/>
  <c r="G711" i="3"/>
  <c r="H711" i="3" s="1"/>
  <c r="G712" i="3"/>
  <c r="H712" i="3" s="1"/>
  <c r="G713" i="3"/>
  <c r="H713" i="3" s="1"/>
  <c r="G714" i="3"/>
  <c r="H714" i="3" s="1"/>
  <c r="G715" i="3"/>
  <c r="H715" i="3" s="1"/>
  <c r="G716" i="3"/>
  <c r="H716" i="3" s="1"/>
  <c r="G717" i="3"/>
  <c r="H717" i="3" s="1"/>
  <c r="G718" i="3"/>
  <c r="H718" i="3" s="1"/>
  <c r="G719" i="3"/>
  <c r="H719" i="3" s="1"/>
  <c r="G720" i="3"/>
  <c r="H720" i="3" s="1"/>
  <c r="G721" i="3"/>
  <c r="H721" i="3" s="1"/>
  <c r="G722" i="3"/>
  <c r="H722" i="3" s="1"/>
  <c r="G723" i="3"/>
  <c r="H723" i="3" s="1"/>
  <c r="G724" i="3"/>
  <c r="H724" i="3" s="1"/>
  <c r="G725" i="3"/>
  <c r="H725" i="3" s="1"/>
  <c r="G726" i="3"/>
  <c r="H726" i="3" s="1"/>
  <c r="G727" i="3"/>
  <c r="H727" i="3" s="1"/>
  <c r="G728" i="3"/>
  <c r="H728" i="3" s="1"/>
  <c r="G729" i="3"/>
  <c r="H729" i="3" s="1"/>
  <c r="G730" i="3"/>
  <c r="H730" i="3" s="1"/>
  <c r="G731" i="3"/>
  <c r="H731" i="3" s="1"/>
  <c r="G732" i="3"/>
  <c r="H732" i="3" s="1"/>
  <c r="G733" i="3"/>
  <c r="H733" i="3" s="1"/>
  <c r="G734" i="3"/>
  <c r="H734" i="3" s="1"/>
  <c r="G735" i="3"/>
  <c r="H735" i="3" s="1"/>
  <c r="G736" i="3"/>
  <c r="H736" i="3" s="1"/>
  <c r="G737" i="3"/>
  <c r="H737" i="3" s="1"/>
  <c r="G738" i="3"/>
  <c r="H738" i="3" s="1"/>
  <c r="G739" i="3"/>
  <c r="H739" i="3" s="1"/>
  <c r="G740" i="3"/>
  <c r="H740" i="3" s="1"/>
  <c r="G741" i="3"/>
  <c r="H741" i="3" s="1"/>
  <c r="G742" i="3"/>
  <c r="H742" i="3" s="1"/>
  <c r="G743" i="3"/>
  <c r="H743" i="3" s="1"/>
  <c r="G744" i="3"/>
  <c r="H744" i="3" s="1"/>
  <c r="G745" i="3"/>
  <c r="H745" i="3" s="1"/>
  <c r="G746" i="3"/>
  <c r="H746" i="3" s="1"/>
  <c r="G747" i="3"/>
  <c r="H747" i="3" s="1"/>
  <c r="G748" i="3"/>
  <c r="H748" i="3" s="1"/>
  <c r="G749" i="3"/>
  <c r="H749" i="3" s="1"/>
  <c r="G750" i="3"/>
  <c r="H750" i="3" s="1"/>
  <c r="G751" i="3"/>
  <c r="H751" i="3" s="1"/>
  <c r="G752" i="3"/>
  <c r="H752" i="3" s="1"/>
  <c r="G753" i="3"/>
  <c r="H753" i="3" s="1"/>
  <c r="G754" i="3"/>
  <c r="H754" i="3" s="1"/>
  <c r="G755" i="3"/>
  <c r="H755" i="3" s="1"/>
  <c r="G756" i="3"/>
  <c r="H756" i="3" s="1"/>
  <c r="G757" i="3"/>
  <c r="H757" i="3" s="1"/>
  <c r="G758" i="3"/>
  <c r="H758" i="3" s="1"/>
  <c r="G759" i="3"/>
  <c r="H759" i="3" s="1"/>
  <c r="G760" i="3"/>
  <c r="H760" i="3" s="1"/>
  <c r="G761" i="3"/>
  <c r="H761" i="3" s="1"/>
  <c r="G762" i="3"/>
  <c r="H762" i="3" s="1"/>
  <c r="G763" i="3"/>
  <c r="H763" i="3" s="1"/>
  <c r="G764" i="3"/>
  <c r="H764" i="3" s="1"/>
  <c r="G765" i="3"/>
  <c r="H765" i="3" s="1"/>
  <c r="G766" i="3"/>
  <c r="H766" i="3" s="1"/>
  <c r="G767" i="3"/>
  <c r="H767" i="3" s="1"/>
  <c r="G768" i="3"/>
  <c r="H768" i="3" s="1"/>
  <c r="G769" i="3"/>
  <c r="H769" i="3" s="1"/>
  <c r="G770" i="3"/>
  <c r="H770" i="3" s="1"/>
  <c r="G771" i="3"/>
  <c r="H771" i="3" s="1"/>
  <c r="G772" i="3"/>
  <c r="H772" i="3" s="1"/>
  <c r="G773" i="3"/>
  <c r="H773" i="3" s="1"/>
  <c r="G774" i="3"/>
  <c r="H774" i="3" s="1"/>
  <c r="G775" i="3"/>
  <c r="H775" i="3" s="1"/>
  <c r="G776" i="3"/>
  <c r="H776" i="3" s="1"/>
  <c r="G777" i="3"/>
  <c r="H777" i="3" s="1"/>
  <c r="G778" i="3"/>
  <c r="H778" i="3" s="1"/>
  <c r="G779" i="3"/>
  <c r="H779" i="3" s="1"/>
  <c r="G780" i="3"/>
  <c r="H780" i="3" s="1"/>
  <c r="G781" i="3"/>
  <c r="H781" i="3" s="1"/>
  <c r="G782" i="3"/>
  <c r="H782" i="3" s="1"/>
  <c r="G783" i="3"/>
  <c r="H783" i="3" s="1"/>
  <c r="G784" i="3"/>
  <c r="H784" i="3" s="1"/>
  <c r="G785" i="3"/>
  <c r="H785" i="3" s="1"/>
  <c r="G786" i="3"/>
  <c r="H786" i="3" s="1"/>
  <c r="G787" i="3"/>
  <c r="H787" i="3" s="1"/>
  <c r="G788" i="3"/>
  <c r="H788" i="3" s="1"/>
  <c r="G789" i="3"/>
  <c r="H789" i="3" s="1"/>
  <c r="G790" i="3"/>
  <c r="H790" i="3" s="1"/>
  <c r="G791" i="3"/>
  <c r="H791" i="3" s="1"/>
  <c r="G792" i="3"/>
  <c r="H792" i="3" s="1"/>
  <c r="G793" i="3"/>
  <c r="H793" i="3" s="1"/>
  <c r="G794" i="3"/>
  <c r="H794" i="3" s="1"/>
  <c r="G795" i="3"/>
  <c r="H795" i="3" s="1"/>
  <c r="G796" i="3"/>
  <c r="H796" i="3" s="1"/>
  <c r="G797" i="3"/>
  <c r="H797" i="3" s="1"/>
  <c r="G798" i="3"/>
  <c r="H798" i="3" s="1"/>
  <c r="G799" i="3"/>
  <c r="H799" i="3" s="1"/>
  <c r="G800" i="3"/>
  <c r="H800" i="3" s="1"/>
  <c r="G801" i="3"/>
  <c r="H801" i="3" s="1"/>
  <c r="G802" i="3"/>
  <c r="H802" i="3" s="1"/>
  <c r="G803" i="3"/>
  <c r="H803" i="3" s="1"/>
  <c r="G804" i="3"/>
  <c r="H804" i="3" s="1"/>
  <c r="G805" i="3"/>
  <c r="H805" i="3" s="1"/>
  <c r="G806" i="3"/>
  <c r="H806" i="3" s="1"/>
  <c r="G807" i="3"/>
  <c r="H807" i="3" s="1"/>
  <c r="G808" i="3"/>
  <c r="H808" i="3" s="1"/>
  <c r="G809" i="3"/>
  <c r="H809" i="3" s="1"/>
  <c r="G810" i="3"/>
  <c r="H810" i="3" s="1"/>
  <c r="G811" i="3"/>
  <c r="H811" i="3" s="1"/>
  <c r="G812" i="3"/>
  <c r="H812" i="3" s="1"/>
  <c r="G813" i="3"/>
  <c r="H813" i="3" s="1"/>
  <c r="G814" i="3"/>
  <c r="H814" i="3" s="1"/>
  <c r="G815" i="3"/>
  <c r="H815" i="3" s="1"/>
  <c r="G816" i="3"/>
  <c r="H816" i="3" s="1"/>
  <c r="G817" i="3"/>
  <c r="H817" i="3" s="1"/>
  <c r="G818" i="3"/>
  <c r="H818" i="3" s="1"/>
  <c r="G819" i="3"/>
  <c r="H819" i="3" s="1"/>
  <c r="G820" i="3"/>
  <c r="H820" i="3" s="1"/>
  <c r="G821" i="3"/>
  <c r="H821" i="3" s="1"/>
  <c r="G822" i="3"/>
  <c r="H822" i="3" s="1"/>
  <c r="G823" i="3"/>
  <c r="H823" i="3" s="1"/>
  <c r="G824" i="3"/>
  <c r="H824" i="3" s="1"/>
  <c r="G825" i="3"/>
  <c r="H825" i="3" s="1"/>
  <c r="G826" i="3"/>
  <c r="H826" i="3" s="1"/>
  <c r="G827" i="3"/>
  <c r="H827" i="3" s="1"/>
  <c r="G828" i="3"/>
  <c r="H828" i="3" s="1"/>
  <c r="G829" i="3"/>
  <c r="H829" i="3" s="1"/>
  <c r="G830" i="3"/>
  <c r="H830" i="3" s="1"/>
  <c r="G831" i="3"/>
  <c r="H831" i="3" s="1"/>
  <c r="G832" i="3"/>
  <c r="H832" i="3" s="1"/>
  <c r="G833" i="3"/>
  <c r="H833" i="3" s="1"/>
  <c r="G834" i="3"/>
  <c r="H834" i="3" s="1"/>
  <c r="G835" i="3"/>
  <c r="H835" i="3" s="1"/>
  <c r="G836" i="3"/>
  <c r="H836" i="3" s="1"/>
  <c r="G837" i="3"/>
  <c r="H837" i="3" s="1"/>
  <c r="G838" i="3"/>
  <c r="H838" i="3" s="1"/>
  <c r="G839" i="3"/>
  <c r="H839" i="3" s="1"/>
  <c r="G840" i="3"/>
  <c r="H840" i="3" s="1"/>
  <c r="G841" i="3"/>
  <c r="H841" i="3" s="1"/>
  <c r="G842" i="3"/>
  <c r="H842" i="3" s="1"/>
  <c r="G843" i="3"/>
  <c r="H843" i="3" s="1"/>
  <c r="G844" i="3"/>
  <c r="H844" i="3" s="1"/>
  <c r="G845" i="3"/>
  <c r="H845" i="3" s="1"/>
  <c r="G846" i="3"/>
  <c r="H846" i="3" s="1"/>
  <c r="G847" i="3"/>
  <c r="H847" i="3" s="1"/>
  <c r="G848" i="3"/>
  <c r="H848" i="3" s="1"/>
  <c r="G849" i="3"/>
  <c r="H849" i="3" s="1"/>
  <c r="G850" i="3"/>
  <c r="H850" i="3" s="1"/>
  <c r="G851" i="3"/>
  <c r="H851" i="3" s="1"/>
  <c r="G852" i="3"/>
  <c r="H852" i="3" s="1"/>
  <c r="G853" i="3"/>
  <c r="H853" i="3" s="1"/>
  <c r="G854" i="3"/>
  <c r="H854" i="3" s="1"/>
  <c r="G855" i="3"/>
  <c r="H855" i="3" s="1"/>
  <c r="G856" i="3"/>
  <c r="H856" i="3" s="1"/>
  <c r="G857" i="3"/>
  <c r="H857" i="3" s="1"/>
  <c r="G858" i="3"/>
  <c r="H858" i="3" s="1"/>
  <c r="G859" i="3"/>
  <c r="H859" i="3" s="1"/>
  <c r="G860" i="3"/>
  <c r="H860" i="3" s="1"/>
  <c r="G861" i="3"/>
  <c r="H861" i="3" s="1"/>
  <c r="G862" i="3"/>
  <c r="H862" i="3" s="1"/>
  <c r="G863" i="3"/>
  <c r="H863" i="3" s="1"/>
  <c r="G864" i="3"/>
  <c r="H864" i="3" s="1"/>
  <c r="G865" i="3"/>
  <c r="H865" i="3" s="1"/>
  <c r="G866" i="3"/>
  <c r="H866" i="3" s="1"/>
  <c r="G867" i="3"/>
  <c r="H867" i="3" s="1"/>
  <c r="G868" i="3"/>
  <c r="H868" i="3" s="1"/>
  <c r="G869" i="3"/>
  <c r="H869" i="3" s="1"/>
  <c r="G870" i="3"/>
  <c r="H870" i="3" s="1"/>
  <c r="G871" i="3"/>
  <c r="H871" i="3" s="1"/>
  <c r="G872" i="3"/>
  <c r="H872" i="3" s="1"/>
  <c r="G873" i="3"/>
  <c r="H873" i="3" s="1"/>
  <c r="G874" i="3"/>
  <c r="H874" i="3" s="1"/>
  <c r="G875" i="3"/>
  <c r="H875" i="3" s="1"/>
  <c r="G876" i="3"/>
  <c r="H876" i="3" s="1"/>
  <c r="G877" i="3"/>
  <c r="H877" i="3" s="1"/>
  <c r="G878" i="3"/>
  <c r="H878" i="3" s="1"/>
  <c r="G879" i="3"/>
  <c r="H879" i="3" s="1"/>
  <c r="G880" i="3"/>
  <c r="H880" i="3" s="1"/>
  <c r="G881" i="3"/>
  <c r="H881" i="3" s="1"/>
  <c r="G882" i="3"/>
  <c r="H882" i="3" s="1"/>
  <c r="G883" i="3"/>
  <c r="H883" i="3" s="1"/>
  <c r="G884" i="3"/>
  <c r="H884" i="3" s="1"/>
  <c r="G885" i="3"/>
  <c r="H885" i="3" s="1"/>
  <c r="G886" i="3"/>
  <c r="H886" i="3" s="1"/>
  <c r="G887" i="3"/>
  <c r="H887" i="3" s="1"/>
  <c r="G888" i="3"/>
  <c r="H888" i="3" s="1"/>
  <c r="G889" i="3"/>
  <c r="H889" i="3" s="1"/>
  <c r="G890" i="3"/>
  <c r="H890" i="3" s="1"/>
  <c r="G891" i="3"/>
  <c r="H891" i="3" s="1"/>
  <c r="G892" i="3"/>
  <c r="H892" i="3" s="1"/>
  <c r="G893" i="3"/>
  <c r="H893" i="3" s="1"/>
  <c r="G894" i="3"/>
  <c r="H894" i="3" s="1"/>
  <c r="G895" i="3"/>
  <c r="H895" i="3" s="1"/>
  <c r="G896" i="3"/>
  <c r="H896" i="3" s="1"/>
  <c r="G897" i="3"/>
  <c r="H897" i="3" s="1"/>
  <c r="G898" i="3"/>
  <c r="H898" i="3" s="1"/>
  <c r="G899" i="3"/>
  <c r="H899" i="3" s="1"/>
  <c r="G900" i="3"/>
  <c r="H900" i="3" s="1"/>
  <c r="G901" i="3"/>
  <c r="H901" i="3" s="1"/>
  <c r="G902" i="3"/>
  <c r="H902" i="3" s="1"/>
  <c r="G903" i="3"/>
  <c r="H903" i="3" s="1"/>
  <c r="G904" i="3"/>
  <c r="H904" i="3" s="1"/>
  <c r="G905" i="3"/>
  <c r="H905" i="3" s="1"/>
  <c r="G906" i="3"/>
  <c r="H906" i="3" s="1"/>
  <c r="G907" i="3"/>
  <c r="H907" i="3" s="1"/>
  <c r="G908" i="3"/>
  <c r="H908" i="3" s="1"/>
  <c r="G909" i="3"/>
  <c r="H909" i="3" s="1"/>
  <c r="G910" i="3"/>
  <c r="H910" i="3" s="1"/>
  <c r="G911" i="3"/>
  <c r="H911" i="3" s="1"/>
  <c r="G912" i="3"/>
  <c r="H912" i="3" s="1"/>
  <c r="G913" i="3"/>
  <c r="H913" i="3" s="1"/>
  <c r="G914" i="3"/>
  <c r="H914" i="3" s="1"/>
  <c r="G915" i="3"/>
  <c r="H915" i="3" s="1"/>
  <c r="G916" i="3"/>
  <c r="H916" i="3" s="1"/>
  <c r="G917" i="3"/>
  <c r="H917" i="3" s="1"/>
  <c r="G918" i="3"/>
  <c r="H918" i="3" s="1"/>
  <c r="G919" i="3"/>
  <c r="H919" i="3" s="1"/>
  <c r="G920" i="3"/>
  <c r="H920" i="3" s="1"/>
  <c r="G921" i="3"/>
  <c r="H921" i="3" s="1"/>
  <c r="G922" i="3"/>
  <c r="H922" i="3" s="1"/>
  <c r="G923" i="3"/>
  <c r="H923" i="3" s="1"/>
  <c r="G924" i="3"/>
  <c r="H924" i="3" s="1"/>
  <c r="G925" i="3"/>
  <c r="H925" i="3" s="1"/>
  <c r="G926" i="3"/>
  <c r="H926" i="3" s="1"/>
  <c r="G927" i="3"/>
  <c r="H927" i="3" s="1"/>
  <c r="G928" i="3"/>
  <c r="H928" i="3" s="1"/>
  <c r="G929" i="3"/>
  <c r="H929" i="3" s="1"/>
  <c r="G930" i="3"/>
  <c r="H930" i="3" s="1"/>
  <c r="G931" i="3"/>
  <c r="H931" i="3" s="1"/>
  <c r="G932" i="3"/>
  <c r="H932" i="3" s="1"/>
  <c r="G933" i="3"/>
  <c r="H933" i="3" s="1"/>
  <c r="G934" i="3"/>
  <c r="H934" i="3" s="1"/>
  <c r="G935" i="3"/>
  <c r="H935" i="3" s="1"/>
  <c r="G936" i="3"/>
  <c r="H936" i="3" s="1"/>
  <c r="G937" i="3"/>
  <c r="H937" i="3" s="1"/>
  <c r="G938" i="3"/>
  <c r="H938" i="3" s="1"/>
  <c r="G939" i="3"/>
  <c r="H939" i="3" s="1"/>
  <c r="G940" i="3"/>
  <c r="H940" i="3" s="1"/>
  <c r="G941" i="3"/>
  <c r="H941" i="3" s="1"/>
  <c r="G942" i="3"/>
  <c r="H942" i="3" s="1"/>
  <c r="G943" i="3"/>
  <c r="H943" i="3" s="1"/>
  <c r="G944" i="3"/>
  <c r="H944" i="3" s="1"/>
  <c r="G945" i="3"/>
  <c r="H945" i="3" s="1"/>
  <c r="G946" i="3"/>
  <c r="H946" i="3" s="1"/>
  <c r="G947" i="3"/>
  <c r="H947" i="3" s="1"/>
  <c r="G948" i="3"/>
  <c r="H948" i="3" s="1"/>
  <c r="G949" i="3"/>
  <c r="H949" i="3" s="1"/>
  <c r="G950" i="3"/>
  <c r="H950" i="3" s="1"/>
  <c r="G951" i="3"/>
  <c r="H951" i="3" s="1"/>
  <c r="G952" i="3"/>
  <c r="H952" i="3" s="1"/>
  <c r="G953" i="3"/>
  <c r="H953" i="3" s="1"/>
  <c r="G954" i="3"/>
  <c r="H954" i="3" s="1"/>
  <c r="G955" i="3"/>
  <c r="H955" i="3" s="1"/>
  <c r="G956" i="3"/>
  <c r="H956" i="3" s="1"/>
  <c r="G957" i="3"/>
  <c r="H957" i="3" s="1"/>
  <c r="G958" i="3"/>
  <c r="H958" i="3" s="1"/>
  <c r="G959" i="3"/>
  <c r="H959" i="3" s="1"/>
  <c r="G960" i="3"/>
  <c r="H960" i="3" s="1"/>
  <c r="G961" i="3"/>
  <c r="H961" i="3" s="1"/>
  <c r="G962" i="3"/>
  <c r="H962" i="3" s="1"/>
  <c r="G963" i="3"/>
  <c r="H963" i="3" s="1"/>
  <c r="G964" i="3"/>
  <c r="H964" i="3" s="1"/>
  <c r="G965" i="3"/>
  <c r="H965" i="3" s="1"/>
  <c r="G966" i="3"/>
  <c r="H966" i="3" s="1"/>
  <c r="G967" i="3"/>
  <c r="H967" i="3" s="1"/>
  <c r="G968" i="3"/>
  <c r="H968" i="3" s="1"/>
  <c r="G969" i="3"/>
  <c r="H969" i="3" s="1"/>
  <c r="G970" i="3"/>
  <c r="H970" i="3" s="1"/>
  <c r="G971" i="3"/>
  <c r="H971" i="3" s="1"/>
  <c r="G972" i="3"/>
  <c r="H972" i="3" s="1"/>
  <c r="G973" i="3"/>
  <c r="H973" i="3" s="1"/>
  <c r="G974" i="3"/>
  <c r="H974" i="3" s="1"/>
  <c r="G975" i="3"/>
  <c r="H975" i="3" s="1"/>
  <c r="G976" i="3"/>
  <c r="H976" i="3" s="1"/>
  <c r="G977" i="3"/>
  <c r="H977" i="3" s="1"/>
  <c r="G978" i="3"/>
  <c r="H978" i="3" s="1"/>
  <c r="G979" i="3"/>
  <c r="H979" i="3" s="1"/>
  <c r="G980" i="3"/>
  <c r="H980" i="3" s="1"/>
  <c r="G981" i="3"/>
  <c r="H981" i="3" s="1"/>
  <c r="G982" i="3"/>
  <c r="H982" i="3" s="1"/>
  <c r="G983" i="3"/>
  <c r="H983" i="3" s="1"/>
  <c r="G984" i="3"/>
  <c r="H984" i="3" s="1"/>
  <c r="G985" i="3"/>
  <c r="H985" i="3" s="1"/>
  <c r="G986" i="3"/>
  <c r="H986" i="3" s="1"/>
  <c r="G987" i="3"/>
  <c r="H987" i="3" s="1"/>
  <c r="G988" i="3"/>
  <c r="H988" i="3" s="1"/>
  <c r="G989" i="3"/>
  <c r="H989" i="3" s="1"/>
  <c r="G990" i="3"/>
  <c r="H990" i="3" s="1"/>
  <c r="G991" i="3"/>
  <c r="H991" i="3" s="1"/>
  <c r="G992" i="3"/>
  <c r="H992" i="3" s="1"/>
  <c r="G993" i="3"/>
  <c r="H993" i="3" s="1"/>
  <c r="G994" i="3"/>
  <c r="H994" i="3" s="1"/>
  <c r="G995" i="3"/>
  <c r="H995" i="3" s="1"/>
  <c r="G996" i="3"/>
  <c r="H996" i="3" s="1"/>
  <c r="G997" i="3"/>
  <c r="H997" i="3" s="1"/>
  <c r="G998" i="3"/>
  <c r="H998" i="3" s="1"/>
  <c r="G999" i="3"/>
  <c r="H999" i="3" s="1"/>
  <c r="G1000" i="3"/>
  <c r="H1000" i="3" s="1"/>
  <c r="G1001" i="3"/>
  <c r="H1001" i="3" s="1"/>
  <c r="G1002" i="3"/>
  <c r="H1002" i="3" s="1"/>
  <c r="G1003" i="3"/>
  <c r="H1003" i="3" s="1"/>
  <c r="G1004" i="3"/>
  <c r="H1004" i="3" s="1"/>
  <c r="G1005" i="3"/>
  <c r="H1005" i="3" s="1"/>
  <c r="G1006" i="3"/>
  <c r="H1006" i="3" s="1"/>
  <c r="G1007" i="3"/>
  <c r="H1007" i="3" s="1"/>
  <c r="G1008" i="3"/>
  <c r="H1008" i="3" s="1"/>
  <c r="G1009" i="3"/>
  <c r="H1009" i="3" s="1"/>
  <c r="G1010" i="3"/>
  <c r="H1010" i="3" s="1"/>
  <c r="G1011" i="3"/>
  <c r="H1011" i="3" s="1"/>
  <c r="G1012" i="3"/>
  <c r="H1012" i="3" s="1"/>
  <c r="G1013" i="3"/>
  <c r="H1013" i="3" s="1"/>
  <c r="G1014" i="3"/>
  <c r="H1014" i="3" s="1"/>
  <c r="G1015" i="3"/>
  <c r="H1015" i="3" s="1"/>
  <c r="G1016" i="3"/>
  <c r="H1016" i="3" s="1"/>
  <c r="G1017" i="3"/>
  <c r="H1017" i="3" s="1"/>
  <c r="G1018" i="3"/>
  <c r="H1018" i="3" s="1"/>
  <c r="G1019" i="3"/>
  <c r="H1019" i="3" s="1"/>
  <c r="G1020" i="3"/>
  <c r="H1020" i="3" s="1"/>
  <c r="G1021" i="3"/>
  <c r="H1021" i="3" s="1"/>
  <c r="G1022" i="3"/>
  <c r="H1022" i="3" s="1"/>
  <c r="G1023" i="3"/>
  <c r="H1023" i="3" s="1"/>
  <c r="G1024" i="3"/>
  <c r="H1024" i="3" s="1"/>
  <c r="G1025" i="3"/>
  <c r="H1025" i="3" s="1"/>
  <c r="G1026" i="3"/>
  <c r="H1026" i="3" s="1"/>
  <c r="G1027" i="3"/>
  <c r="H1027" i="3" s="1"/>
  <c r="G1028" i="3"/>
  <c r="H1028" i="3" s="1"/>
  <c r="G1029" i="3"/>
  <c r="H1029" i="3" s="1"/>
  <c r="G1030" i="3"/>
  <c r="H1030" i="3" s="1"/>
  <c r="G1031" i="3"/>
  <c r="H1031" i="3" s="1"/>
  <c r="G1032" i="3"/>
  <c r="H1032" i="3" s="1"/>
  <c r="G1033" i="3"/>
  <c r="H1033" i="3" s="1"/>
  <c r="G1034" i="3"/>
  <c r="H1034" i="3" s="1"/>
  <c r="G1035" i="3"/>
  <c r="H1035" i="3" s="1"/>
  <c r="G1036" i="3"/>
  <c r="H1036" i="3" s="1"/>
  <c r="G1037" i="3"/>
  <c r="H1037" i="3" s="1"/>
  <c r="G1038" i="3"/>
  <c r="H1038" i="3" s="1"/>
  <c r="G1039" i="3"/>
  <c r="H1039" i="3" s="1"/>
  <c r="G1040" i="3"/>
  <c r="H1040" i="3" s="1"/>
  <c r="G1041" i="3"/>
  <c r="H1041" i="3" s="1"/>
  <c r="G1042" i="3"/>
  <c r="H1042" i="3" s="1"/>
  <c r="G1043" i="3"/>
  <c r="H1043" i="3" s="1"/>
  <c r="G1044" i="3"/>
  <c r="H1044" i="3" s="1"/>
  <c r="G1045" i="3"/>
  <c r="H1045" i="3" s="1"/>
  <c r="G1046" i="3"/>
  <c r="H1046" i="3" s="1"/>
  <c r="G1047" i="3"/>
  <c r="H1047" i="3" s="1"/>
  <c r="G1048" i="3"/>
  <c r="H1048" i="3" s="1"/>
  <c r="G1049" i="3"/>
  <c r="H1049" i="3" s="1"/>
  <c r="G1050" i="3"/>
  <c r="H1050" i="3" s="1"/>
  <c r="G1051" i="3"/>
  <c r="H1051" i="3" s="1"/>
  <c r="G1052" i="3"/>
  <c r="H1052" i="3" s="1"/>
  <c r="G1053" i="3"/>
  <c r="H1053" i="3" s="1"/>
  <c r="G1054" i="3"/>
  <c r="H1054" i="3" s="1"/>
  <c r="G1055" i="3"/>
  <c r="H1055" i="3" s="1"/>
  <c r="G1056" i="3"/>
  <c r="H1056" i="3" s="1"/>
  <c r="G1057" i="3"/>
  <c r="H1057" i="3" s="1"/>
  <c r="G1058" i="3"/>
  <c r="H1058" i="3" s="1"/>
  <c r="G1059" i="3"/>
  <c r="H1059" i="3" s="1"/>
  <c r="G1060" i="3"/>
  <c r="H1060" i="3" s="1"/>
  <c r="G1061" i="3"/>
  <c r="H1061" i="3" s="1"/>
  <c r="G1062" i="3"/>
  <c r="H1062" i="3" s="1"/>
  <c r="G1063" i="3"/>
  <c r="H1063" i="3" s="1"/>
  <c r="G1064" i="3"/>
  <c r="H1064" i="3" s="1"/>
  <c r="G1065" i="3"/>
  <c r="H1065" i="3" s="1"/>
  <c r="G1066" i="3"/>
  <c r="H1066" i="3" s="1"/>
  <c r="G1067" i="3"/>
  <c r="H1067" i="3" s="1"/>
  <c r="G1068" i="3"/>
  <c r="H1068" i="3" s="1"/>
  <c r="G1069" i="3"/>
  <c r="H1069" i="3" s="1"/>
  <c r="G1070" i="3"/>
  <c r="H1070" i="3" s="1"/>
  <c r="G1071" i="3"/>
  <c r="H1071" i="3" s="1"/>
  <c r="G1072" i="3"/>
  <c r="H1072" i="3" s="1"/>
  <c r="G1073" i="3"/>
  <c r="H1073" i="3" s="1"/>
  <c r="G1074" i="3"/>
  <c r="H1074" i="3" s="1"/>
  <c r="G1075" i="3"/>
  <c r="H1075" i="3" s="1"/>
  <c r="G1076" i="3"/>
  <c r="H1076" i="3" s="1"/>
  <c r="G1077" i="3"/>
  <c r="H1077" i="3" s="1"/>
  <c r="G1078" i="3"/>
  <c r="H1078" i="3" s="1"/>
  <c r="G1079" i="3"/>
  <c r="H1079" i="3" s="1"/>
  <c r="G1080" i="3"/>
  <c r="H1080" i="3" s="1"/>
  <c r="G1081" i="3"/>
  <c r="H1081" i="3" s="1"/>
  <c r="G1082" i="3"/>
  <c r="H1082" i="3" s="1"/>
  <c r="G1083" i="3"/>
  <c r="H1083" i="3" s="1"/>
  <c r="G1084" i="3"/>
  <c r="H1084" i="3" s="1"/>
  <c r="G1085" i="3"/>
  <c r="H1085" i="3" s="1"/>
  <c r="G1086" i="3"/>
  <c r="H1086" i="3" s="1"/>
  <c r="G1087" i="3"/>
  <c r="H1087" i="3" s="1"/>
  <c r="G1088" i="3"/>
  <c r="H1088" i="3" s="1"/>
  <c r="G1089" i="3"/>
  <c r="H1089" i="3" s="1"/>
  <c r="G1090" i="3"/>
  <c r="H1090" i="3" s="1"/>
  <c r="G1091" i="3"/>
  <c r="H1091" i="3" s="1"/>
  <c r="G1092" i="3"/>
  <c r="H1092" i="3" s="1"/>
  <c r="G1093" i="3"/>
  <c r="H1093" i="3" s="1"/>
  <c r="G1094" i="3"/>
  <c r="H1094" i="3" s="1"/>
  <c r="G1095" i="3"/>
  <c r="H1095" i="3" s="1"/>
  <c r="G1096" i="3"/>
  <c r="H1096" i="3" s="1"/>
  <c r="G1097" i="3"/>
  <c r="H1097" i="3" s="1"/>
  <c r="G1098" i="3"/>
  <c r="H1098" i="3" s="1"/>
  <c r="G1099" i="3"/>
  <c r="H1099" i="3" s="1"/>
  <c r="G1100" i="3"/>
  <c r="H1100" i="3" s="1"/>
  <c r="G1101" i="3"/>
  <c r="H1101" i="3" s="1"/>
  <c r="G1102" i="3"/>
  <c r="H1102" i="3" s="1"/>
  <c r="G1103" i="3"/>
  <c r="H1103" i="3" s="1"/>
  <c r="G1104" i="3"/>
  <c r="H1104" i="3" s="1"/>
  <c r="G1105" i="3"/>
  <c r="H1105" i="3" s="1"/>
  <c r="G1106" i="3"/>
  <c r="H1106" i="3" s="1"/>
  <c r="G1107" i="3"/>
  <c r="H1107" i="3" s="1"/>
  <c r="G1108" i="3"/>
  <c r="H1108" i="3" s="1"/>
  <c r="G1109" i="3"/>
  <c r="H1109" i="3" s="1"/>
  <c r="G1110" i="3"/>
  <c r="H1110" i="3" s="1"/>
  <c r="G1111" i="3"/>
  <c r="H1111" i="3" s="1"/>
  <c r="G1112" i="3"/>
  <c r="H1112" i="3" s="1"/>
  <c r="G1113" i="3"/>
  <c r="H1113" i="3" s="1"/>
  <c r="G1114" i="3"/>
  <c r="H1114" i="3" s="1"/>
  <c r="G1115" i="3"/>
  <c r="H1115" i="3" s="1"/>
  <c r="G1116" i="3"/>
  <c r="H1116" i="3" s="1"/>
  <c r="G1117" i="3"/>
  <c r="H1117" i="3" s="1"/>
  <c r="G1118" i="3"/>
  <c r="H1118" i="3" s="1"/>
  <c r="G1119" i="3"/>
  <c r="H1119" i="3" s="1"/>
  <c r="G1120" i="3"/>
  <c r="H1120" i="3" s="1"/>
  <c r="G1121" i="3"/>
  <c r="H1121" i="3" s="1"/>
  <c r="G1122" i="3"/>
  <c r="H1122" i="3" s="1"/>
  <c r="G1123" i="3"/>
  <c r="H1123" i="3" s="1"/>
  <c r="G1124" i="3"/>
  <c r="H1124" i="3" s="1"/>
  <c r="G1125" i="3"/>
  <c r="H1125" i="3" s="1"/>
  <c r="G1126" i="3"/>
  <c r="H1126" i="3" s="1"/>
  <c r="G1127" i="3"/>
  <c r="H1127" i="3" s="1"/>
  <c r="G1128" i="3"/>
  <c r="H1128" i="3" s="1"/>
  <c r="G1129" i="3"/>
  <c r="H1129" i="3" s="1"/>
  <c r="G1130" i="3"/>
  <c r="H1130" i="3" s="1"/>
  <c r="G1131" i="3"/>
  <c r="H1131" i="3" s="1"/>
  <c r="G1132" i="3"/>
  <c r="H1132" i="3" s="1"/>
  <c r="G1133" i="3"/>
  <c r="H1133" i="3" s="1"/>
  <c r="G1134" i="3"/>
  <c r="H1134" i="3" s="1"/>
  <c r="G1135" i="3"/>
  <c r="H1135" i="3" s="1"/>
  <c r="G1136" i="3"/>
  <c r="H1136" i="3" s="1"/>
  <c r="G1137" i="3"/>
  <c r="H1137" i="3" s="1"/>
  <c r="G1138" i="3"/>
  <c r="H1138" i="3" s="1"/>
  <c r="G1139" i="3"/>
  <c r="H1139" i="3" s="1"/>
  <c r="G1140" i="3"/>
  <c r="H1140" i="3" s="1"/>
  <c r="G1141" i="3"/>
  <c r="H1141" i="3" s="1"/>
  <c r="G1142" i="3"/>
  <c r="H1142" i="3" s="1"/>
  <c r="G1143" i="3"/>
  <c r="H1143" i="3" s="1"/>
  <c r="G1144" i="3"/>
  <c r="H1144" i="3" s="1"/>
  <c r="G1145" i="3"/>
  <c r="H1145" i="3" s="1"/>
  <c r="G1146" i="3"/>
  <c r="H1146" i="3" s="1"/>
  <c r="G1147" i="3"/>
  <c r="H1147" i="3" s="1"/>
  <c r="G1148" i="3"/>
  <c r="H1148" i="3" s="1"/>
  <c r="G1149" i="3"/>
  <c r="H1149" i="3" s="1"/>
  <c r="G1150" i="3"/>
  <c r="H1150" i="3" s="1"/>
  <c r="G1151" i="3"/>
  <c r="H1151" i="3" s="1"/>
  <c r="G1152" i="3"/>
  <c r="H1152" i="3" s="1"/>
  <c r="G1153" i="3"/>
  <c r="H1153" i="3" s="1"/>
  <c r="G1154" i="3"/>
  <c r="H1154" i="3" s="1"/>
  <c r="G1155" i="3"/>
  <c r="H1155" i="3" s="1"/>
  <c r="G1156" i="3"/>
  <c r="H1156" i="3" s="1"/>
  <c r="G1157" i="3"/>
  <c r="H1157" i="3" s="1"/>
  <c r="G1158" i="3"/>
  <c r="H1158" i="3" s="1"/>
  <c r="G1159" i="3"/>
  <c r="H1159" i="3" s="1"/>
  <c r="G1160" i="3"/>
  <c r="H1160" i="3" s="1"/>
  <c r="G1161" i="3"/>
  <c r="H1161" i="3" s="1"/>
  <c r="G1162" i="3"/>
  <c r="H1162" i="3" s="1"/>
  <c r="G1163" i="3"/>
  <c r="H1163" i="3" s="1"/>
  <c r="G1164" i="3"/>
  <c r="H1164" i="3" s="1"/>
  <c r="G1165" i="3"/>
  <c r="H1165" i="3" s="1"/>
  <c r="G1166" i="3"/>
  <c r="H1166" i="3" s="1"/>
  <c r="G1167" i="3"/>
  <c r="H1167" i="3" s="1"/>
  <c r="G1168" i="3"/>
  <c r="H1168" i="3" s="1"/>
  <c r="G1169" i="3"/>
  <c r="H1169" i="3" s="1"/>
  <c r="G1170" i="3"/>
  <c r="H1170" i="3" s="1"/>
  <c r="G1171" i="3"/>
  <c r="H1171" i="3" s="1"/>
  <c r="G1172" i="3"/>
  <c r="H1172" i="3" s="1"/>
  <c r="G1173" i="3"/>
  <c r="H1173" i="3" s="1"/>
  <c r="G1174" i="3"/>
  <c r="H1174" i="3" s="1"/>
  <c r="G1175" i="3"/>
  <c r="H1175" i="3" s="1"/>
  <c r="G1176" i="3"/>
  <c r="H1176" i="3" s="1"/>
  <c r="G1177" i="3"/>
  <c r="H1177" i="3" s="1"/>
  <c r="G1178" i="3"/>
  <c r="H1178" i="3" s="1"/>
  <c r="G1179" i="3"/>
  <c r="H1179" i="3" s="1"/>
  <c r="G1180" i="3"/>
  <c r="H1180" i="3" s="1"/>
  <c r="G1181" i="3"/>
  <c r="H1181" i="3" s="1"/>
  <c r="G1182" i="3"/>
  <c r="H1182" i="3" s="1"/>
  <c r="G1183" i="3"/>
  <c r="H1183" i="3" s="1"/>
  <c r="G1184" i="3"/>
  <c r="H1184" i="3" s="1"/>
  <c r="G1185" i="3"/>
  <c r="H1185" i="3" s="1"/>
  <c r="G1186" i="3"/>
  <c r="H1186" i="3" s="1"/>
  <c r="G1187" i="3"/>
  <c r="H1187" i="3" s="1"/>
  <c r="G1188" i="3"/>
  <c r="H1188" i="3" s="1"/>
  <c r="G1189" i="3"/>
  <c r="H1189" i="3" s="1"/>
  <c r="G1190" i="3"/>
  <c r="H1190" i="3" s="1"/>
  <c r="G1191" i="3"/>
  <c r="H1191" i="3" s="1"/>
  <c r="G1192" i="3"/>
  <c r="H1192" i="3" s="1"/>
  <c r="G1193" i="3"/>
  <c r="H1193" i="3" s="1"/>
  <c r="G1194" i="3"/>
  <c r="H1194" i="3" s="1"/>
  <c r="G1195" i="3"/>
  <c r="H1195" i="3" s="1"/>
  <c r="G1196" i="3"/>
  <c r="H1196" i="3" s="1"/>
  <c r="G1197" i="3"/>
  <c r="H1197" i="3" s="1"/>
  <c r="G1198" i="3"/>
  <c r="H1198" i="3" s="1"/>
  <c r="G1199" i="3"/>
  <c r="H1199" i="3" s="1"/>
  <c r="G1200" i="3"/>
  <c r="H1200" i="3" s="1"/>
  <c r="G1201" i="3"/>
  <c r="H1201" i="3" s="1"/>
  <c r="G1202" i="3"/>
  <c r="H1202" i="3" s="1"/>
  <c r="G1203" i="3"/>
  <c r="H1203" i="3" s="1"/>
  <c r="G1204" i="3"/>
  <c r="H1204" i="3" s="1"/>
  <c r="G1205" i="3"/>
  <c r="H1205" i="3" s="1"/>
  <c r="G1206" i="3"/>
  <c r="H1206" i="3" s="1"/>
  <c r="G1207" i="3"/>
  <c r="H1207" i="3" s="1"/>
  <c r="G1208" i="3"/>
  <c r="H1208" i="3" s="1"/>
  <c r="G1209" i="3"/>
  <c r="H1209" i="3" s="1"/>
  <c r="G1210" i="3"/>
  <c r="H1210" i="3" s="1"/>
  <c r="G1211" i="3"/>
  <c r="H1211" i="3" s="1"/>
  <c r="G1212" i="3"/>
  <c r="H1212" i="3" s="1"/>
  <c r="G1213" i="3"/>
  <c r="H1213" i="3" s="1"/>
  <c r="G1214" i="3"/>
  <c r="H1214" i="3" s="1"/>
  <c r="G1215" i="3"/>
  <c r="H1215" i="3" s="1"/>
  <c r="G1216" i="3"/>
  <c r="H1216" i="3" s="1"/>
  <c r="G1217" i="3"/>
  <c r="H1217" i="3" s="1"/>
  <c r="G1218" i="3"/>
  <c r="H1218" i="3" s="1"/>
  <c r="G1219" i="3"/>
  <c r="H1219" i="3" s="1"/>
  <c r="G1220" i="3"/>
  <c r="H1220" i="3" s="1"/>
  <c r="G1221" i="3"/>
  <c r="H1221" i="3" s="1"/>
  <c r="G1222" i="3"/>
  <c r="H1222" i="3" s="1"/>
  <c r="G1223" i="3"/>
  <c r="H1223" i="3" s="1"/>
  <c r="G1224" i="3"/>
  <c r="H1224" i="3" s="1"/>
  <c r="G1225" i="3"/>
  <c r="H1225" i="3" s="1"/>
  <c r="G1226" i="3"/>
  <c r="H1226" i="3" s="1"/>
  <c r="G1227" i="3"/>
  <c r="H1227" i="3" s="1"/>
  <c r="G1228" i="3"/>
  <c r="H1228" i="3" s="1"/>
  <c r="G1229" i="3"/>
  <c r="H1229" i="3" s="1"/>
  <c r="G1230" i="3"/>
  <c r="H1230" i="3" s="1"/>
  <c r="G1231" i="3"/>
  <c r="H1231" i="3" s="1"/>
  <c r="G1232" i="3"/>
  <c r="H1232" i="3" s="1"/>
  <c r="G1233" i="3"/>
  <c r="H1233" i="3" s="1"/>
  <c r="G1234" i="3"/>
  <c r="H1234" i="3" s="1"/>
  <c r="G1235" i="3"/>
  <c r="H1235" i="3" s="1"/>
  <c r="G1236" i="3"/>
  <c r="H1236" i="3" s="1"/>
  <c r="G1237" i="3"/>
  <c r="H1237" i="3" s="1"/>
  <c r="G1238" i="3"/>
  <c r="H1238" i="3" s="1"/>
  <c r="G1239" i="3"/>
  <c r="H1239" i="3" s="1"/>
  <c r="G1240" i="3"/>
  <c r="H1240" i="3" s="1"/>
  <c r="G1241" i="3"/>
  <c r="H1241" i="3" s="1"/>
  <c r="G1242" i="3"/>
  <c r="H1242" i="3" s="1"/>
  <c r="G1243" i="3"/>
  <c r="H1243" i="3" s="1"/>
  <c r="G1244" i="3"/>
  <c r="H1244" i="3" s="1"/>
  <c r="G1245" i="3"/>
  <c r="H1245" i="3" s="1"/>
  <c r="G1246" i="3"/>
  <c r="H1246" i="3" s="1"/>
  <c r="G1247" i="3"/>
  <c r="H1247" i="3" s="1"/>
  <c r="G1248" i="3"/>
  <c r="H1248" i="3" s="1"/>
  <c r="G1249" i="3"/>
  <c r="H1249" i="3" s="1"/>
  <c r="G1250" i="3"/>
  <c r="H1250" i="3" s="1"/>
  <c r="G1251" i="3"/>
  <c r="H1251" i="3" s="1"/>
  <c r="G1252" i="3"/>
  <c r="H1252" i="3" s="1"/>
  <c r="G1253" i="3"/>
  <c r="H1253" i="3" s="1"/>
  <c r="G1254" i="3"/>
  <c r="H1254" i="3" s="1"/>
  <c r="G1255" i="3"/>
  <c r="H1255" i="3" s="1"/>
  <c r="G1256" i="3"/>
  <c r="H1256" i="3" s="1"/>
  <c r="G1257" i="3"/>
  <c r="H1257" i="3" s="1"/>
  <c r="G1258" i="3"/>
  <c r="H1258" i="3" s="1"/>
  <c r="G1259" i="3"/>
  <c r="H1259" i="3" s="1"/>
  <c r="G1260" i="3"/>
  <c r="H1260" i="3" s="1"/>
  <c r="G1261" i="3"/>
  <c r="H1261" i="3" s="1"/>
  <c r="G1262" i="3"/>
  <c r="H1262" i="3" s="1"/>
  <c r="G1263" i="3"/>
  <c r="H1263" i="3" s="1"/>
  <c r="G1264" i="3"/>
  <c r="H1264" i="3" s="1"/>
  <c r="G1265" i="3"/>
  <c r="H1265" i="3" s="1"/>
  <c r="G1266" i="3"/>
  <c r="H1266" i="3" s="1"/>
  <c r="G1267" i="3"/>
  <c r="H1267" i="3" s="1"/>
  <c r="G1268" i="3"/>
  <c r="H1268" i="3" s="1"/>
  <c r="G1269" i="3"/>
  <c r="H1269" i="3" s="1"/>
  <c r="G1270" i="3"/>
  <c r="H1270" i="3" s="1"/>
  <c r="G1271" i="3"/>
  <c r="H1271" i="3" s="1"/>
  <c r="G1272" i="3"/>
  <c r="H1272" i="3" s="1"/>
  <c r="G1273" i="3"/>
  <c r="H1273" i="3" s="1"/>
  <c r="G1274" i="3"/>
  <c r="H1274" i="3" s="1"/>
  <c r="G1275" i="3"/>
  <c r="H1275" i="3" s="1"/>
  <c r="G1276" i="3"/>
  <c r="H1276" i="3" s="1"/>
  <c r="G1277" i="3"/>
  <c r="H1277" i="3" s="1"/>
  <c r="G1278" i="3"/>
  <c r="H1278" i="3" s="1"/>
  <c r="G1279" i="3"/>
  <c r="H1279" i="3" s="1"/>
  <c r="G1280" i="3"/>
  <c r="H1280" i="3" s="1"/>
  <c r="G1281" i="3"/>
  <c r="H1281" i="3" s="1"/>
  <c r="G1282" i="3"/>
  <c r="H1282" i="3" s="1"/>
  <c r="G1283" i="3"/>
  <c r="H1283" i="3" s="1"/>
  <c r="G1284" i="3"/>
  <c r="H1284" i="3" s="1"/>
  <c r="G1285" i="3"/>
  <c r="H1285" i="3" s="1"/>
  <c r="G1286" i="3"/>
  <c r="H1286" i="3" s="1"/>
  <c r="G1287" i="3"/>
  <c r="H1287" i="3" s="1"/>
  <c r="G1288" i="3"/>
  <c r="H1288" i="3" s="1"/>
  <c r="G1289" i="3"/>
  <c r="H1289" i="3" s="1"/>
  <c r="G1290" i="3"/>
  <c r="H1290" i="3" s="1"/>
  <c r="G1291" i="3"/>
  <c r="H1291" i="3" s="1"/>
  <c r="G1292" i="3"/>
  <c r="H1292" i="3" s="1"/>
  <c r="G1293" i="3"/>
  <c r="H1293" i="3" s="1"/>
  <c r="G1294" i="3"/>
  <c r="H1294" i="3" s="1"/>
  <c r="G1295" i="3"/>
  <c r="H1295" i="3" s="1"/>
  <c r="G1296" i="3"/>
  <c r="H1296" i="3" s="1"/>
  <c r="G1297" i="3"/>
  <c r="H1297" i="3" s="1"/>
  <c r="G1298" i="3"/>
  <c r="H1298" i="3" s="1"/>
  <c r="G1299" i="3"/>
  <c r="H1299" i="3" s="1"/>
  <c r="G1300" i="3"/>
  <c r="H1300" i="3" s="1"/>
  <c r="G1301" i="3"/>
  <c r="H1301" i="3" s="1"/>
  <c r="G1302" i="3"/>
  <c r="H1302" i="3" s="1"/>
  <c r="G1303" i="3"/>
  <c r="H1303" i="3" s="1"/>
  <c r="G1304" i="3"/>
  <c r="H1304" i="3" s="1"/>
  <c r="G1305" i="3"/>
  <c r="H1305" i="3" s="1"/>
  <c r="G1306" i="3"/>
  <c r="H1306" i="3" s="1"/>
  <c r="G1307" i="3"/>
  <c r="H1307" i="3" s="1"/>
  <c r="G1308" i="3"/>
  <c r="H1308" i="3" s="1"/>
  <c r="G1309" i="3"/>
  <c r="H1309" i="3" s="1"/>
  <c r="G1310" i="3"/>
  <c r="H1310" i="3" s="1"/>
  <c r="G1311" i="3"/>
  <c r="H1311" i="3" s="1"/>
  <c r="G1312" i="3"/>
  <c r="H1312" i="3" s="1"/>
  <c r="G1313" i="3"/>
  <c r="H1313" i="3" s="1"/>
  <c r="G1314" i="3"/>
  <c r="H1314" i="3" s="1"/>
  <c r="G1315" i="3"/>
  <c r="H1315" i="3" s="1"/>
  <c r="G1316" i="3"/>
  <c r="H1316" i="3" s="1"/>
  <c r="G1317" i="3"/>
  <c r="H1317" i="3" s="1"/>
  <c r="G1318" i="3"/>
  <c r="H1318" i="3" s="1"/>
  <c r="G1319" i="3"/>
  <c r="H1319" i="3" s="1"/>
  <c r="G1320" i="3"/>
  <c r="H1320" i="3" s="1"/>
  <c r="G1321" i="3"/>
  <c r="H1321" i="3" s="1"/>
  <c r="G1322" i="3"/>
  <c r="H1322" i="3" s="1"/>
  <c r="G1323" i="3"/>
  <c r="H1323" i="3" s="1"/>
  <c r="G1324" i="3"/>
  <c r="H1324" i="3" s="1"/>
  <c r="G1325" i="3"/>
  <c r="H1325" i="3" s="1"/>
  <c r="G1326" i="3"/>
  <c r="H1326" i="3" s="1"/>
  <c r="G1327" i="3"/>
  <c r="H1327" i="3" s="1"/>
  <c r="G1328" i="3"/>
  <c r="H1328" i="3" s="1"/>
  <c r="G1329" i="3"/>
  <c r="H1329" i="3" s="1"/>
  <c r="G1330" i="3"/>
  <c r="H1330" i="3" s="1"/>
  <c r="G1331" i="3"/>
  <c r="H1331" i="3" s="1"/>
  <c r="G1332" i="3"/>
  <c r="H1332" i="3" s="1"/>
  <c r="G1333" i="3"/>
  <c r="H1333" i="3" s="1"/>
  <c r="G1334" i="3"/>
  <c r="H1334" i="3" s="1"/>
  <c r="G1335" i="3"/>
  <c r="H1335" i="3" s="1"/>
  <c r="G1336" i="3"/>
  <c r="H1336" i="3" s="1"/>
  <c r="G1337" i="3"/>
  <c r="H1337" i="3" s="1"/>
  <c r="G1338" i="3"/>
  <c r="H1338" i="3" s="1"/>
  <c r="G1339" i="3"/>
  <c r="H1339" i="3" s="1"/>
  <c r="G1340" i="3"/>
  <c r="H1340" i="3" s="1"/>
  <c r="G1341" i="3"/>
  <c r="H1341" i="3" s="1"/>
  <c r="G1342" i="3"/>
  <c r="H1342" i="3" s="1"/>
  <c r="G1343" i="3"/>
  <c r="H1343" i="3" s="1"/>
  <c r="G1344" i="3"/>
  <c r="H1344" i="3" s="1"/>
  <c r="G1345" i="3"/>
  <c r="H1345" i="3" s="1"/>
  <c r="G1346" i="3"/>
  <c r="H1346" i="3" s="1"/>
  <c r="G1347" i="3"/>
  <c r="H1347" i="3" s="1"/>
  <c r="G1348" i="3"/>
  <c r="H1348" i="3" s="1"/>
  <c r="G1349" i="3"/>
  <c r="H1349" i="3" s="1"/>
  <c r="G1350" i="3"/>
  <c r="H1350" i="3" s="1"/>
  <c r="G1351" i="3"/>
  <c r="H1351" i="3" s="1"/>
  <c r="G1352" i="3"/>
  <c r="H1352" i="3" s="1"/>
  <c r="G1353" i="3"/>
  <c r="H1353" i="3" s="1"/>
  <c r="G1354" i="3"/>
  <c r="H1354" i="3" s="1"/>
  <c r="G1355" i="3"/>
  <c r="H1355" i="3" s="1"/>
  <c r="G1356" i="3"/>
  <c r="H1356" i="3" s="1"/>
  <c r="G1357" i="3"/>
  <c r="H1357" i="3" s="1"/>
  <c r="G1358" i="3"/>
  <c r="H1358" i="3" s="1"/>
  <c r="G1359" i="3"/>
  <c r="H1359" i="3" s="1"/>
  <c r="G1360" i="3"/>
  <c r="H1360" i="3" s="1"/>
  <c r="G1361" i="3"/>
  <c r="H1361" i="3" s="1"/>
  <c r="G1362" i="3"/>
  <c r="H1362" i="3" s="1"/>
  <c r="G1363" i="3"/>
  <c r="H1363" i="3" s="1"/>
  <c r="G1364" i="3"/>
  <c r="H1364" i="3" s="1"/>
  <c r="G1365" i="3"/>
  <c r="H1365" i="3" s="1"/>
  <c r="G1366" i="3"/>
  <c r="H1366" i="3" s="1"/>
  <c r="G1367" i="3"/>
  <c r="H1367" i="3" s="1"/>
  <c r="G1368" i="3"/>
  <c r="H1368" i="3" s="1"/>
  <c r="G1369" i="3"/>
  <c r="H1369" i="3" s="1"/>
  <c r="G1370" i="3"/>
  <c r="H1370" i="3" s="1"/>
  <c r="G1371" i="3"/>
  <c r="H1371" i="3" s="1"/>
  <c r="G1372" i="3"/>
  <c r="H1372" i="3" s="1"/>
  <c r="G1373" i="3"/>
  <c r="H1373" i="3" s="1"/>
  <c r="G1374" i="3"/>
  <c r="H1374" i="3" s="1"/>
  <c r="G1375" i="3"/>
  <c r="H1375" i="3" s="1"/>
  <c r="G1376" i="3"/>
  <c r="H1376" i="3" s="1"/>
  <c r="G1377" i="3"/>
  <c r="H1377" i="3" s="1"/>
  <c r="G1378" i="3"/>
  <c r="H1378" i="3" s="1"/>
  <c r="G1379" i="3"/>
  <c r="H1379" i="3" s="1"/>
  <c r="G1380" i="3"/>
  <c r="H1380" i="3" s="1"/>
  <c r="G1381" i="3"/>
  <c r="H1381" i="3" s="1"/>
  <c r="G1382" i="3"/>
  <c r="H1382" i="3" s="1"/>
  <c r="G1383" i="3"/>
  <c r="H1383" i="3" s="1"/>
  <c r="G1384" i="3"/>
  <c r="H1384" i="3" s="1"/>
  <c r="G1385" i="3"/>
  <c r="H1385" i="3" s="1"/>
  <c r="G1386" i="3"/>
  <c r="H1386" i="3" s="1"/>
  <c r="G1387" i="3"/>
  <c r="H1387" i="3" s="1"/>
  <c r="G1388" i="3"/>
  <c r="H1388" i="3" s="1"/>
  <c r="G1389" i="3"/>
  <c r="H1389" i="3" s="1"/>
  <c r="G1390" i="3"/>
  <c r="H1390" i="3" s="1"/>
  <c r="G1391" i="3"/>
  <c r="H1391" i="3" s="1"/>
  <c r="G1392" i="3"/>
  <c r="H1392" i="3" s="1"/>
  <c r="G1393" i="3"/>
  <c r="H1393" i="3" s="1"/>
  <c r="G1394" i="3"/>
  <c r="H1394" i="3" s="1"/>
  <c r="G1395" i="3"/>
  <c r="H1395" i="3" s="1"/>
  <c r="G1396" i="3"/>
  <c r="H1396" i="3" s="1"/>
  <c r="G1397" i="3"/>
  <c r="H1397" i="3" s="1"/>
  <c r="G1398" i="3"/>
  <c r="H1398" i="3" s="1"/>
  <c r="G1399" i="3"/>
  <c r="H1399" i="3" s="1"/>
  <c r="G1400" i="3"/>
  <c r="H1400" i="3" s="1"/>
  <c r="G1401" i="3"/>
  <c r="H1401" i="3" s="1"/>
  <c r="G1402" i="3"/>
  <c r="H1402" i="3" s="1"/>
  <c r="G1403" i="3"/>
  <c r="H1403" i="3" s="1"/>
  <c r="G1404" i="3"/>
  <c r="H1404" i="3" s="1"/>
  <c r="G1405" i="3"/>
  <c r="H1405" i="3" s="1"/>
  <c r="G1406" i="3"/>
  <c r="H1406" i="3" s="1"/>
  <c r="G1407" i="3"/>
  <c r="H1407" i="3" s="1"/>
  <c r="G1408" i="3"/>
  <c r="H1408" i="3" s="1"/>
  <c r="G1409" i="3"/>
  <c r="H1409" i="3" s="1"/>
  <c r="G1410" i="3"/>
  <c r="H1410" i="3" s="1"/>
  <c r="G1411" i="3"/>
  <c r="H1411" i="3" s="1"/>
  <c r="G1412" i="3"/>
  <c r="H1412" i="3" s="1"/>
  <c r="G1413" i="3"/>
  <c r="H1413" i="3" s="1"/>
  <c r="G1414" i="3"/>
  <c r="H1414" i="3" s="1"/>
  <c r="G1415" i="3"/>
  <c r="H1415" i="3" s="1"/>
  <c r="G1416" i="3"/>
  <c r="H1416" i="3" s="1"/>
  <c r="G1417" i="3"/>
  <c r="H1417" i="3" s="1"/>
  <c r="G1418" i="3"/>
  <c r="H1418" i="3" s="1"/>
  <c r="G1419" i="3"/>
  <c r="H1419" i="3" s="1"/>
  <c r="G1420" i="3"/>
  <c r="H1420" i="3" s="1"/>
  <c r="G1421" i="3"/>
  <c r="H1421" i="3" s="1"/>
  <c r="G1422" i="3"/>
  <c r="H1422" i="3" s="1"/>
  <c r="G1423" i="3"/>
  <c r="H1423" i="3" s="1"/>
  <c r="G1424" i="3"/>
  <c r="H1424" i="3" s="1"/>
  <c r="G1425" i="3"/>
  <c r="H1425" i="3" s="1"/>
  <c r="G1426" i="3"/>
  <c r="H1426" i="3" s="1"/>
  <c r="G1427" i="3"/>
  <c r="H1427" i="3" s="1"/>
  <c r="G1428" i="3"/>
  <c r="H1428" i="3" s="1"/>
  <c r="G1429" i="3"/>
  <c r="H1429" i="3" s="1"/>
  <c r="G1430" i="3"/>
  <c r="H1430" i="3" s="1"/>
  <c r="G1431" i="3"/>
  <c r="H1431" i="3" s="1"/>
  <c r="G1432" i="3"/>
  <c r="H1432" i="3" s="1"/>
  <c r="G1433" i="3"/>
  <c r="H1433" i="3" s="1"/>
  <c r="G1434" i="3"/>
  <c r="H1434" i="3" s="1"/>
  <c r="G1435" i="3"/>
  <c r="H1435" i="3" s="1"/>
  <c r="G1436" i="3"/>
  <c r="H1436" i="3" s="1"/>
  <c r="G1437" i="3"/>
  <c r="H1437" i="3" s="1"/>
  <c r="G1438" i="3"/>
  <c r="H1438" i="3" s="1"/>
  <c r="G1439" i="3"/>
  <c r="H1439" i="3" s="1"/>
  <c r="G1440" i="3"/>
  <c r="H1440" i="3" s="1"/>
  <c r="G1441" i="3"/>
  <c r="H1441" i="3" s="1"/>
  <c r="G1442" i="3"/>
  <c r="H1442" i="3" s="1"/>
  <c r="G1443" i="3"/>
  <c r="H1443" i="3" s="1"/>
  <c r="G1444" i="3"/>
  <c r="H1444" i="3" s="1"/>
  <c r="G1445" i="3"/>
  <c r="H1445" i="3" s="1"/>
  <c r="G1446" i="3"/>
  <c r="H1446" i="3" s="1"/>
  <c r="G1447" i="3"/>
  <c r="H1447" i="3" s="1"/>
  <c r="G1448" i="3"/>
  <c r="H1448" i="3" s="1"/>
  <c r="G1449" i="3"/>
  <c r="H1449" i="3" s="1"/>
  <c r="G1450" i="3"/>
  <c r="H1450" i="3" s="1"/>
  <c r="G1451" i="3"/>
  <c r="H1451" i="3" s="1"/>
  <c r="G1452" i="3"/>
  <c r="H1452" i="3" s="1"/>
  <c r="G1453" i="3"/>
  <c r="H1453" i="3" s="1"/>
  <c r="G1454" i="3"/>
  <c r="H1454" i="3" s="1"/>
  <c r="G1455" i="3"/>
  <c r="H1455" i="3" s="1"/>
  <c r="G1456" i="3"/>
  <c r="H1456" i="3" s="1"/>
  <c r="G1457" i="3"/>
  <c r="H1457" i="3" s="1"/>
  <c r="G1458" i="3"/>
  <c r="H1458" i="3" s="1"/>
  <c r="G1459" i="3"/>
  <c r="H1459" i="3" s="1"/>
  <c r="G1460" i="3"/>
  <c r="H1460" i="3" s="1"/>
  <c r="G1461" i="3"/>
  <c r="H1461" i="3" s="1"/>
  <c r="G1462" i="3"/>
  <c r="H1462" i="3" s="1"/>
  <c r="G1463" i="3"/>
  <c r="H1463" i="3" s="1"/>
  <c r="G1464" i="3"/>
  <c r="H1464" i="3" s="1"/>
  <c r="G1465" i="3"/>
  <c r="H1465" i="3" s="1"/>
  <c r="G1466" i="3"/>
  <c r="H1466" i="3" s="1"/>
  <c r="G1467" i="3"/>
  <c r="H1467" i="3" s="1"/>
  <c r="G1468" i="3"/>
  <c r="H1468" i="3" s="1"/>
  <c r="G1469" i="3"/>
  <c r="H1469" i="3" s="1"/>
  <c r="G1470" i="3"/>
  <c r="H1470" i="3" s="1"/>
  <c r="G1471" i="3"/>
  <c r="H1471" i="3" s="1"/>
  <c r="G1472" i="3"/>
  <c r="H1472" i="3" s="1"/>
  <c r="G1473" i="3"/>
  <c r="H1473" i="3" s="1"/>
  <c r="G1474" i="3"/>
  <c r="H1474" i="3" s="1"/>
  <c r="G1475" i="3"/>
  <c r="H1475" i="3" s="1"/>
  <c r="G1476" i="3"/>
  <c r="H1476" i="3" s="1"/>
  <c r="G1477" i="3"/>
  <c r="H1477" i="3" s="1"/>
  <c r="G1478" i="3"/>
  <c r="H1478" i="3" s="1"/>
  <c r="G1479" i="3"/>
  <c r="H1479" i="3" s="1"/>
  <c r="G1480" i="3"/>
  <c r="H1480" i="3" s="1"/>
  <c r="G1481" i="3"/>
  <c r="H1481" i="3" s="1"/>
  <c r="G1482" i="3"/>
  <c r="H1482" i="3" s="1"/>
  <c r="G1483" i="3"/>
  <c r="H1483" i="3" s="1"/>
  <c r="G1484" i="3"/>
  <c r="H1484" i="3" s="1"/>
  <c r="G1485" i="3"/>
  <c r="H1485" i="3" s="1"/>
  <c r="G1486" i="3"/>
  <c r="H1486" i="3" s="1"/>
  <c r="G1487" i="3"/>
  <c r="H1487" i="3" s="1"/>
  <c r="G1488" i="3"/>
  <c r="H1488" i="3" s="1"/>
  <c r="G1489" i="3"/>
  <c r="H1489" i="3" s="1"/>
  <c r="G1490" i="3"/>
  <c r="H1490" i="3" s="1"/>
  <c r="G1491" i="3"/>
  <c r="H1491" i="3" s="1"/>
  <c r="G1492" i="3"/>
  <c r="H1492" i="3" s="1"/>
  <c r="G1493" i="3"/>
  <c r="H1493" i="3" s="1"/>
  <c r="G1494" i="3"/>
  <c r="H1494" i="3" s="1"/>
  <c r="G1495" i="3"/>
  <c r="H1495" i="3" s="1"/>
  <c r="G1496" i="3"/>
  <c r="H1496" i="3" s="1"/>
  <c r="G1497" i="3"/>
  <c r="H1497" i="3" s="1"/>
  <c r="G1498" i="3"/>
  <c r="H1498" i="3" s="1"/>
  <c r="G1499" i="3"/>
  <c r="H1499" i="3" s="1"/>
  <c r="G1500" i="3"/>
  <c r="H1500" i="3" s="1"/>
  <c r="G1501" i="3"/>
  <c r="H1501" i="3" s="1"/>
  <c r="G1502" i="3"/>
  <c r="H1502" i="3" s="1"/>
  <c r="G1503" i="3"/>
  <c r="H1503" i="3"/>
  <c r="G1504" i="3"/>
  <c r="H1504" i="3" s="1"/>
  <c r="G1505" i="3"/>
  <c r="H1505" i="3"/>
  <c r="G1506" i="3"/>
  <c r="H1506" i="3" s="1"/>
  <c r="G1507" i="3"/>
  <c r="H1507" i="3"/>
  <c r="G1508" i="3"/>
  <c r="H1508" i="3" s="1"/>
  <c r="G1509" i="3"/>
  <c r="H1509" i="3"/>
  <c r="G1510" i="3"/>
  <c r="H1510" i="3" s="1"/>
  <c r="G1511" i="3"/>
  <c r="H1511" i="3"/>
  <c r="G1512" i="3"/>
  <c r="H1512" i="3" s="1"/>
  <c r="G1513" i="3"/>
  <c r="H1513" i="3"/>
  <c r="G1514" i="3"/>
  <c r="H1514" i="3" s="1"/>
  <c r="G1515" i="3"/>
  <c r="H1515" i="3"/>
  <c r="G1516" i="3"/>
  <c r="H1516" i="3" s="1"/>
  <c r="G1517" i="3"/>
  <c r="H1517" i="3"/>
  <c r="G1518" i="3"/>
  <c r="H1518" i="3" s="1"/>
  <c r="G1519" i="3"/>
  <c r="H1519" i="3"/>
  <c r="G1520" i="3"/>
  <c r="H1520" i="3" s="1"/>
  <c r="G1521" i="3"/>
  <c r="H1521" i="3"/>
  <c r="G1522" i="3"/>
  <c r="H1522" i="3" s="1"/>
  <c r="G1523" i="3"/>
  <c r="H1523" i="3"/>
  <c r="G1524" i="3"/>
  <c r="H1524" i="3" s="1"/>
  <c r="G1525" i="3"/>
  <c r="H1525" i="3"/>
  <c r="G1526" i="3"/>
  <c r="H1526" i="3" s="1"/>
  <c r="G1527" i="3"/>
  <c r="H1527" i="3"/>
  <c r="G1528" i="3"/>
  <c r="H1528" i="3" s="1"/>
  <c r="G1529" i="3"/>
  <c r="H1529" i="3"/>
  <c r="G1530" i="3"/>
  <c r="H1530" i="3" s="1"/>
  <c r="G1531" i="3"/>
  <c r="H1531" i="3"/>
  <c r="G1532" i="3"/>
  <c r="H1532" i="3" s="1"/>
  <c r="G1533" i="3"/>
  <c r="H1533" i="3"/>
  <c r="G1534" i="3"/>
  <c r="H1534" i="3" s="1"/>
  <c r="G1535" i="3"/>
  <c r="H1535" i="3"/>
  <c r="G1536" i="3"/>
  <c r="H1536" i="3" s="1"/>
  <c r="G1537" i="3"/>
  <c r="H1537" i="3"/>
  <c r="G1538" i="3"/>
  <c r="H1538" i="3" s="1"/>
  <c r="G1539" i="3"/>
  <c r="H1539" i="3"/>
  <c r="G1540" i="3"/>
  <c r="H1540" i="3" s="1"/>
  <c r="G1541" i="3"/>
  <c r="H1541" i="3"/>
  <c r="G1542" i="3"/>
  <c r="H1542" i="3" s="1"/>
  <c r="G1543" i="3"/>
  <c r="H1543" i="3"/>
  <c r="G1544" i="3"/>
  <c r="H1544" i="3" s="1"/>
  <c r="G1545" i="3"/>
  <c r="H1545" i="3"/>
  <c r="G1546" i="3"/>
  <c r="H1546" i="3" s="1"/>
  <c r="G1547" i="3"/>
  <c r="H1547" i="3"/>
  <c r="G1548" i="3"/>
  <c r="H1548" i="3" s="1"/>
  <c r="G1549" i="3"/>
  <c r="H1549" i="3"/>
  <c r="G1550" i="3"/>
  <c r="H1550" i="3" s="1"/>
  <c r="G1551" i="3"/>
  <c r="H1551" i="3"/>
  <c r="G1552" i="3"/>
  <c r="H1552" i="3" s="1"/>
  <c r="G2" i="3"/>
  <c r="H2"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316" i="3"/>
  <c r="A1317" i="3"/>
  <c r="A1318" i="3"/>
  <c r="A1319" i="3"/>
  <c r="A1320" i="3"/>
  <c r="A1321" i="3"/>
  <c r="A1322" i="3"/>
  <c r="A1323" i="3"/>
  <c r="A1324" i="3"/>
  <c r="A1325" i="3"/>
  <c r="A1326" i="3"/>
  <c r="A1327" i="3"/>
  <c r="A1328" i="3"/>
  <c r="A1329" i="3"/>
  <c r="A1330" i="3"/>
  <c r="A1331" i="3"/>
  <c r="A1332" i="3"/>
  <c r="A1333" i="3"/>
  <c r="A1334" i="3"/>
  <c r="A1335" i="3"/>
  <c r="A1336" i="3"/>
  <c r="A1337" i="3"/>
  <c r="A1338" i="3"/>
  <c r="A1339" i="3"/>
  <c r="A1340" i="3"/>
  <c r="A1341" i="3"/>
  <c r="A1342" i="3"/>
  <c r="A1343" i="3"/>
  <c r="A1344" i="3"/>
  <c r="A1345" i="3"/>
  <c r="A1346" i="3"/>
  <c r="A1347" i="3"/>
  <c r="A1348" i="3"/>
  <c r="A1349" i="3"/>
  <c r="A1350" i="3"/>
  <c r="A1351" i="3"/>
  <c r="A1352" i="3"/>
  <c r="A1353" i="3"/>
  <c r="A1354" i="3"/>
  <c r="A1355" i="3"/>
  <c r="A1356" i="3"/>
  <c r="A1357" i="3"/>
  <c r="A1358" i="3"/>
  <c r="A1359" i="3"/>
  <c r="A1360" i="3"/>
  <c r="A1361" i="3"/>
  <c r="A1362" i="3"/>
  <c r="A1363" i="3"/>
  <c r="A1364" i="3"/>
  <c r="A1365" i="3"/>
  <c r="A1366" i="3"/>
  <c r="A1367" i="3"/>
  <c r="A1368" i="3"/>
  <c r="A1369" i="3"/>
  <c r="A1370" i="3"/>
  <c r="A1371" i="3"/>
  <c r="A1372" i="3"/>
  <c r="A1373" i="3"/>
  <c r="A1374" i="3"/>
  <c r="A1375" i="3"/>
  <c r="A1376" i="3"/>
  <c r="A1377" i="3"/>
  <c r="A1378" i="3"/>
  <c r="A1379" i="3"/>
  <c r="A1380" i="3"/>
  <c r="A1381" i="3"/>
  <c r="A1382" i="3"/>
  <c r="A1383" i="3"/>
  <c r="A1384" i="3"/>
  <c r="A1385" i="3"/>
  <c r="A1386" i="3"/>
  <c r="A1387" i="3"/>
  <c r="A1388" i="3"/>
  <c r="A1389" i="3"/>
  <c r="A1390" i="3"/>
  <c r="A1391" i="3"/>
  <c r="A1392" i="3"/>
  <c r="A1393" i="3"/>
  <c r="A1394" i="3"/>
  <c r="A1395" i="3"/>
  <c r="A1396" i="3"/>
  <c r="A1397" i="3"/>
  <c r="A1398" i="3"/>
  <c r="A1399" i="3"/>
  <c r="A1400" i="3"/>
  <c r="A1401" i="3"/>
  <c r="A1402" i="3"/>
  <c r="A1403" i="3"/>
  <c r="A1404" i="3"/>
  <c r="A1405" i="3"/>
  <c r="A1406" i="3"/>
  <c r="A1407" i="3"/>
  <c r="A1408" i="3"/>
  <c r="A1409" i="3"/>
  <c r="A1410" i="3"/>
  <c r="A1411" i="3"/>
  <c r="A1412" i="3"/>
  <c r="A1413" i="3"/>
  <c r="A1414" i="3"/>
  <c r="A1415" i="3"/>
  <c r="A1416" i="3"/>
  <c r="A1417" i="3"/>
  <c r="A1418" i="3"/>
  <c r="A1419" i="3"/>
  <c r="A1420" i="3"/>
  <c r="A1421" i="3"/>
  <c r="A1422" i="3"/>
  <c r="A1423" i="3"/>
  <c r="A1424" i="3"/>
  <c r="A1425" i="3"/>
  <c r="A1426" i="3"/>
  <c r="A1427" i="3"/>
  <c r="A1428" i="3"/>
  <c r="A1429" i="3"/>
  <c r="A1430" i="3"/>
  <c r="A1431" i="3"/>
  <c r="A1432" i="3"/>
  <c r="A1433" i="3"/>
  <c r="A1434" i="3"/>
  <c r="A1435" i="3"/>
  <c r="A1436" i="3"/>
  <c r="A1437" i="3"/>
  <c r="A1438" i="3"/>
  <c r="A1439" i="3"/>
  <c r="A1440" i="3"/>
  <c r="A1441" i="3"/>
  <c r="A1442" i="3"/>
  <c r="A1443" i="3"/>
  <c r="A1444" i="3"/>
  <c r="A1445" i="3"/>
  <c r="A1446" i="3"/>
  <c r="A1447" i="3"/>
  <c r="A1448" i="3"/>
  <c r="A1449" i="3"/>
  <c r="A1450" i="3"/>
  <c r="A1451" i="3"/>
  <c r="A1452" i="3"/>
  <c r="A1453" i="3"/>
  <c r="A1454" i="3"/>
  <c r="A1455" i="3"/>
  <c r="A1456" i="3"/>
  <c r="A1457" i="3"/>
  <c r="A1458" i="3"/>
  <c r="A1459" i="3"/>
  <c r="A1460" i="3"/>
  <c r="A1461" i="3"/>
  <c r="A1462" i="3"/>
  <c r="A1463" i="3"/>
  <c r="A1464" i="3"/>
  <c r="A1465" i="3"/>
  <c r="A1466" i="3"/>
  <c r="A1467" i="3"/>
  <c r="A1468" i="3"/>
  <c r="A1469" i="3"/>
  <c r="A1470" i="3"/>
  <c r="A1471" i="3"/>
  <c r="A1472" i="3"/>
  <c r="A1473" i="3"/>
  <c r="A1474" i="3"/>
  <c r="A1475" i="3"/>
  <c r="A1476" i="3"/>
  <c r="A1477" i="3"/>
  <c r="A1478" i="3"/>
  <c r="A1479" i="3"/>
  <c r="A1480" i="3"/>
  <c r="A1481" i="3"/>
  <c r="A1482" i="3"/>
  <c r="A1483" i="3"/>
  <c r="A1484" i="3"/>
  <c r="A1485" i="3"/>
  <c r="A1486" i="3"/>
  <c r="A1487" i="3"/>
  <c r="A1488" i="3"/>
  <c r="A1489" i="3"/>
  <c r="A1490" i="3"/>
  <c r="A1491" i="3"/>
  <c r="A1492" i="3"/>
  <c r="A1493" i="3"/>
  <c r="A1494" i="3"/>
  <c r="A1495" i="3"/>
  <c r="A1496" i="3"/>
  <c r="A1497" i="3"/>
  <c r="A1498" i="3"/>
  <c r="A1499" i="3"/>
  <c r="A1500" i="3"/>
  <c r="A1501" i="3"/>
  <c r="A1502" i="3"/>
  <c r="A1503" i="3"/>
  <c r="A1504" i="3"/>
  <c r="A1505" i="3"/>
  <c r="A1506" i="3"/>
  <c r="A1507" i="3"/>
  <c r="A1508" i="3"/>
  <c r="A1509" i="3"/>
  <c r="A1510" i="3"/>
  <c r="A1511" i="3"/>
  <c r="A1512" i="3"/>
  <c r="A1513" i="3"/>
  <c r="A1514" i="3"/>
  <c r="A1515" i="3"/>
  <c r="A1516" i="3"/>
  <c r="A1517" i="3"/>
  <c r="A1518" i="3"/>
  <c r="A1519" i="3"/>
  <c r="A1520" i="3"/>
  <c r="A1521" i="3"/>
  <c r="A1522" i="3"/>
  <c r="A1523" i="3"/>
  <c r="A1524" i="3"/>
  <c r="A1525" i="3"/>
  <c r="A1526" i="3"/>
  <c r="A1527" i="3"/>
  <c r="A1528" i="3"/>
  <c r="A1529" i="3"/>
  <c r="A1530" i="3"/>
  <c r="A1531" i="3"/>
  <c r="A1532" i="3"/>
  <c r="A1533" i="3"/>
  <c r="A1534" i="3"/>
  <c r="A1535" i="3"/>
  <c r="A1536" i="3"/>
  <c r="A1537" i="3"/>
  <c r="A1538" i="3"/>
  <c r="A1539" i="3"/>
  <c r="A1540" i="3"/>
  <c r="A1541" i="3"/>
  <c r="A1542" i="3"/>
  <c r="A1543" i="3"/>
  <c r="A1544" i="3"/>
  <c r="A1545" i="3"/>
  <c r="A1546" i="3"/>
  <c r="A1547" i="3"/>
  <c r="A1548" i="3"/>
  <c r="A1549" i="3"/>
  <c r="A1550" i="3"/>
  <c r="A1551" i="3"/>
  <c r="A1552" i="3"/>
  <c r="A1553" i="3"/>
  <c r="A1554" i="3"/>
  <c r="A1555" i="3"/>
  <c r="A1556" i="3"/>
  <c r="A1557" i="3"/>
  <c r="A1558" i="3"/>
  <c r="A1559" i="3"/>
  <c r="A1560" i="3"/>
  <c r="A1561" i="3"/>
  <c r="A1562" i="3"/>
  <c r="A1563" i="3"/>
  <c r="A1564" i="3"/>
  <c r="A1565" i="3"/>
  <c r="A1566" i="3"/>
  <c r="A1567" i="3"/>
  <c r="A1568" i="3"/>
  <c r="A1569" i="3"/>
  <c r="A1570" i="3"/>
  <c r="A1571" i="3"/>
  <c r="A1572" i="3"/>
  <c r="A1573" i="3"/>
  <c r="A1574" i="3"/>
  <c r="A1575" i="3"/>
  <c r="A1576" i="3"/>
  <c r="A1577" i="3"/>
  <c r="A1578" i="3"/>
  <c r="A1579" i="3"/>
  <c r="A1580" i="3"/>
  <c r="A1581" i="3"/>
  <c r="A1582" i="3"/>
  <c r="A1583" i="3"/>
  <c r="A1584" i="3"/>
  <c r="A1585" i="3"/>
  <c r="A1586" i="3"/>
  <c r="A1587" i="3"/>
  <c r="A1588" i="3"/>
  <c r="A1589" i="3"/>
  <c r="A1590" i="3"/>
  <c r="A1591" i="3"/>
  <c r="A1592" i="3"/>
  <c r="A1593" i="3"/>
  <c r="A1594" i="3"/>
  <c r="A1595" i="3"/>
  <c r="A1596" i="3"/>
  <c r="A1597" i="3"/>
  <c r="A1598" i="3"/>
  <c r="A1599" i="3"/>
  <c r="A1600" i="3"/>
  <c r="A1601" i="3"/>
  <c r="A1602" i="3"/>
  <c r="A1603" i="3"/>
  <c r="A1604" i="3"/>
  <c r="A1605" i="3"/>
  <c r="A1606" i="3"/>
  <c r="A1607" i="3"/>
  <c r="A1608" i="3"/>
  <c r="A1609" i="3"/>
  <c r="A1610" i="3"/>
  <c r="A1611" i="3"/>
  <c r="A1612" i="3"/>
  <c r="A1613" i="3"/>
  <c r="A1614" i="3"/>
  <c r="A1615" i="3"/>
  <c r="A1616" i="3"/>
  <c r="A1617" i="3"/>
  <c r="A1618" i="3"/>
  <c r="A1619" i="3"/>
  <c r="A1620" i="3"/>
  <c r="A1621" i="3"/>
  <c r="A1622" i="3"/>
  <c r="A1623" i="3"/>
  <c r="A1624" i="3"/>
  <c r="A1625" i="3"/>
  <c r="A1626" i="3"/>
  <c r="A1627" i="3"/>
  <c r="A1628" i="3"/>
  <c r="A1629" i="3"/>
  <c r="A1630" i="3"/>
  <c r="A1631" i="3"/>
  <c r="A1632" i="3"/>
  <c r="A1633" i="3"/>
  <c r="A1634" i="3"/>
  <c r="A1635" i="3"/>
  <c r="A1636" i="3"/>
  <c r="A1637" i="3"/>
  <c r="A1638" i="3"/>
  <c r="A1639" i="3"/>
  <c r="A1640" i="3"/>
  <c r="A1641" i="3"/>
  <c r="A1642" i="3"/>
  <c r="A1643" i="3"/>
  <c r="A1644" i="3"/>
  <c r="A1645" i="3"/>
  <c r="A1646" i="3"/>
  <c r="A1647" i="3"/>
  <c r="A1648" i="3"/>
  <c r="A1649" i="3"/>
  <c r="A1650" i="3"/>
  <c r="A1651" i="3"/>
  <c r="A1652" i="3"/>
  <c r="A1653" i="3"/>
  <c r="A1654" i="3"/>
  <c r="A1655" i="3"/>
  <c r="A1656" i="3"/>
  <c r="A1657" i="3"/>
  <c r="A1658" i="3"/>
  <c r="A1659" i="3"/>
  <c r="A1660" i="3"/>
  <c r="A1661" i="3"/>
  <c r="A1662" i="3"/>
  <c r="A1663" i="3"/>
  <c r="A1664" i="3"/>
  <c r="A1665" i="3"/>
  <c r="A1666" i="3"/>
  <c r="A1667" i="3"/>
  <c r="A1668" i="3"/>
  <c r="A1669" i="3"/>
  <c r="A1670" i="3"/>
  <c r="A1671" i="3"/>
  <c r="A1672" i="3"/>
  <c r="A1673" i="3"/>
  <c r="A1674" i="3"/>
  <c r="A1675" i="3"/>
  <c r="A1676" i="3"/>
  <c r="A1677" i="3"/>
  <c r="A1678" i="3"/>
  <c r="A1679" i="3"/>
  <c r="A1680" i="3"/>
  <c r="A1681" i="3"/>
  <c r="A1682" i="3"/>
  <c r="A1683" i="3"/>
  <c r="A1684" i="3"/>
  <c r="A1685" i="3"/>
  <c r="A1686" i="3"/>
  <c r="A1687" i="3"/>
  <c r="A1688" i="3"/>
  <c r="A1689" i="3"/>
  <c r="A1690" i="3"/>
  <c r="A1691" i="3"/>
  <c r="A1692" i="3"/>
  <c r="A1693" i="3"/>
  <c r="A1694" i="3"/>
  <c r="A1695" i="3"/>
  <c r="A1696" i="3"/>
  <c r="A1697" i="3"/>
  <c r="A1698" i="3"/>
  <c r="A1699" i="3"/>
  <c r="A1700" i="3"/>
  <c r="A1701" i="3"/>
  <c r="A1702" i="3"/>
  <c r="A1703" i="3"/>
  <c r="A1704" i="3"/>
  <c r="A1705" i="3"/>
  <c r="A1706" i="3"/>
  <c r="A1707" i="3"/>
  <c r="A1708" i="3"/>
  <c r="A1709" i="3"/>
  <c r="A1710" i="3"/>
  <c r="A1711" i="3"/>
  <c r="A1712" i="3"/>
  <c r="A1713" i="3"/>
  <c r="A1714" i="3"/>
  <c r="A1715" i="3"/>
  <c r="A1716" i="3"/>
  <c r="A1717" i="3"/>
  <c r="A1718" i="3"/>
  <c r="A1719" i="3"/>
  <c r="A1720" i="3"/>
  <c r="A1721" i="3"/>
  <c r="A1722" i="3"/>
  <c r="A1723" i="3"/>
  <c r="A1724" i="3"/>
  <c r="A1725" i="3"/>
  <c r="A1726" i="3"/>
  <c r="A1727" i="3"/>
  <c r="A1728" i="3"/>
  <c r="A1729" i="3"/>
  <c r="A1730" i="3"/>
  <c r="A1731" i="3"/>
  <c r="A1732" i="3"/>
  <c r="A1733" i="3"/>
  <c r="A1734" i="3"/>
  <c r="A1735" i="3"/>
  <c r="A1736" i="3"/>
  <c r="A1737" i="3"/>
  <c r="A1738" i="3"/>
  <c r="A1739" i="3"/>
  <c r="A1740" i="3"/>
  <c r="A1741" i="3"/>
  <c r="A1742" i="3"/>
  <c r="A1743" i="3"/>
  <c r="A1744" i="3"/>
  <c r="A1745" i="3"/>
  <c r="A1746" i="3"/>
  <c r="A1747" i="3"/>
  <c r="A1748" i="3"/>
  <c r="A1749" i="3"/>
  <c r="A1750" i="3"/>
  <c r="A1751" i="3"/>
  <c r="A1752" i="3"/>
  <c r="A1753" i="3"/>
  <c r="A1754" i="3"/>
  <c r="A1755" i="3"/>
  <c r="A1756" i="3"/>
  <c r="A1757" i="3"/>
  <c r="A1758" i="3"/>
  <c r="A1759" i="3"/>
  <c r="A1760" i="3"/>
  <c r="A1761" i="3"/>
  <c r="A1762" i="3"/>
  <c r="A1763" i="3"/>
  <c r="A1764" i="3"/>
  <c r="A1765" i="3"/>
  <c r="A1766" i="3"/>
  <c r="A1767" i="3"/>
  <c r="A1768" i="3"/>
  <c r="A1769" i="3"/>
  <c r="A1770" i="3"/>
  <c r="A1771" i="3"/>
  <c r="A1772" i="3"/>
  <c r="A1773" i="3"/>
  <c r="A1774" i="3"/>
  <c r="A1775" i="3"/>
  <c r="A1776" i="3"/>
  <c r="A1777" i="3"/>
  <c r="A1778" i="3"/>
  <c r="A1779" i="3"/>
  <c r="A1780" i="3"/>
  <c r="A1781" i="3"/>
  <c r="A1782" i="3"/>
  <c r="A1783" i="3"/>
  <c r="A1784" i="3"/>
  <c r="A1785" i="3"/>
  <c r="A1786" i="3"/>
  <c r="A1787" i="3"/>
  <c r="A1788" i="3"/>
  <c r="A1789" i="3"/>
  <c r="A1790" i="3"/>
  <c r="A1791" i="3"/>
  <c r="A1792" i="3"/>
  <c r="A1793" i="3"/>
  <c r="A1794" i="3"/>
  <c r="A1795" i="3"/>
  <c r="A1796" i="3"/>
  <c r="A1797" i="3"/>
  <c r="A1798" i="3"/>
  <c r="A1799" i="3"/>
  <c r="A1800" i="3"/>
  <c r="A1801" i="3"/>
  <c r="A1802" i="3"/>
  <c r="A1803" i="3"/>
  <c r="A1804" i="3"/>
  <c r="A1805" i="3"/>
  <c r="A1806" i="3"/>
  <c r="A1807" i="3"/>
  <c r="A1808" i="3"/>
  <c r="A1809" i="3"/>
  <c r="A1810" i="3"/>
  <c r="A1811" i="3"/>
  <c r="A1812" i="3"/>
  <c r="A1813" i="3"/>
  <c r="A1814" i="3"/>
  <c r="A1815" i="3"/>
  <c r="A1816" i="3"/>
  <c r="A1817" i="3"/>
  <c r="A1818" i="3"/>
  <c r="A1819" i="3"/>
  <c r="A1820" i="3"/>
  <c r="A1821" i="3"/>
  <c r="A1822" i="3"/>
  <c r="A1823" i="3"/>
  <c r="A1824" i="3"/>
  <c r="A1825" i="3"/>
  <c r="A1826" i="3"/>
  <c r="A1827" i="3"/>
  <c r="A1828" i="3"/>
  <c r="A1829" i="3"/>
  <c r="A1830" i="3"/>
  <c r="A1831" i="3"/>
  <c r="A1832" i="3"/>
  <c r="A1833" i="3"/>
  <c r="A1834" i="3"/>
  <c r="A1835" i="3"/>
  <c r="A1836" i="3"/>
  <c r="A1837" i="3"/>
  <c r="A1838" i="3"/>
  <c r="A1839" i="3"/>
  <c r="A1840" i="3"/>
  <c r="A1841" i="3"/>
  <c r="A1842" i="3"/>
  <c r="A1843" i="3"/>
  <c r="A1844" i="3"/>
  <c r="A1845" i="3"/>
  <c r="A1846" i="3"/>
  <c r="A1847" i="3"/>
  <c r="A1848" i="3"/>
  <c r="A1849" i="3"/>
  <c r="A1850" i="3"/>
  <c r="A1851" i="3"/>
  <c r="A1852" i="3"/>
  <c r="A1853" i="3"/>
  <c r="A1854" i="3"/>
  <c r="A1855" i="3"/>
  <c r="A1856" i="3"/>
  <c r="A1857" i="3"/>
  <c r="A1858" i="3"/>
  <c r="A1859" i="3"/>
  <c r="A1860" i="3"/>
  <c r="A1861" i="3"/>
  <c r="A1862" i="3"/>
  <c r="A1863" i="3"/>
  <c r="A1864" i="3"/>
  <c r="A1865" i="3"/>
  <c r="A1866" i="3"/>
  <c r="A1867" i="3"/>
  <c r="A1868" i="3"/>
  <c r="A1869" i="3"/>
  <c r="A1870" i="3"/>
  <c r="A1871" i="3"/>
  <c r="A1872" i="3"/>
  <c r="A1873" i="3"/>
  <c r="A1874" i="3"/>
  <c r="A1875" i="3"/>
  <c r="A1876" i="3"/>
  <c r="A1877" i="3"/>
  <c r="A1878" i="3"/>
  <c r="A1879" i="3"/>
  <c r="A1880" i="3"/>
  <c r="A1881" i="3"/>
  <c r="A1882" i="3"/>
  <c r="A1883" i="3"/>
  <c r="A1884" i="3"/>
  <c r="A1885" i="3"/>
  <c r="A1886" i="3"/>
  <c r="A1887" i="3"/>
  <c r="A1888" i="3"/>
  <c r="A1889" i="3"/>
  <c r="A1890" i="3"/>
  <c r="A1891" i="3"/>
  <c r="A1892" i="3"/>
  <c r="A1893" i="3"/>
  <c r="A1894" i="3"/>
  <c r="A1895" i="3"/>
  <c r="A1896" i="3"/>
  <c r="A1897" i="3"/>
  <c r="A1898" i="3"/>
  <c r="A1899" i="3"/>
  <c r="A1900" i="3"/>
  <c r="A1901" i="3"/>
  <c r="A1902" i="3"/>
  <c r="A1903" i="3"/>
  <c r="A1904" i="3"/>
  <c r="A1905" i="3"/>
  <c r="A1906" i="3"/>
  <c r="A1907" i="3"/>
  <c r="A1908" i="3"/>
  <c r="A1909" i="3"/>
  <c r="A1910" i="3"/>
  <c r="A1911" i="3"/>
  <c r="A1912" i="3"/>
  <c r="A1913" i="3"/>
  <c r="A1914" i="3"/>
  <c r="A1915" i="3"/>
  <c r="A1916" i="3"/>
  <c r="A1917" i="3"/>
  <c r="A1918" i="3"/>
  <c r="A1919" i="3"/>
  <c r="A1920" i="3"/>
  <c r="A1921" i="3"/>
  <c r="A1922" i="3"/>
  <c r="A1923" i="3"/>
  <c r="A1924" i="3"/>
  <c r="A1925" i="3"/>
  <c r="A1926" i="3"/>
  <c r="A1927" i="3"/>
  <c r="A1928" i="3"/>
  <c r="A1929" i="3"/>
  <c r="A1930" i="3"/>
  <c r="A1931" i="3"/>
  <c r="A1932" i="3"/>
  <c r="A1933" i="3"/>
  <c r="A1934" i="3"/>
  <c r="A1935" i="3"/>
  <c r="A1936" i="3"/>
  <c r="A1937" i="3"/>
  <c r="A1938" i="3"/>
  <c r="A1939" i="3"/>
  <c r="A1940" i="3"/>
  <c r="A1941" i="3"/>
  <c r="A1942" i="3"/>
  <c r="A1943" i="3"/>
  <c r="A1944" i="3"/>
  <c r="A1945" i="3"/>
  <c r="A1946" i="3"/>
  <c r="A1947" i="3"/>
  <c r="A1948" i="3"/>
  <c r="A1949" i="3"/>
  <c r="A1950" i="3"/>
  <c r="A1951" i="3"/>
  <c r="A1952" i="3"/>
  <c r="A1953" i="3"/>
  <c r="A1954" i="3"/>
  <c r="A1955" i="3"/>
  <c r="A1956" i="3"/>
  <c r="A1957" i="3"/>
  <c r="A1958" i="3"/>
  <c r="A1959" i="3"/>
  <c r="A1960" i="3"/>
  <c r="A1961" i="3"/>
  <c r="A1962" i="3"/>
  <c r="A1963" i="3"/>
  <c r="A1964" i="3"/>
  <c r="A1965" i="3"/>
  <c r="A1966" i="3"/>
  <c r="A1967" i="3"/>
  <c r="A1968" i="3"/>
  <c r="A1969" i="3"/>
  <c r="A1970" i="3"/>
  <c r="A1971" i="3"/>
  <c r="A1972" i="3"/>
  <c r="A1973" i="3"/>
  <c r="A1974" i="3"/>
  <c r="A1975" i="3"/>
  <c r="A1976" i="3"/>
  <c r="A1977" i="3"/>
  <c r="A1978" i="3"/>
  <c r="A1979" i="3"/>
  <c r="A1980" i="3"/>
  <c r="A1981" i="3"/>
  <c r="A1982" i="3"/>
  <c r="A1983" i="3"/>
  <c r="A1984" i="3"/>
  <c r="A1985" i="3"/>
  <c r="A1986" i="3"/>
  <c r="A1987" i="3"/>
  <c r="A1988" i="3"/>
  <c r="A1989" i="3"/>
  <c r="A1990" i="3"/>
  <c r="A1991" i="3"/>
  <c r="A1992" i="3"/>
  <c r="A1993" i="3"/>
  <c r="A1994" i="3"/>
  <c r="A1995" i="3"/>
  <c r="A1996" i="3"/>
  <c r="A1997" i="3"/>
  <c r="A1998" i="3"/>
  <c r="A1999" i="3"/>
  <c r="A2000" i="3"/>
  <c r="A2001" i="3"/>
  <c r="A2002" i="3"/>
  <c r="A2003" i="3"/>
  <c r="A2004" i="3"/>
  <c r="A2005" i="3"/>
  <c r="A2006" i="3"/>
  <c r="A2007" i="3"/>
  <c r="A2008" i="3"/>
  <c r="A2009" i="3"/>
  <c r="A2010" i="3"/>
  <c r="A2011" i="3"/>
  <c r="A2012" i="3"/>
  <c r="A2013" i="3"/>
  <c r="A2014" i="3"/>
  <c r="A2015" i="3"/>
  <c r="A2016" i="3"/>
  <c r="A2017" i="3"/>
  <c r="A2018" i="3"/>
  <c r="A2019" i="3"/>
  <c r="A2020" i="3"/>
  <c r="A2021" i="3"/>
  <c r="A2022" i="3"/>
  <c r="A2023" i="3"/>
  <c r="A2024" i="3"/>
  <c r="A2025" i="3"/>
  <c r="A2026" i="3"/>
  <c r="A2027" i="3"/>
  <c r="A2028" i="3"/>
  <c r="A2029" i="3"/>
  <c r="A2030" i="3"/>
  <c r="A2031" i="3"/>
  <c r="A2032" i="3"/>
  <c r="A2033" i="3"/>
  <c r="A2034" i="3"/>
  <c r="A2035" i="3"/>
  <c r="A2036" i="3"/>
  <c r="A2037" i="3"/>
  <c r="A2038" i="3"/>
  <c r="A2039" i="3"/>
  <c r="A2040" i="3"/>
  <c r="A2041" i="3"/>
  <c r="A2042" i="3"/>
  <c r="A2043" i="3"/>
  <c r="A2044" i="3"/>
  <c r="A2045" i="3"/>
  <c r="A2046" i="3"/>
  <c r="A2047" i="3"/>
  <c r="A2048" i="3"/>
  <c r="A2049" i="3"/>
  <c r="A2050" i="3"/>
  <c r="A2051" i="3"/>
  <c r="A2052" i="3"/>
  <c r="A2053" i="3"/>
  <c r="A2054" i="3"/>
  <c r="A2055" i="3"/>
  <c r="A2056" i="3"/>
  <c r="A2057" i="3"/>
  <c r="A2058" i="3"/>
  <c r="A2059" i="3"/>
  <c r="A2060" i="3"/>
  <c r="A2061" i="3"/>
  <c r="A2062" i="3"/>
  <c r="A2063" i="3"/>
  <c r="A2064" i="3"/>
  <c r="A2065" i="3"/>
  <c r="A2066" i="3"/>
  <c r="A2067" i="3"/>
  <c r="A2068" i="3"/>
  <c r="A2069" i="3"/>
  <c r="A2070" i="3"/>
  <c r="A2071" i="3"/>
  <c r="A2072" i="3"/>
  <c r="A2073" i="3"/>
  <c r="A2074" i="3"/>
  <c r="A2075" i="3"/>
  <c r="A2076" i="3"/>
  <c r="A2077" i="3"/>
  <c r="A2078" i="3"/>
  <c r="A2079" i="3"/>
  <c r="A2080" i="3"/>
  <c r="A2081" i="3"/>
  <c r="A2082" i="3"/>
  <c r="A2083" i="3"/>
  <c r="A2084" i="3"/>
  <c r="A2085" i="3"/>
  <c r="A2086" i="3"/>
  <c r="A2087" i="3"/>
  <c r="A2088" i="3"/>
  <c r="A2089" i="3"/>
  <c r="A2090" i="3"/>
  <c r="A2091" i="3"/>
  <c r="A2092" i="3"/>
  <c r="A2093" i="3"/>
  <c r="A2094" i="3"/>
  <c r="A2095" i="3"/>
  <c r="A2096" i="3"/>
  <c r="A2097" i="3"/>
  <c r="A2098" i="3"/>
  <c r="A2099" i="3"/>
  <c r="A2100" i="3"/>
  <c r="A2101" i="3"/>
  <c r="A2102" i="3"/>
  <c r="A2103" i="3"/>
  <c r="A2104" i="3"/>
  <c r="A2105" i="3"/>
  <c r="A2106" i="3"/>
  <c r="A2107" i="3"/>
  <c r="A2108" i="3"/>
  <c r="A2109" i="3"/>
  <c r="A2110" i="3"/>
  <c r="A2111" i="3"/>
  <c r="A2112" i="3"/>
  <c r="A2113" i="3"/>
  <c r="A2114" i="3"/>
  <c r="A2115" i="3"/>
  <c r="A2116" i="3"/>
  <c r="A2117" i="3"/>
  <c r="A2118" i="3"/>
  <c r="A2119" i="3"/>
  <c r="A2120" i="3"/>
  <c r="A2121" i="3"/>
  <c r="A2122" i="3"/>
  <c r="A2123" i="3"/>
  <c r="A2124" i="3"/>
  <c r="A2125" i="3"/>
  <c r="A2126" i="3"/>
  <c r="A2127" i="3"/>
  <c r="A2128" i="3"/>
  <c r="A2129" i="3"/>
  <c r="A2130" i="3"/>
  <c r="A2131" i="3"/>
  <c r="A2132" i="3"/>
  <c r="A2133" i="3"/>
  <c r="A2134" i="3"/>
  <c r="A2135" i="3"/>
  <c r="A2136" i="3"/>
  <c r="A2137" i="3"/>
  <c r="A2138" i="3"/>
  <c r="A2139" i="3"/>
  <c r="A2140" i="3"/>
  <c r="A2141" i="3"/>
  <c r="A2142" i="3"/>
  <c r="A2143" i="3"/>
  <c r="A2144" i="3"/>
  <c r="A2145" i="3"/>
  <c r="A2146" i="3"/>
  <c r="A2147" i="3"/>
  <c r="A2148" i="3"/>
  <c r="A2149" i="3"/>
  <c r="A2150" i="3"/>
  <c r="A2151" i="3"/>
  <c r="A2152" i="3"/>
  <c r="A2153" i="3"/>
  <c r="A2154" i="3"/>
  <c r="A2155" i="3"/>
  <c r="A2156" i="3"/>
  <c r="A2157" i="3"/>
  <c r="A2158" i="3"/>
  <c r="A2159" i="3"/>
  <c r="A2160" i="3"/>
  <c r="A2161" i="3"/>
  <c r="A2162" i="3"/>
  <c r="A2163" i="3"/>
  <c r="A2164" i="3"/>
  <c r="A2165" i="3"/>
  <c r="A2166" i="3"/>
  <c r="A2167" i="3"/>
  <c r="A2168" i="3"/>
  <c r="A2169" i="3"/>
  <c r="A2170" i="3"/>
  <c r="A2171" i="3"/>
  <c r="A2172" i="3"/>
  <c r="A2173" i="3"/>
  <c r="A2174" i="3"/>
  <c r="A2175" i="3"/>
  <c r="A2176" i="3"/>
  <c r="A2177" i="3"/>
  <c r="A2178" i="3"/>
  <c r="A2179" i="3"/>
  <c r="A2180" i="3"/>
  <c r="A2181" i="3"/>
  <c r="A2182" i="3"/>
  <c r="A2183" i="3"/>
  <c r="A2184" i="3"/>
  <c r="A2185" i="3"/>
  <c r="A2186" i="3"/>
  <c r="A2187" i="3"/>
  <c r="A2188" i="3"/>
  <c r="A2189" i="3"/>
  <c r="A2190" i="3"/>
  <c r="A2191" i="3"/>
  <c r="A2192" i="3"/>
  <c r="A2193" i="3"/>
  <c r="A2194" i="3"/>
  <c r="A2195" i="3"/>
  <c r="A2196" i="3"/>
  <c r="A2197" i="3"/>
  <c r="A2198" i="3"/>
  <c r="A2199" i="3"/>
  <c r="A2200" i="3"/>
  <c r="A2201" i="3"/>
  <c r="A2202" i="3"/>
  <c r="A2203" i="3"/>
  <c r="A2204" i="3"/>
  <c r="A2205" i="3"/>
  <c r="A2206" i="3"/>
  <c r="A2207" i="3"/>
  <c r="A2208" i="3"/>
  <c r="A2209" i="3"/>
  <c r="A2210" i="3"/>
  <c r="A2211" i="3"/>
  <c r="A2212" i="3"/>
  <c r="A2213" i="3"/>
  <c r="A2214" i="3"/>
  <c r="A2215" i="3"/>
  <c r="A2216" i="3"/>
  <c r="A2217" i="3"/>
  <c r="A2218" i="3"/>
  <c r="A2219" i="3"/>
  <c r="A2220" i="3"/>
  <c r="A2221" i="3"/>
  <c r="A2222" i="3"/>
  <c r="A2223" i="3"/>
  <c r="A2224" i="3"/>
  <c r="A2225" i="3"/>
  <c r="A2226" i="3"/>
  <c r="A2227" i="3"/>
  <c r="A2228" i="3"/>
  <c r="A2229" i="3"/>
  <c r="A2230" i="3"/>
  <c r="A2231" i="3"/>
  <c r="A2232" i="3"/>
  <c r="A2233" i="3"/>
  <c r="A2234" i="3"/>
  <c r="A2235" i="3"/>
  <c r="A2236" i="3"/>
  <c r="A2237" i="3"/>
  <c r="A2238" i="3"/>
  <c r="A2239" i="3"/>
  <c r="A2240" i="3"/>
  <c r="A2241" i="3"/>
  <c r="A2242" i="3"/>
  <c r="A2243" i="3"/>
  <c r="A2244" i="3"/>
  <c r="A2245" i="3"/>
  <c r="A2246" i="3"/>
  <c r="A2247" i="3"/>
  <c r="A2248" i="3"/>
  <c r="A2249" i="3"/>
  <c r="A2250" i="3"/>
  <c r="A2251" i="3"/>
  <c r="A2252" i="3"/>
  <c r="A2253" i="3"/>
  <c r="A2254" i="3"/>
  <c r="A2255" i="3"/>
  <c r="A2256" i="3"/>
  <c r="A2257" i="3"/>
  <c r="A2258" i="3"/>
  <c r="A2259" i="3"/>
  <c r="A2260" i="3"/>
  <c r="A2261" i="3"/>
  <c r="A2262" i="3"/>
  <c r="A2263" i="3"/>
  <c r="A2264" i="3"/>
  <c r="A2265" i="3"/>
  <c r="A2266" i="3"/>
  <c r="A2267" i="3"/>
  <c r="A2268" i="3"/>
  <c r="A2269" i="3"/>
  <c r="A2270" i="3"/>
  <c r="A2271" i="3"/>
  <c r="A2272" i="3"/>
  <c r="A2273" i="3"/>
  <c r="A2274" i="3"/>
  <c r="A2275" i="3"/>
  <c r="A2276" i="3"/>
  <c r="A2277" i="3"/>
  <c r="A2278" i="3"/>
  <c r="A2279" i="3"/>
  <c r="A2280" i="3"/>
  <c r="A2281" i="3"/>
  <c r="A2282" i="3"/>
  <c r="A2283" i="3"/>
  <c r="A2284" i="3"/>
  <c r="A2285" i="3"/>
  <c r="A2286" i="3"/>
  <c r="A2287" i="3"/>
  <c r="A2288" i="3"/>
  <c r="A2289" i="3"/>
  <c r="A2290" i="3"/>
  <c r="A2291" i="3"/>
  <c r="A2292" i="3"/>
  <c r="A2293" i="3"/>
  <c r="A2294" i="3"/>
  <c r="A2295" i="3"/>
  <c r="A2296" i="3"/>
  <c r="A2297" i="3"/>
  <c r="A2298" i="3"/>
  <c r="A2299" i="3"/>
  <c r="A2300" i="3"/>
  <c r="A2301" i="3"/>
  <c r="A2302" i="3"/>
  <c r="A2303" i="3"/>
  <c r="A2304" i="3"/>
  <c r="A2305" i="3"/>
  <c r="A2306" i="3"/>
  <c r="A2307" i="3"/>
  <c r="A2308" i="3"/>
  <c r="A2309" i="3"/>
  <c r="A2310" i="3"/>
  <c r="A2311" i="3"/>
  <c r="A2312" i="3"/>
  <c r="A2313" i="3"/>
  <c r="A2314" i="3"/>
  <c r="A2315" i="3"/>
  <c r="A2316" i="3"/>
  <c r="A2317" i="3"/>
  <c r="A2318" i="3"/>
  <c r="A2319" i="3"/>
  <c r="A2320" i="3"/>
  <c r="A2321" i="3"/>
  <c r="A2322" i="3"/>
  <c r="A2323" i="3"/>
  <c r="A2324" i="3"/>
  <c r="A2325" i="3"/>
  <c r="A2326" i="3"/>
  <c r="A2327" i="3"/>
  <c r="A2328" i="3"/>
  <c r="A2329" i="3"/>
  <c r="A2330" i="3"/>
  <c r="A2331" i="3"/>
  <c r="A2332" i="3"/>
  <c r="A2333" i="3"/>
  <c r="A2334" i="3"/>
  <c r="A2335" i="3"/>
  <c r="A2336" i="3"/>
  <c r="A2337" i="3"/>
  <c r="A2338" i="3"/>
  <c r="A2339" i="3"/>
  <c r="A2340" i="3"/>
  <c r="A2341" i="3"/>
  <c r="A2342" i="3"/>
  <c r="A2343" i="3"/>
  <c r="A2344" i="3"/>
  <c r="A2345" i="3"/>
  <c r="A2346" i="3"/>
  <c r="A2347" i="3"/>
  <c r="A2348" i="3"/>
  <c r="A2349" i="3"/>
  <c r="A2350" i="3"/>
  <c r="A2351" i="3"/>
  <c r="A2352" i="3"/>
  <c r="A2353" i="3"/>
  <c r="A2354" i="3"/>
  <c r="A2355" i="3"/>
  <c r="A2356" i="3"/>
  <c r="A2357" i="3"/>
  <c r="A2358" i="3"/>
  <c r="A2359" i="3"/>
  <c r="A2360" i="3"/>
  <c r="A2361" i="3"/>
  <c r="A2362" i="3"/>
  <c r="A2363" i="3"/>
  <c r="A2364" i="3"/>
  <c r="A2365" i="3"/>
  <c r="A2366" i="3"/>
  <c r="A2367" i="3"/>
  <c r="A2368" i="3"/>
  <c r="A2369" i="3"/>
  <c r="A2370" i="3"/>
  <c r="A2371" i="3"/>
  <c r="A2372" i="3"/>
  <c r="A2373" i="3"/>
  <c r="A2374" i="3"/>
  <c r="A2375" i="3"/>
  <c r="A2376" i="3"/>
  <c r="A2377" i="3"/>
  <c r="A2378" i="3"/>
  <c r="A2379" i="3"/>
  <c r="A2380" i="3"/>
  <c r="A2381" i="3"/>
  <c r="A2382" i="3"/>
  <c r="A2383" i="3"/>
  <c r="A2384" i="3"/>
  <c r="A2385" i="3"/>
  <c r="A2386" i="3"/>
  <c r="A2387" i="3"/>
  <c r="A2388" i="3"/>
  <c r="A2389" i="3"/>
  <c r="A2390" i="3"/>
  <c r="A2391" i="3"/>
  <c r="A2392" i="3"/>
  <c r="A2393" i="3"/>
  <c r="A2394" i="3"/>
  <c r="A2395" i="3"/>
  <c r="A2396" i="3"/>
  <c r="A2397" i="3"/>
  <c r="A2398" i="3"/>
  <c r="A2399" i="3"/>
  <c r="A2400" i="3"/>
  <c r="A2401" i="3"/>
  <c r="A2402" i="3"/>
  <c r="A2403" i="3"/>
  <c r="A2404" i="3"/>
  <c r="A2405" i="3"/>
  <c r="A2406" i="3"/>
  <c r="A2407" i="3"/>
  <c r="A2408" i="3"/>
  <c r="A2409" i="3"/>
  <c r="A2410" i="3"/>
  <c r="A2411" i="3"/>
  <c r="A2412" i="3"/>
  <c r="A2413" i="3"/>
  <c r="A2414" i="3"/>
  <c r="A2415" i="3"/>
  <c r="A2416" i="3"/>
  <c r="A2417" i="3"/>
  <c r="A2418" i="3"/>
  <c r="A2419" i="3"/>
  <c r="A2420" i="3"/>
  <c r="A2421" i="3"/>
  <c r="A2422" i="3"/>
  <c r="A2423" i="3"/>
  <c r="A2424" i="3"/>
  <c r="A2425" i="3"/>
  <c r="A2426" i="3"/>
  <c r="A2427" i="3"/>
  <c r="A2428" i="3"/>
  <c r="A2429" i="3"/>
  <c r="A2430" i="3"/>
  <c r="A2431" i="3"/>
  <c r="A2432" i="3"/>
  <c r="A2433" i="3"/>
  <c r="A2434" i="3"/>
  <c r="A2435" i="3"/>
  <c r="A2436" i="3"/>
  <c r="A2437" i="3"/>
  <c r="A2438" i="3"/>
  <c r="A2439" i="3"/>
  <c r="A2440" i="3"/>
  <c r="A2441" i="3"/>
  <c r="A2442" i="3"/>
  <c r="A2443" i="3"/>
  <c r="A2444" i="3"/>
  <c r="A2445" i="3"/>
  <c r="A2446" i="3"/>
  <c r="A2447" i="3"/>
  <c r="A2448" i="3"/>
  <c r="A2449" i="3"/>
  <c r="A2450" i="3"/>
  <c r="A2451" i="3"/>
  <c r="A2452" i="3"/>
  <c r="A2453" i="3"/>
  <c r="A2454" i="3"/>
  <c r="A2455" i="3"/>
  <c r="A2456" i="3"/>
  <c r="A2457" i="3"/>
  <c r="A2458" i="3"/>
  <c r="A2459" i="3"/>
  <c r="A2460" i="3"/>
  <c r="A2461" i="3"/>
  <c r="A2462" i="3"/>
  <c r="A2463" i="3"/>
  <c r="A2464" i="3"/>
  <c r="A2465" i="3"/>
  <c r="A2466" i="3"/>
  <c r="A2467" i="3"/>
  <c r="A2468" i="3"/>
  <c r="A2469" i="3"/>
  <c r="A2470" i="3"/>
  <c r="A2471" i="3"/>
  <c r="A2472" i="3"/>
  <c r="A2473" i="3"/>
  <c r="A2474" i="3"/>
  <c r="A2475" i="3"/>
  <c r="A2476" i="3"/>
  <c r="A2477" i="3"/>
  <c r="A2478" i="3"/>
  <c r="A2479" i="3"/>
  <c r="A2480" i="3"/>
  <c r="A2481" i="3"/>
  <c r="A2482" i="3"/>
  <c r="A2483" i="3"/>
  <c r="A2484" i="3"/>
  <c r="A2485" i="3"/>
  <c r="A2486" i="3"/>
  <c r="A2487" i="3"/>
  <c r="A2488" i="3"/>
  <c r="A2489" i="3"/>
  <c r="A2490" i="3"/>
  <c r="A2491" i="3"/>
  <c r="A2492" i="3"/>
  <c r="A2493" i="3"/>
  <c r="A2494" i="3"/>
  <c r="A2495" i="3"/>
  <c r="A2496" i="3"/>
  <c r="A2497" i="3"/>
  <c r="A2498" i="3"/>
  <c r="A2499" i="3"/>
  <c r="A2500" i="3"/>
  <c r="A2501" i="3"/>
  <c r="A2502" i="3"/>
  <c r="A2503" i="3"/>
  <c r="A2504" i="3"/>
  <c r="A2505" i="3"/>
  <c r="A2506" i="3"/>
  <c r="A2507" i="3"/>
  <c r="A2508" i="3"/>
  <c r="A2509" i="3"/>
  <c r="A2510" i="3"/>
  <c r="A2511" i="3"/>
  <c r="A2512" i="3"/>
  <c r="A2513" i="3"/>
  <c r="A2514" i="3"/>
  <c r="A2515" i="3"/>
  <c r="A2516" i="3"/>
  <c r="A2517" i="3"/>
  <c r="A2518" i="3"/>
  <c r="A2519" i="3"/>
  <c r="A2520" i="3"/>
  <c r="A2521" i="3"/>
  <c r="A2522" i="3"/>
  <c r="A2523" i="3"/>
  <c r="A2524" i="3"/>
  <c r="A2525" i="3"/>
  <c r="A2526" i="3"/>
  <c r="A2527" i="3"/>
  <c r="A2528" i="3"/>
  <c r="A2529" i="3"/>
  <c r="A2530" i="3"/>
  <c r="A2531" i="3"/>
  <c r="A2532" i="3"/>
  <c r="A2533" i="3"/>
  <c r="A2534" i="3"/>
  <c r="A2535" i="3"/>
  <c r="A2536" i="3"/>
  <c r="A2537" i="3"/>
  <c r="A2538" i="3"/>
  <c r="A2539" i="3"/>
  <c r="A2540" i="3"/>
  <c r="A2541" i="3"/>
  <c r="A2542" i="3"/>
  <c r="A2543" i="3"/>
  <c r="A2544" i="3"/>
  <c r="A2545" i="3"/>
  <c r="A2546" i="3"/>
  <c r="A2547" i="3"/>
  <c r="A2548" i="3"/>
  <c r="A2549" i="3"/>
  <c r="A2550" i="3"/>
  <c r="A2551" i="3"/>
  <c r="A2552" i="3"/>
  <c r="A2553" i="3"/>
  <c r="A2554" i="3"/>
  <c r="A2555" i="3"/>
  <c r="A2556" i="3"/>
  <c r="A2557" i="3"/>
  <c r="A2558" i="3"/>
  <c r="A2559" i="3"/>
  <c r="A2560" i="3"/>
  <c r="A2561" i="3"/>
  <c r="A2562" i="3"/>
  <c r="A2563" i="3"/>
  <c r="A2564" i="3"/>
  <c r="A2565" i="3"/>
  <c r="A2566" i="3"/>
  <c r="A2567" i="3"/>
  <c r="A2568" i="3"/>
  <c r="A2569" i="3"/>
  <c r="A2570" i="3"/>
  <c r="A2571" i="3"/>
  <c r="A2572" i="3"/>
  <c r="A2573" i="3"/>
  <c r="A2574" i="3"/>
  <c r="A2575" i="3"/>
  <c r="A2576" i="3"/>
  <c r="A2577" i="3"/>
  <c r="A2578" i="3"/>
  <c r="A2579" i="3"/>
  <c r="A2580" i="3"/>
  <c r="A2581" i="3"/>
  <c r="A2582" i="3"/>
  <c r="A2583" i="3"/>
  <c r="A2584" i="3"/>
  <c r="A2585" i="3"/>
  <c r="A2586" i="3"/>
  <c r="A2587" i="3"/>
  <c r="A2588" i="3"/>
  <c r="A2589" i="3"/>
  <c r="A2590" i="3"/>
  <c r="A2591" i="3"/>
  <c r="A2592" i="3"/>
  <c r="A2593" i="3"/>
  <c r="A2594" i="3"/>
  <c r="A2595" i="3"/>
  <c r="A2596" i="3"/>
  <c r="A2597" i="3"/>
  <c r="A2598" i="3"/>
  <c r="A2599" i="3"/>
  <c r="A2600" i="3"/>
  <c r="A2601" i="3"/>
  <c r="A2602" i="3"/>
  <c r="A2603" i="3"/>
  <c r="A2604" i="3"/>
  <c r="A2605" i="3"/>
  <c r="A2606" i="3"/>
  <c r="A2607" i="3"/>
  <c r="A2608" i="3"/>
  <c r="A2609" i="3"/>
  <c r="A2610" i="3"/>
  <c r="A2611" i="3"/>
  <c r="A2612" i="3"/>
  <c r="A2613" i="3"/>
  <c r="A2614" i="3"/>
  <c r="A2615" i="3"/>
  <c r="A2616" i="3"/>
  <c r="A2617" i="3"/>
  <c r="A2618" i="3"/>
  <c r="A2619" i="3"/>
  <c r="A2620" i="3"/>
  <c r="A2621" i="3"/>
  <c r="A2622" i="3"/>
  <c r="A2623" i="3"/>
  <c r="A2624" i="3"/>
  <c r="A2625" i="3"/>
  <c r="A2626" i="3"/>
  <c r="A2627" i="3"/>
  <c r="A2628" i="3"/>
  <c r="A2629" i="3"/>
  <c r="A2630" i="3"/>
  <c r="A2631" i="3"/>
  <c r="A2632" i="3"/>
  <c r="A2633" i="3"/>
  <c r="A2634" i="3"/>
  <c r="A2635" i="3"/>
  <c r="A2636" i="3"/>
  <c r="A2637" i="3"/>
  <c r="A2638" i="3"/>
  <c r="A2639" i="3"/>
  <c r="A2640" i="3"/>
  <c r="A2641" i="3"/>
  <c r="A2642" i="3"/>
  <c r="A2643" i="3"/>
  <c r="A2644" i="3"/>
  <c r="A2645" i="3"/>
  <c r="A2646" i="3"/>
  <c r="A2647" i="3"/>
  <c r="A2648" i="3"/>
  <c r="A2649" i="3"/>
  <c r="A2650" i="3"/>
  <c r="A2651" i="3"/>
  <c r="A2652" i="3"/>
  <c r="A2653" i="3"/>
  <c r="A2654" i="3"/>
  <c r="A2655" i="3"/>
  <c r="A2656" i="3"/>
  <c r="A2657" i="3"/>
  <c r="A2658" i="3"/>
  <c r="A2659" i="3"/>
  <c r="A2660" i="3"/>
  <c r="A2661" i="3"/>
  <c r="A2662" i="3"/>
  <c r="A2663" i="3"/>
  <c r="A2664" i="3"/>
  <c r="A2665" i="3"/>
  <c r="A2666" i="3"/>
  <c r="A2667" i="3"/>
  <c r="A2668" i="3"/>
  <c r="A2669" i="3"/>
  <c r="A2670" i="3"/>
  <c r="A2671" i="3"/>
  <c r="A2672" i="3"/>
  <c r="A2673" i="3"/>
  <c r="A2674" i="3"/>
  <c r="A2675" i="3"/>
  <c r="A2676" i="3"/>
  <c r="A2677" i="3"/>
  <c r="A2678" i="3"/>
  <c r="A2679" i="3"/>
  <c r="A2680" i="3"/>
  <c r="A2681" i="3"/>
  <c r="A2682" i="3"/>
  <c r="A2683" i="3"/>
  <c r="A2684" i="3"/>
  <c r="A2685" i="3"/>
  <c r="A2686" i="3"/>
  <c r="A2687" i="3"/>
  <c r="A2688" i="3"/>
  <c r="A2689" i="3"/>
  <c r="A2690" i="3"/>
  <c r="A2691" i="3"/>
  <c r="A2692" i="3"/>
  <c r="A2693" i="3"/>
  <c r="A2694" i="3"/>
  <c r="A2695" i="3"/>
  <c r="A2696" i="3"/>
  <c r="A2697" i="3"/>
  <c r="A2698" i="3"/>
  <c r="A2699" i="3"/>
  <c r="A2700" i="3"/>
  <c r="A2701" i="3"/>
  <c r="A2702" i="3"/>
  <c r="A2703" i="3"/>
  <c r="A2704" i="3"/>
  <c r="A2705" i="3"/>
  <c r="A2706" i="3"/>
  <c r="A2707" i="3"/>
  <c r="A2708" i="3"/>
  <c r="A2709" i="3"/>
  <c r="A2710" i="3"/>
  <c r="A2711" i="3"/>
  <c r="A2712" i="3"/>
  <c r="A2713" i="3"/>
  <c r="A2714" i="3"/>
  <c r="A2715" i="3"/>
  <c r="A2716" i="3"/>
  <c r="A2717" i="3"/>
  <c r="A2718" i="3"/>
  <c r="A2719" i="3"/>
  <c r="A2720" i="3"/>
  <c r="A2721" i="3"/>
  <c r="A2722" i="3"/>
  <c r="A2723" i="3"/>
  <c r="A2724" i="3"/>
  <c r="A2725" i="3"/>
  <c r="A2726" i="3"/>
  <c r="A2727" i="3"/>
  <c r="A2728" i="3"/>
  <c r="A2729" i="3"/>
  <c r="A2730" i="3"/>
  <c r="A2731" i="3"/>
  <c r="A2732" i="3"/>
  <c r="A2733" i="3"/>
  <c r="A2734" i="3"/>
  <c r="A2735" i="3"/>
  <c r="A2736" i="3"/>
  <c r="A2737" i="3"/>
  <c r="A2738" i="3"/>
  <c r="A2739" i="3"/>
  <c r="A2740" i="3"/>
  <c r="A2741" i="3"/>
  <c r="A2742" i="3"/>
  <c r="A2743" i="3"/>
  <c r="A2744" i="3"/>
  <c r="A2745" i="3"/>
  <c r="A2746" i="3"/>
  <c r="A2747" i="3"/>
  <c r="A2748" i="3"/>
  <c r="A2749" i="3"/>
  <c r="A2750" i="3"/>
  <c r="A2751" i="3"/>
  <c r="A2752" i="3"/>
  <c r="A2753" i="3"/>
  <c r="A2754" i="3"/>
  <c r="A2755" i="3"/>
  <c r="A2756" i="3"/>
  <c r="A2757" i="3"/>
  <c r="A2758" i="3"/>
  <c r="A2759" i="3"/>
  <c r="A2760" i="3"/>
  <c r="A2761" i="3"/>
  <c r="A2762" i="3"/>
  <c r="A2763" i="3"/>
  <c r="A2764" i="3"/>
  <c r="A2765" i="3"/>
  <c r="A2766" i="3"/>
  <c r="A2767" i="3"/>
  <c r="A2768" i="3"/>
  <c r="A2769" i="3"/>
  <c r="A2770" i="3"/>
  <c r="A2771" i="3"/>
  <c r="A2772" i="3"/>
  <c r="A2773" i="3"/>
  <c r="A2774" i="3"/>
  <c r="A2775" i="3"/>
  <c r="A2776" i="3"/>
  <c r="A2777" i="3"/>
  <c r="A2778" i="3"/>
  <c r="A2779" i="3"/>
  <c r="A2780" i="3"/>
  <c r="A2781" i="3"/>
  <c r="A2782" i="3"/>
  <c r="A2783" i="3"/>
  <c r="A2784" i="3"/>
  <c r="A2785" i="3"/>
  <c r="A2786" i="3"/>
  <c r="A2787" i="3"/>
  <c r="A2788" i="3"/>
  <c r="A2789" i="3"/>
  <c r="A2790" i="3"/>
  <c r="A2791" i="3"/>
  <c r="A2792" i="3"/>
  <c r="A2793" i="3"/>
  <c r="A2794" i="3"/>
  <c r="A2795" i="3"/>
  <c r="A2796" i="3"/>
  <c r="A2797" i="3"/>
  <c r="A2798" i="3"/>
  <c r="A2799" i="3"/>
  <c r="A2800" i="3"/>
  <c r="A2801" i="3"/>
  <c r="A2802" i="3"/>
  <c r="A2803" i="3"/>
  <c r="A2804" i="3"/>
  <c r="A2805" i="3"/>
  <c r="A2806" i="3"/>
  <c r="A2807" i="3"/>
  <c r="A2808" i="3"/>
  <c r="A2809" i="3"/>
  <c r="A2810" i="3"/>
  <c r="A2811" i="3"/>
  <c r="A2812" i="3"/>
  <c r="A2813" i="3"/>
  <c r="A2814" i="3"/>
  <c r="A2815" i="3"/>
  <c r="A2816" i="3"/>
  <c r="A2817" i="3"/>
  <c r="A2818" i="3"/>
  <c r="A2819" i="3"/>
  <c r="A2820" i="3"/>
  <c r="A2821" i="3"/>
  <c r="A2822" i="3"/>
  <c r="A2823" i="3"/>
  <c r="A2824" i="3"/>
  <c r="A2825" i="3"/>
  <c r="A2826" i="3"/>
  <c r="A2827" i="3"/>
  <c r="A2828" i="3"/>
  <c r="A2829" i="3"/>
  <c r="A2830" i="3"/>
  <c r="A2831" i="3"/>
  <c r="A2832" i="3"/>
  <c r="A2833" i="3"/>
  <c r="A2834" i="3"/>
  <c r="A2835" i="3"/>
  <c r="A2836" i="3"/>
  <c r="A2837" i="3"/>
  <c r="A2838" i="3"/>
  <c r="A2839" i="3"/>
  <c r="A2840" i="3"/>
  <c r="A2841" i="3"/>
  <c r="A2842" i="3"/>
  <c r="A2843" i="3"/>
  <c r="A2844" i="3"/>
  <c r="A2845" i="3"/>
  <c r="A2846" i="3"/>
  <c r="A2847" i="3"/>
  <c r="A2848" i="3"/>
  <c r="A2849" i="3"/>
  <c r="A2850" i="3"/>
  <c r="A2851" i="3"/>
  <c r="A2852" i="3"/>
  <c r="A2853" i="3"/>
  <c r="A2854" i="3"/>
  <c r="A2855" i="3"/>
  <c r="A2856" i="3"/>
  <c r="A2857" i="3"/>
  <c r="A2858" i="3"/>
  <c r="A2859" i="3"/>
  <c r="A2860" i="3"/>
  <c r="A2861" i="3"/>
  <c r="A2862" i="3"/>
  <c r="A2863" i="3"/>
  <c r="A2864" i="3"/>
  <c r="A2865" i="3"/>
  <c r="A2866" i="3"/>
  <c r="A2867" i="3"/>
  <c r="A2868" i="3"/>
  <c r="A2869" i="3"/>
  <c r="A2870" i="3"/>
  <c r="A2871" i="3"/>
  <c r="A2872" i="3"/>
  <c r="A2873" i="3"/>
  <c r="A2874" i="3"/>
  <c r="A2875" i="3"/>
  <c r="A2876" i="3"/>
  <c r="A2877" i="3"/>
  <c r="A2878" i="3"/>
  <c r="A2879" i="3"/>
  <c r="A2880" i="3"/>
  <c r="A2881" i="3"/>
  <c r="A2882" i="3"/>
  <c r="A2883" i="3"/>
  <c r="A2884" i="3"/>
  <c r="A2885" i="3"/>
  <c r="A2886" i="3"/>
  <c r="A2887" i="3"/>
  <c r="A2888" i="3"/>
  <c r="A2889" i="3"/>
  <c r="A2890" i="3"/>
  <c r="A2891" i="3"/>
  <c r="A2892" i="3"/>
  <c r="A2893" i="3"/>
  <c r="A2894" i="3"/>
  <c r="A2895" i="3"/>
  <c r="A2896" i="3"/>
  <c r="A2897" i="3"/>
  <c r="A2898" i="3"/>
  <c r="A2899" i="3"/>
  <c r="A2900" i="3"/>
  <c r="A2901" i="3"/>
  <c r="A2902" i="3"/>
  <c r="A2903" i="3"/>
  <c r="A2904" i="3"/>
  <c r="A2905" i="3"/>
  <c r="A2906" i="3"/>
  <c r="A2907" i="3"/>
  <c r="A2908" i="3"/>
  <c r="A2909" i="3"/>
  <c r="A2910" i="3"/>
  <c r="A2911" i="3"/>
  <c r="A2912" i="3"/>
  <c r="A2913" i="3"/>
  <c r="A2914" i="3"/>
  <c r="A2915" i="3"/>
  <c r="A2916" i="3"/>
  <c r="A2917" i="3"/>
  <c r="A2918" i="3"/>
  <c r="A2919" i="3"/>
  <c r="A2920" i="3"/>
  <c r="A2921" i="3"/>
  <c r="A2922" i="3"/>
  <c r="A2923" i="3"/>
  <c r="A2924" i="3"/>
  <c r="A2925" i="3"/>
  <c r="A2926" i="3"/>
  <c r="A2927" i="3"/>
  <c r="A2928" i="3"/>
  <c r="A2929" i="3"/>
  <c r="A2930" i="3"/>
  <c r="A2931" i="3"/>
  <c r="A2932" i="3"/>
  <c r="A2933" i="3"/>
  <c r="A2934" i="3"/>
  <c r="A2935" i="3"/>
  <c r="A2936" i="3"/>
  <c r="A2937" i="3"/>
  <c r="A2938" i="3"/>
  <c r="A2939" i="3"/>
  <c r="A2940" i="3"/>
  <c r="A2941" i="3"/>
  <c r="A2942" i="3"/>
  <c r="A2943" i="3"/>
  <c r="A2944" i="3"/>
  <c r="A2945" i="3"/>
  <c r="A2946" i="3"/>
  <c r="A2947" i="3"/>
  <c r="A2948" i="3"/>
  <c r="A2949" i="3"/>
  <c r="A2950" i="3"/>
  <c r="A2951" i="3"/>
  <c r="A2952" i="3"/>
  <c r="A2953" i="3"/>
  <c r="A2954" i="3"/>
  <c r="A2955" i="3"/>
  <c r="A2956" i="3"/>
  <c r="A2957" i="3"/>
  <c r="A2958" i="3"/>
  <c r="A2959" i="3"/>
  <c r="A2960" i="3"/>
  <c r="A2961" i="3"/>
  <c r="A2962" i="3"/>
  <c r="A2963" i="3"/>
  <c r="A2964" i="3"/>
  <c r="A2965" i="3"/>
  <c r="A2966" i="3"/>
  <c r="A2967" i="3"/>
  <c r="A2968" i="3"/>
  <c r="A2969" i="3"/>
  <c r="A2970" i="3"/>
  <c r="A2971" i="3"/>
  <c r="A2972" i="3"/>
  <c r="A2973" i="3"/>
  <c r="A2974" i="3"/>
  <c r="A2975" i="3"/>
  <c r="A2976" i="3"/>
  <c r="A2977" i="3"/>
  <c r="A2978" i="3"/>
  <c r="A2979" i="3"/>
  <c r="A2980" i="3"/>
  <c r="A2981" i="3"/>
  <c r="A2982" i="3"/>
  <c r="A2983" i="3"/>
  <c r="A2984" i="3"/>
  <c r="A2985" i="3"/>
  <c r="A2986" i="3"/>
  <c r="A2987" i="3"/>
  <c r="A2988" i="3"/>
  <c r="A2989" i="3"/>
  <c r="A2990" i="3"/>
  <c r="A2991" i="3"/>
  <c r="A2992" i="3"/>
  <c r="A2993" i="3"/>
  <c r="A2994" i="3"/>
  <c r="A2995" i="3"/>
  <c r="A2996" i="3"/>
  <c r="A2997" i="3"/>
  <c r="A2998" i="3"/>
  <c r="A2999" i="3"/>
  <c r="A3000" i="3"/>
  <c r="A3001" i="3"/>
  <c r="A3002" i="3"/>
  <c r="A3003" i="3"/>
  <c r="A3004" i="3"/>
  <c r="A3005" i="3"/>
  <c r="A3006" i="3"/>
  <c r="A3007" i="3"/>
  <c r="A3008" i="3"/>
  <c r="A3009" i="3"/>
  <c r="A3010" i="3"/>
  <c r="A3011" i="3"/>
  <c r="A3012" i="3"/>
  <c r="A3013" i="3"/>
  <c r="A3014" i="3"/>
  <c r="A3015" i="3"/>
  <c r="A3016" i="3"/>
  <c r="A3017" i="3"/>
  <c r="A3018" i="3"/>
  <c r="A3019" i="3"/>
  <c r="A3020" i="3"/>
  <c r="A3021" i="3"/>
  <c r="A3022" i="3"/>
  <c r="A3023" i="3"/>
  <c r="A3024" i="3"/>
  <c r="A3025" i="3"/>
  <c r="A3026" i="3"/>
  <c r="A3027" i="3"/>
  <c r="A3028" i="3"/>
  <c r="A3029" i="3"/>
  <c r="A3030" i="3"/>
  <c r="A3031" i="3"/>
  <c r="A3032" i="3"/>
  <c r="A3033" i="3"/>
  <c r="A3034" i="3"/>
  <c r="A3035" i="3"/>
  <c r="A3036" i="3"/>
  <c r="A3037" i="3"/>
  <c r="A3038" i="3"/>
  <c r="A3039" i="3"/>
  <c r="A3040" i="3"/>
  <c r="A3041" i="3"/>
  <c r="A3042" i="3"/>
  <c r="A3043" i="3"/>
  <c r="A3044" i="3"/>
  <c r="A3045" i="3"/>
  <c r="A3046" i="3"/>
  <c r="A3047" i="3"/>
  <c r="A3048" i="3"/>
  <c r="A3049" i="3"/>
  <c r="A3050" i="3"/>
  <c r="A3051" i="3"/>
  <c r="A3052" i="3"/>
  <c r="A3053" i="3"/>
  <c r="A3054" i="3"/>
  <c r="A3055" i="3"/>
  <c r="A3056" i="3"/>
  <c r="A3057" i="3"/>
  <c r="A3058" i="3"/>
  <c r="A3059" i="3"/>
  <c r="A3060" i="3"/>
  <c r="A3061" i="3"/>
  <c r="A3062" i="3"/>
  <c r="A3063" i="3"/>
  <c r="A3064" i="3"/>
  <c r="A3065" i="3"/>
  <c r="A3066" i="3"/>
  <c r="A3067" i="3"/>
  <c r="A3068" i="3"/>
  <c r="A3069" i="3"/>
  <c r="A3070" i="3"/>
  <c r="A3071" i="3"/>
  <c r="A3072" i="3"/>
  <c r="A3073" i="3"/>
  <c r="A3074" i="3"/>
  <c r="A3075" i="3"/>
  <c r="A3076" i="3"/>
  <c r="A3077" i="3"/>
  <c r="A3078" i="3"/>
  <c r="A3079" i="3"/>
  <c r="A3080" i="3"/>
  <c r="A3081" i="3"/>
  <c r="A3082" i="3"/>
  <c r="A3083" i="3"/>
  <c r="A3084" i="3"/>
  <c r="A3085" i="3"/>
  <c r="A3086" i="3"/>
  <c r="A3087" i="3"/>
  <c r="A3088" i="3"/>
  <c r="A3089" i="3"/>
  <c r="A3090" i="3"/>
  <c r="A3091" i="3"/>
  <c r="A3092" i="3"/>
  <c r="A3093" i="3"/>
  <c r="A3094" i="3"/>
  <c r="A3095" i="3"/>
  <c r="A3096" i="3"/>
  <c r="A3097" i="3"/>
  <c r="A3098" i="3"/>
  <c r="A3099" i="3"/>
  <c r="A3100" i="3"/>
  <c r="A3101" i="3"/>
  <c r="A3102" i="3"/>
  <c r="A3103" i="3"/>
  <c r="A3104" i="3"/>
  <c r="A3105" i="3"/>
  <c r="A3106" i="3"/>
  <c r="A3107" i="3"/>
  <c r="A3108" i="3"/>
  <c r="A3109" i="3"/>
  <c r="A3110" i="3"/>
  <c r="A3111" i="3"/>
  <c r="A3112" i="3"/>
  <c r="A3113" i="3"/>
  <c r="A3114" i="3"/>
  <c r="A3115" i="3"/>
  <c r="A3116" i="3"/>
  <c r="A3117" i="3"/>
  <c r="A3118" i="3"/>
  <c r="A3119" i="3"/>
  <c r="A3120" i="3"/>
  <c r="A3121" i="3"/>
  <c r="A3122" i="3"/>
  <c r="A3123" i="3"/>
  <c r="A3124" i="3"/>
  <c r="A3125" i="3"/>
  <c r="A3126" i="3"/>
  <c r="A3127" i="3"/>
  <c r="A3128" i="3"/>
  <c r="A3129" i="3"/>
  <c r="A3130" i="3"/>
  <c r="A3131" i="3"/>
  <c r="A3132" i="3"/>
  <c r="A3133" i="3"/>
  <c r="A3134" i="3"/>
  <c r="A3135" i="3"/>
  <c r="A3136" i="3"/>
  <c r="A3137" i="3"/>
  <c r="A3138" i="3"/>
  <c r="A3139" i="3"/>
  <c r="A3140" i="3"/>
  <c r="A3141" i="3"/>
  <c r="A3142" i="3"/>
  <c r="A3143" i="3"/>
  <c r="A3144" i="3"/>
  <c r="A3145" i="3"/>
  <c r="A3146" i="3"/>
  <c r="A3147" i="3"/>
  <c r="A3148" i="3"/>
  <c r="A3149" i="3"/>
  <c r="A3150" i="3"/>
  <c r="A3151" i="3"/>
  <c r="A3152" i="3"/>
  <c r="A3153" i="3"/>
  <c r="A3154" i="3"/>
  <c r="A3155" i="3"/>
  <c r="A3156" i="3"/>
  <c r="A3157" i="3"/>
  <c r="A3158" i="3"/>
  <c r="A3159" i="3"/>
  <c r="A3160" i="3"/>
  <c r="A3161" i="3"/>
  <c r="A3162" i="3"/>
  <c r="A3163" i="3"/>
  <c r="A3164" i="3"/>
  <c r="A3165" i="3"/>
  <c r="A3166" i="3"/>
  <c r="A3167" i="3"/>
  <c r="A3168" i="3"/>
  <c r="A3169" i="3"/>
  <c r="A3170" i="3"/>
  <c r="A3171" i="3"/>
  <c r="A3172" i="3"/>
  <c r="A3173" i="3"/>
  <c r="A3174" i="3"/>
  <c r="A3175" i="3"/>
  <c r="A3176" i="3"/>
  <c r="A3177" i="3"/>
  <c r="A3178" i="3"/>
  <c r="A3179" i="3"/>
  <c r="A3180" i="3"/>
  <c r="A3181" i="3"/>
  <c r="A3182" i="3"/>
  <c r="A3183" i="3"/>
  <c r="A3184" i="3"/>
  <c r="A3185" i="3"/>
  <c r="A3186" i="3"/>
  <c r="A3187" i="3"/>
  <c r="A3188" i="3"/>
  <c r="A3189" i="3"/>
  <c r="A3190" i="3"/>
  <c r="A3191" i="3"/>
  <c r="A3192" i="3"/>
  <c r="A3193" i="3"/>
  <c r="A3194" i="3"/>
  <c r="A3195" i="3"/>
  <c r="A3196" i="3"/>
  <c r="A3197" i="3"/>
  <c r="A3198" i="3"/>
  <c r="A3199" i="3"/>
  <c r="A3200" i="3"/>
  <c r="A3201" i="3"/>
  <c r="A3202" i="3"/>
  <c r="A3203" i="3"/>
  <c r="A3204" i="3"/>
  <c r="A3205" i="3"/>
  <c r="A3206" i="3"/>
  <c r="A3207" i="3"/>
  <c r="A3208" i="3"/>
  <c r="A3209" i="3"/>
  <c r="A3210" i="3"/>
  <c r="A3211" i="3"/>
  <c r="A3212" i="3"/>
  <c r="A3213" i="3"/>
  <c r="A3214" i="3"/>
  <c r="A3215" i="3"/>
  <c r="A3216" i="3"/>
  <c r="A3217" i="3"/>
  <c r="A3218" i="3"/>
  <c r="A3219" i="3"/>
  <c r="A3220" i="3"/>
  <c r="A3221" i="3"/>
  <c r="A3222" i="3"/>
  <c r="A3223" i="3"/>
  <c r="A3224" i="3"/>
  <c r="A3225" i="3"/>
  <c r="A3226" i="3"/>
  <c r="A3227" i="3"/>
  <c r="A3228" i="3"/>
  <c r="A3229" i="3"/>
  <c r="A3230" i="3"/>
  <c r="A3231" i="3"/>
  <c r="A3232" i="3"/>
  <c r="A3233" i="3"/>
  <c r="A3234" i="3"/>
  <c r="A3235" i="3"/>
  <c r="A3236" i="3"/>
  <c r="A3237" i="3"/>
  <c r="A3238" i="3"/>
  <c r="A3239" i="3"/>
  <c r="A3240" i="3"/>
  <c r="A3241" i="3"/>
  <c r="A3242" i="3"/>
  <c r="A3243" i="3"/>
  <c r="A3244" i="3"/>
  <c r="A3245" i="3"/>
  <c r="A3246" i="3"/>
  <c r="A3247" i="3"/>
  <c r="A3248" i="3"/>
  <c r="A3249" i="3"/>
  <c r="A3250" i="3"/>
  <c r="A3251" i="3"/>
  <c r="A3252" i="3"/>
  <c r="A3253" i="3"/>
  <c r="A3254" i="3"/>
  <c r="A3255" i="3"/>
  <c r="A3256" i="3"/>
  <c r="A3257" i="3"/>
  <c r="A3258" i="3"/>
  <c r="A3259" i="3"/>
  <c r="A3260" i="3"/>
  <c r="A3261" i="3"/>
  <c r="A3262" i="3"/>
  <c r="A3263" i="3"/>
  <c r="A3264" i="3"/>
  <c r="A3265" i="3"/>
  <c r="A3266" i="3"/>
  <c r="A3267" i="3"/>
  <c r="A3268" i="3"/>
  <c r="A3269" i="3"/>
  <c r="A3270" i="3"/>
  <c r="A3271" i="3"/>
  <c r="A3272" i="3"/>
  <c r="A3273" i="3"/>
  <c r="A3274" i="3"/>
  <c r="A3275" i="3"/>
  <c r="A3276" i="3"/>
  <c r="A3277" i="3"/>
  <c r="A3278" i="3"/>
  <c r="A3279" i="3"/>
  <c r="A3280" i="3"/>
  <c r="A3281" i="3"/>
  <c r="A3282" i="3"/>
  <c r="A3283" i="3"/>
  <c r="A3284" i="3"/>
  <c r="A3285" i="3"/>
  <c r="A3286" i="3"/>
  <c r="A3287" i="3"/>
  <c r="A3288" i="3"/>
  <c r="A3289" i="3"/>
  <c r="A3290" i="3"/>
  <c r="A3291" i="3"/>
  <c r="A3292" i="3"/>
  <c r="A3293" i="3"/>
  <c r="A3294" i="3"/>
  <c r="A3295" i="3"/>
  <c r="A3296" i="3"/>
  <c r="A3297" i="3"/>
  <c r="A3298" i="3"/>
  <c r="A3299" i="3"/>
  <c r="A3300" i="3"/>
  <c r="A3301" i="3"/>
  <c r="A3302" i="3"/>
  <c r="A3303" i="3"/>
  <c r="A3304" i="3"/>
  <c r="A3305" i="3"/>
  <c r="A3306" i="3"/>
  <c r="A3307" i="3"/>
  <c r="A3308" i="3"/>
  <c r="A3309" i="3"/>
  <c r="A3310" i="3"/>
  <c r="A3311" i="3"/>
  <c r="A3312" i="3"/>
  <c r="A3313" i="3"/>
  <c r="A3314" i="3"/>
  <c r="A3315" i="3"/>
  <c r="A3316" i="3"/>
  <c r="A3317" i="3"/>
  <c r="A3318" i="3"/>
  <c r="A3319" i="3"/>
  <c r="A3320" i="3"/>
  <c r="A3321" i="3"/>
  <c r="A3322" i="3"/>
  <c r="A3323" i="3"/>
  <c r="A3324" i="3"/>
  <c r="A3325" i="3"/>
  <c r="A3326" i="3"/>
  <c r="A3327" i="3"/>
  <c r="A3328" i="3"/>
  <c r="A3329" i="3"/>
  <c r="A3330" i="3"/>
  <c r="A3331" i="3"/>
  <c r="A3332" i="3"/>
  <c r="A3333" i="3"/>
  <c r="A3334" i="3"/>
  <c r="A3335" i="3"/>
  <c r="A3336" i="3"/>
  <c r="A3337" i="3"/>
  <c r="A3338" i="3"/>
  <c r="A3339" i="3"/>
  <c r="A3340" i="3"/>
  <c r="A3341" i="3"/>
  <c r="A3342" i="3"/>
  <c r="A3343" i="3"/>
  <c r="A3344" i="3"/>
  <c r="A3345" i="3"/>
  <c r="A3346" i="3"/>
  <c r="A3347" i="3"/>
  <c r="A3348" i="3"/>
  <c r="A3349" i="3"/>
  <c r="A3350" i="3"/>
  <c r="A3351" i="3"/>
  <c r="A3352" i="3"/>
  <c r="A3353" i="3"/>
  <c r="A3354" i="3"/>
  <c r="A3355" i="3"/>
  <c r="A3356" i="3"/>
  <c r="A3357" i="3"/>
  <c r="A3358" i="3"/>
  <c r="A3359" i="3"/>
  <c r="A3360" i="3"/>
  <c r="A3361" i="3"/>
  <c r="A3362" i="3"/>
  <c r="A3363" i="3"/>
  <c r="A3364" i="3"/>
  <c r="A3365" i="3"/>
  <c r="A3366" i="3"/>
  <c r="A3367" i="3"/>
  <c r="A3368" i="3"/>
  <c r="A3369" i="3"/>
  <c r="A3370" i="3"/>
  <c r="A3371" i="3"/>
  <c r="A3372" i="3"/>
  <c r="A3373" i="3"/>
  <c r="A3374" i="3"/>
  <c r="A3375" i="3"/>
  <c r="A3376" i="3"/>
  <c r="A3377" i="3"/>
  <c r="A3378" i="3"/>
  <c r="A3379" i="3"/>
  <c r="A3380" i="3"/>
  <c r="A3381" i="3"/>
  <c r="A3382" i="3"/>
  <c r="A3383" i="3"/>
  <c r="A3384" i="3"/>
  <c r="A3385" i="3"/>
  <c r="A3386" i="3"/>
  <c r="A3387" i="3"/>
  <c r="A3388" i="3"/>
  <c r="A3389" i="3"/>
  <c r="A3390" i="3"/>
  <c r="A3391" i="3"/>
  <c r="A3392" i="3"/>
  <c r="A3393" i="3"/>
  <c r="A3394" i="3"/>
  <c r="A3395" i="3"/>
  <c r="A3396" i="3"/>
  <c r="A3397" i="3"/>
  <c r="A3398" i="3"/>
  <c r="A3399" i="3"/>
  <c r="A3400" i="3"/>
  <c r="A3401" i="3"/>
  <c r="A3402" i="3"/>
  <c r="A3403" i="3"/>
  <c r="A3404" i="3"/>
  <c r="A3405" i="3"/>
  <c r="A3406" i="3"/>
  <c r="A3407" i="3"/>
  <c r="A3408" i="3"/>
  <c r="A3409" i="3"/>
  <c r="A3410" i="3"/>
  <c r="A3411" i="3"/>
  <c r="A3412" i="3"/>
  <c r="A3413" i="3"/>
  <c r="A3414" i="3"/>
  <c r="A3415" i="3"/>
  <c r="A3416" i="3"/>
  <c r="A3417" i="3"/>
  <c r="A3418" i="3"/>
  <c r="A3419" i="3"/>
  <c r="A3420" i="3"/>
  <c r="A3421" i="3"/>
  <c r="A3422" i="3"/>
  <c r="A3423" i="3"/>
  <c r="A3424" i="3"/>
  <c r="A3425" i="3"/>
  <c r="A3426" i="3"/>
  <c r="A3427" i="3"/>
  <c r="A3428" i="3"/>
  <c r="A3429" i="3"/>
  <c r="A3430" i="3"/>
  <c r="A3431" i="3"/>
  <c r="A3432" i="3"/>
  <c r="A3433" i="3"/>
  <c r="A3434" i="3"/>
  <c r="A3435" i="3"/>
  <c r="A3436" i="3"/>
  <c r="A3437" i="3"/>
  <c r="A3438" i="3"/>
  <c r="A3439" i="3"/>
  <c r="A3440" i="3"/>
  <c r="A3441" i="3"/>
  <c r="A3442" i="3"/>
  <c r="A3443" i="3"/>
  <c r="A3444" i="3"/>
  <c r="A3445" i="3"/>
  <c r="A3446" i="3"/>
  <c r="A3447" i="3"/>
  <c r="A3448" i="3"/>
  <c r="A3449" i="3"/>
  <c r="A3450" i="3"/>
  <c r="A3451" i="3"/>
  <c r="A3452" i="3"/>
  <c r="A3453" i="3"/>
  <c r="A3454" i="3"/>
  <c r="A3455" i="3"/>
  <c r="A3456" i="3"/>
  <c r="A3457" i="3"/>
  <c r="A3458" i="3"/>
  <c r="A3459" i="3"/>
  <c r="A3460" i="3"/>
  <c r="A3461" i="3"/>
  <c r="A3462" i="3"/>
  <c r="A3463" i="3"/>
  <c r="A3464" i="3"/>
  <c r="A3465" i="3"/>
  <c r="A3466" i="3"/>
  <c r="A3467" i="3"/>
  <c r="A3468" i="3"/>
  <c r="A3469" i="3"/>
  <c r="A3470" i="3"/>
  <c r="A3471" i="3"/>
  <c r="A3472" i="3"/>
  <c r="A3473" i="3"/>
  <c r="A3474" i="3"/>
  <c r="A3475" i="3"/>
  <c r="A3476" i="3"/>
  <c r="A3477" i="3"/>
  <c r="A3478" i="3"/>
  <c r="A3479" i="3"/>
  <c r="A3480" i="3"/>
  <c r="A3481" i="3"/>
  <c r="A3482" i="3"/>
  <c r="A3483" i="3"/>
  <c r="A3484" i="3"/>
  <c r="A3485" i="3"/>
  <c r="A3486" i="3"/>
  <c r="A3487" i="3"/>
  <c r="A3488" i="3"/>
  <c r="A3489" i="3"/>
  <c r="A3490" i="3"/>
  <c r="A3491" i="3"/>
  <c r="A3492" i="3"/>
  <c r="A3493" i="3"/>
  <c r="A3494" i="3"/>
  <c r="A3495" i="3"/>
  <c r="A3496" i="3"/>
  <c r="A3497" i="3"/>
  <c r="A3498" i="3"/>
  <c r="A3499" i="3"/>
  <c r="A3500" i="3"/>
  <c r="A3501" i="3"/>
  <c r="A3502" i="3"/>
  <c r="A3503" i="3"/>
  <c r="A3504" i="3"/>
  <c r="A3505" i="3"/>
  <c r="A3506" i="3"/>
  <c r="A3507" i="3"/>
  <c r="A3508" i="3"/>
  <c r="A3509" i="3"/>
  <c r="A3510" i="3"/>
  <c r="A3511" i="3"/>
  <c r="A3512" i="3"/>
  <c r="A3513" i="3"/>
  <c r="A3514" i="3"/>
  <c r="A3515" i="3"/>
  <c r="A3516" i="3"/>
  <c r="A3517" i="3"/>
  <c r="A3518" i="3"/>
  <c r="A3519" i="3"/>
  <c r="A3520" i="3"/>
  <c r="A3521" i="3"/>
  <c r="A3522" i="3"/>
  <c r="A3523" i="3"/>
  <c r="A3524" i="3"/>
  <c r="A3525" i="3"/>
  <c r="A3526" i="3"/>
  <c r="A3527" i="3"/>
  <c r="A3528" i="3"/>
  <c r="A3529" i="3"/>
  <c r="A3530" i="3"/>
  <c r="A3531" i="3"/>
  <c r="A3532" i="3"/>
  <c r="A3533" i="3"/>
  <c r="A3534" i="3"/>
  <c r="A3535" i="3"/>
  <c r="A3536" i="3"/>
  <c r="A3537" i="3"/>
  <c r="A3538" i="3"/>
  <c r="A3539" i="3"/>
  <c r="A3540" i="3"/>
  <c r="A3541" i="3"/>
  <c r="A3542" i="3"/>
  <c r="A3543" i="3"/>
  <c r="A3544" i="3"/>
  <c r="A3545" i="3"/>
  <c r="A3546" i="3"/>
  <c r="A3547" i="3"/>
  <c r="A3548" i="3"/>
  <c r="A3549" i="3"/>
  <c r="A3550" i="3"/>
  <c r="A3551" i="3"/>
  <c r="A3552" i="3"/>
  <c r="A3553" i="3"/>
  <c r="A3554" i="3"/>
  <c r="A3555" i="3"/>
  <c r="A3556" i="3"/>
  <c r="A3557" i="3"/>
  <c r="A3558" i="3"/>
  <c r="A3559" i="3"/>
  <c r="A3560" i="3"/>
  <c r="A3561" i="3"/>
  <c r="A3562" i="3"/>
  <c r="A3563" i="3"/>
  <c r="A3564" i="3"/>
  <c r="A3565" i="3"/>
  <c r="A3566" i="3"/>
  <c r="A3567" i="3"/>
  <c r="A3568" i="3"/>
  <c r="A3569" i="3"/>
  <c r="A3570" i="3"/>
  <c r="A3571" i="3"/>
  <c r="A3572" i="3"/>
  <c r="A3573" i="3"/>
  <c r="A3574" i="3"/>
  <c r="A3575" i="3"/>
  <c r="A3576" i="3"/>
  <c r="A3577" i="3"/>
  <c r="A3578" i="3"/>
  <c r="A3579" i="3"/>
  <c r="A3580" i="3"/>
  <c r="A3581" i="3"/>
  <c r="A3582" i="3"/>
  <c r="A3583" i="3"/>
  <c r="A3584" i="3"/>
  <c r="A3585" i="3"/>
  <c r="A3586" i="3"/>
  <c r="A3587" i="3"/>
  <c r="A3588" i="3"/>
  <c r="A3589" i="3"/>
  <c r="A3590" i="3"/>
  <c r="A3591" i="3"/>
  <c r="A3592" i="3"/>
  <c r="A3593" i="3"/>
  <c r="A3594" i="3"/>
  <c r="A3595" i="3"/>
  <c r="A3596" i="3"/>
  <c r="A3597" i="3"/>
  <c r="A3598" i="3"/>
  <c r="A3599" i="3"/>
  <c r="A3600" i="3"/>
  <c r="A3601" i="3"/>
  <c r="A3602" i="3"/>
  <c r="A3603" i="3"/>
  <c r="A3604" i="3"/>
  <c r="A3605" i="3"/>
  <c r="A3606" i="3"/>
  <c r="A3607" i="3"/>
  <c r="A3608" i="3"/>
  <c r="A3609" i="3"/>
  <c r="A3610" i="3"/>
  <c r="A3611" i="3"/>
  <c r="A3612" i="3"/>
  <c r="A3613" i="3"/>
  <c r="A3614" i="3"/>
  <c r="A3615" i="3"/>
  <c r="A3616" i="3"/>
  <c r="A3617" i="3"/>
  <c r="A3618" i="3"/>
  <c r="A3619" i="3"/>
  <c r="A3620" i="3"/>
  <c r="A3621" i="3"/>
  <c r="A3622" i="3"/>
  <c r="A3623" i="3"/>
  <c r="A3624" i="3"/>
  <c r="A3625" i="3"/>
  <c r="A3626" i="3"/>
  <c r="A3627" i="3"/>
  <c r="A3628" i="3"/>
  <c r="A3629" i="3"/>
  <c r="A3630" i="3"/>
  <c r="A3631" i="3"/>
  <c r="A3632" i="3"/>
  <c r="A3633" i="3"/>
  <c r="A3634" i="3"/>
  <c r="A3635" i="3"/>
  <c r="A3636" i="3"/>
  <c r="A3637" i="3"/>
  <c r="A3638" i="3"/>
  <c r="A3639" i="3"/>
  <c r="A3640" i="3"/>
  <c r="A3641" i="3"/>
  <c r="A3642" i="3"/>
  <c r="A3643" i="3"/>
  <c r="A3644" i="3"/>
  <c r="A3645" i="3"/>
  <c r="A3646" i="3"/>
  <c r="A3647" i="3"/>
  <c r="A3648" i="3"/>
  <c r="A3649" i="3"/>
  <c r="A3650" i="3"/>
  <c r="A3651" i="3"/>
  <c r="A3652" i="3"/>
  <c r="A3653" i="3"/>
  <c r="A3654" i="3"/>
  <c r="A3655" i="3"/>
  <c r="A3656" i="3"/>
  <c r="A3657" i="3"/>
  <c r="A3658" i="3"/>
  <c r="A3659" i="3"/>
  <c r="A3660" i="3"/>
  <c r="A3661" i="3"/>
  <c r="A3662" i="3"/>
  <c r="A3663" i="3"/>
  <c r="A3664" i="3"/>
  <c r="A3665" i="3"/>
  <c r="A3666" i="3"/>
  <c r="A3667" i="3"/>
  <c r="A3668" i="3"/>
  <c r="A3669" i="3"/>
  <c r="A3670" i="3"/>
  <c r="A3671" i="3"/>
  <c r="A3672" i="3"/>
  <c r="A3673" i="3"/>
  <c r="A3674" i="3"/>
  <c r="A3675" i="3"/>
  <c r="A3676" i="3"/>
  <c r="A3677" i="3"/>
  <c r="A3678" i="3"/>
  <c r="A3679" i="3"/>
  <c r="A3680" i="3"/>
  <c r="A3681" i="3"/>
  <c r="A3682" i="3"/>
  <c r="A3683" i="3"/>
  <c r="A3684" i="3"/>
  <c r="A3685" i="3"/>
  <c r="A3686" i="3"/>
  <c r="A3687" i="3"/>
  <c r="A3688" i="3"/>
  <c r="A3689" i="3"/>
  <c r="A3690" i="3"/>
  <c r="A3691" i="3"/>
  <c r="A3692" i="3"/>
  <c r="A3693" i="3"/>
  <c r="A3694" i="3"/>
  <c r="A3695" i="3"/>
  <c r="A3696" i="3"/>
  <c r="A3697" i="3"/>
  <c r="A3698" i="3"/>
  <c r="A3699" i="3"/>
  <c r="A3700" i="3"/>
  <c r="A3701" i="3"/>
  <c r="A3702" i="3"/>
  <c r="A3703" i="3"/>
  <c r="A3704" i="3"/>
  <c r="A3705" i="3"/>
  <c r="A3706" i="3"/>
  <c r="A3707" i="3"/>
  <c r="A3708" i="3"/>
  <c r="A3709" i="3"/>
  <c r="A3710" i="3"/>
  <c r="A3711" i="3"/>
  <c r="A3712" i="3"/>
  <c r="A3713" i="3"/>
  <c r="A3714" i="3"/>
  <c r="A3715" i="3"/>
  <c r="A3716" i="3"/>
  <c r="A3717" i="3"/>
  <c r="A3718" i="3"/>
  <c r="A3719" i="3"/>
  <c r="A3720" i="3"/>
  <c r="A3721" i="3"/>
  <c r="A3722" i="3"/>
  <c r="A3723" i="3"/>
  <c r="A3724" i="3"/>
  <c r="A3725" i="3"/>
  <c r="A3726" i="3"/>
  <c r="A3727" i="3"/>
  <c r="A3728" i="3"/>
  <c r="A3729" i="3"/>
  <c r="A3730" i="3"/>
  <c r="A3731" i="3"/>
  <c r="A3732" i="3"/>
  <c r="A3733" i="3"/>
  <c r="A3734" i="3"/>
  <c r="A3735" i="3"/>
  <c r="A3736" i="3"/>
  <c r="A3737" i="3"/>
  <c r="A3738" i="3"/>
  <c r="A3739" i="3"/>
  <c r="A3740" i="3"/>
  <c r="A3741" i="3"/>
  <c r="A3742" i="3"/>
  <c r="A3743" i="3"/>
  <c r="A3744" i="3"/>
  <c r="A3745" i="3"/>
  <c r="A3746" i="3"/>
  <c r="A3747" i="3"/>
  <c r="A3748" i="3"/>
  <c r="A3749" i="3"/>
  <c r="A3750" i="3"/>
  <c r="A3751" i="3"/>
  <c r="A3752" i="3"/>
  <c r="A3753" i="3"/>
  <c r="A3754" i="3"/>
  <c r="A3755" i="3"/>
  <c r="A3756" i="3"/>
  <c r="A3757" i="3"/>
  <c r="A3758" i="3"/>
  <c r="A3759" i="3"/>
  <c r="A3760" i="3"/>
  <c r="A3761" i="3"/>
  <c r="A3762" i="3"/>
  <c r="A3763" i="3"/>
  <c r="A3764" i="3"/>
  <c r="A3765" i="3"/>
  <c r="A3766" i="3"/>
  <c r="A3767" i="3"/>
  <c r="A3768" i="3"/>
  <c r="A3769" i="3"/>
  <c r="A3770" i="3"/>
  <c r="A3771" i="3"/>
  <c r="A3772" i="3"/>
  <c r="A3773" i="3"/>
  <c r="A3774" i="3"/>
  <c r="A3775" i="3"/>
  <c r="A3776" i="3"/>
  <c r="A3777" i="3"/>
  <c r="A3778" i="3"/>
  <c r="A3779" i="3"/>
  <c r="A3780" i="3"/>
  <c r="A3781" i="3"/>
  <c r="A3782" i="3"/>
  <c r="A3783" i="3"/>
  <c r="A3784" i="3"/>
  <c r="A3785" i="3"/>
  <c r="A3786" i="3"/>
  <c r="A3787" i="3"/>
  <c r="A3788" i="3"/>
  <c r="A3789" i="3"/>
  <c r="A3790" i="3"/>
  <c r="A3791" i="3"/>
  <c r="A3792" i="3"/>
  <c r="A3793" i="3"/>
  <c r="A3794" i="3"/>
  <c r="A3795" i="3"/>
  <c r="A3796" i="3"/>
  <c r="A3797" i="3"/>
  <c r="A3798" i="3"/>
  <c r="A3799" i="3"/>
  <c r="A3800" i="3"/>
  <c r="A3801" i="3"/>
  <c r="A3802" i="3"/>
  <c r="A3803" i="3"/>
  <c r="A3804" i="3"/>
  <c r="A3805" i="3"/>
  <c r="A3806" i="3"/>
  <c r="A3807" i="3"/>
  <c r="A3808" i="3"/>
  <c r="A3809" i="3"/>
  <c r="A3810" i="3"/>
  <c r="A3811" i="3"/>
  <c r="A3812" i="3"/>
  <c r="A3813" i="3"/>
  <c r="A3814" i="3"/>
  <c r="A3815" i="3"/>
  <c r="A3816" i="3"/>
  <c r="A3817" i="3"/>
  <c r="A3818" i="3"/>
  <c r="A3819" i="3"/>
  <c r="A3820" i="3"/>
  <c r="A3821" i="3"/>
  <c r="A3822" i="3"/>
  <c r="A3823" i="3"/>
  <c r="A3824" i="3"/>
  <c r="A3825" i="3"/>
  <c r="A3826" i="3"/>
  <c r="A3827" i="3"/>
  <c r="A3828" i="3"/>
  <c r="A3829" i="3"/>
  <c r="A3830" i="3"/>
  <c r="A3831" i="3"/>
  <c r="A3832" i="3"/>
  <c r="A3833" i="3"/>
  <c r="A3834" i="3"/>
  <c r="A3835" i="3"/>
  <c r="A3836" i="3"/>
  <c r="A3837" i="3"/>
  <c r="A3838" i="3"/>
  <c r="A3839" i="3"/>
  <c r="A3840" i="3"/>
  <c r="A3841" i="3"/>
  <c r="A3842" i="3"/>
  <c r="A3843" i="3"/>
  <c r="A3844" i="3"/>
  <c r="A3845" i="3"/>
  <c r="A3846" i="3"/>
  <c r="A3847" i="3"/>
  <c r="A3848" i="3"/>
  <c r="A3849" i="3"/>
  <c r="A3850" i="3"/>
  <c r="A3851" i="3"/>
  <c r="A3852" i="3"/>
  <c r="A3853" i="3"/>
  <c r="A3854" i="3"/>
  <c r="A3855" i="3"/>
  <c r="A3856" i="3"/>
  <c r="A3857" i="3"/>
  <c r="A3858" i="3"/>
  <c r="A3859" i="3"/>
  <c r="A3860" i="3"/>
  <c r="A3861" i="3"/>
  <c r="A3862" i="3"/>
  <c r="A3863" i="3"/>
  <c r="A3864" i="3"/>
  <c r="A3865" i="3"/>
  <c r="A3866" i="3"/>
  <c r="A3867" i="3"/>
  <c r="A3868" i="3"/>
  <c r="A3869" i="3"/>
  <c r="A3870" i="3"/>
  <c r="A3871" i="3"/>
  <c r="A3872" i="3"/>
  <c r="A3873" i="3"/>
  <c r="A3874" i="3"/>
  <c r="A3875" i="3"/>
  <c r="A3876" i="3"/>
  <c r="A3877" i="3"/>
  <c r="A3878" i="3"/>
  <c r="A3879" i="3"/>
  <c r="A3880" i="3"/>
  <c r="A3881" i="3"/>
  <c r="A3882" i="3"/>
  <c r="A3883" i="3"/>
  <c r="A3884" i="3"/>
  <c r="A3885" i="3"/>
  <c r="A3886" i="3"/>
  <c r="A3887" i="3"/>
  <c r="A3888" i="3"/>
  <c r="A3889" i="3"/>
  <c r="A3890" i="3"/>
  <c r="A3891" i="3"/>
  <c r="A3892" i="3"/>
  <c r="A3893" i="3"/>
  <c r="A3894" i="3"/>
  <c r="A3895" i="3"/>
  <c r="A3896" i="3"/>
  <c r="A3897" i="3"/>
  <c r="A3898" i="3"/>
  <c r="A3899" i="3"/>
  <c r="A3900" i="3"/>
  <c r="A3901" i="3"/>
  <c r="A3902" i="3"/>
  <c r="A3903" i="3"/>
  <c r="A3904" i="3"/>
  <c r="A3905" i="3"/>
  <c r="A3906" i="3"/>
  <c r="A3907" i="3"/>
  <c r="A3908" i="3"/>
  <c r="A3909" i="3"/>
  <c r="A3910" i="3"/>
  <c r="A3911" i="3"/>
  <c r="A3912" i="3"/>
  <c r="A3913" i="3"/>
  <c r="A3914" i="3"/>
  <c r="A3915" i="3"/>
  <c r="A3916" i="3"/>
  <c r="A3917" i="3"/>
  <c r="A3918" i="3"/>
  <c r="A3919" i="3"/>
  <c r="A3920" i="3"/>
  <c r="A3921" i="3"/>
  <c r="A3922" i="3"/>
  <c r="A3923" i="3"/>
  <c r="A3924" i="3"/>
  <c r="A3925" i="3"/>
  <c r="A3926" i="3"/>
  <c r="A3927" i="3"/>
  <c r="A3928" i="3"/>
  <c r="A3929" i="3"/>
  <c r="A3930" i="3"/>
  <c r="A3931" i="3"/>
  <c r="A3932" i="3"/>
  <c r="A3933" i="3"/>
  <c r="A3934" i="3"/>
  <c r="A3935" i="3"/>
  <c r="A3936" i="3"/>
  <c r="A3937" i="3"/>
  <c r="A3938" i="3"/>
  <c r="A3939" i="3"/>
  <c r="A3940" i="3"/>
  <c r="A3941" i="3"/>
  <c r="A3942" i="3"/>
  <c r="A3943" i="3"/>
  <c r="A3944" i="3"/>
  <c r="A3945" i="3"/>
  <c r="A3946" i="3"/>
  <c r="A3947" i="3"/>
  <c r="A3948" i="3"/>
  <c r="A3949" i="3"/>
  <c r="A3950" i="3"/>
  <c r="A3951" i="3"/>
  <c r="A3952" i="3"/>
  <c r="A3953" i="3"/>
  <c r="A3954" i="3"/>
  <c r="A3955" i="3"/>
  <c r="A3956" i="3"/>
  <c r="A3957" i="3"/>
  <c r="A3958" i="3"/>
  <c r="A3959" i="3"/>
  <c r="A3960" i="3"/>
  <c r="A3961" i="3"/>
  <c r="A3962" i="3"/>
  <c r="A3963" i="3"/>
  <c r="A3964" i="3"/>
  <c r="A3965" i="3"/>
  <c r="A3966" i="3"/>
  <c r="A3967" i="3"/>
  <c r="A3968" i="3"/>
  <c r="A3969" i="3"/>
  <c r="A3970" i="3"/>
  <c r="A3971" i="3"/>
  <c r="A3972" i="3"/>
  <c r="A3973" i="3"/>
  <c r="A3974" i="3"/>
  <c r="A3975" i="3"/>
  <c r="A3976" i="3"/>
  <c r="A3977" i="3"/>
  <c r="A3978" i="3"/>
  <c r="A3979" i="3"/>
  <c r="A3980" i="3"/>
  <c r="A3981" i="3"/>
  <c r="A3982" i="3"/>
  <c r="A3983" i="3"/>
  <c r="A3984" i="3"/>
  <c r="A3985" i="3"/>
  <c r="A3986" i="3"/>
  <c r="A3987" i="3"/>
  <c r="A3988" i="3"/>
  <c r="A3989" i="3"/>
  <c r="A3990" i="3"/>
  <c r="A3991" i="3"/>
  <c r="A3992" i="3"/>
  <c r="A3993" i="3"/>
  <c r="A3994" i="3"/>
  <c r="A3995" i="3"/>
  <c r="A3996" i="3"/>
  <c r="A3997" i="3"/>
  <c r="A3998" i="3"/>
  <c r="A3999" i="3"/>
  <c r="A4000" i="3"/>
  <c r="A4001" i="3"/>
  <c r="A4002" i="3"/>
  <c r="A4003" i="3"/>
  <c r="A4004" i="3"/>
  <c r="A4005" i="3"/>
  <c r="A4006" i="3"/>
  <c r="A4007" i="3"/>
  <c r="A4008" i="3"/>
  <c r="A4009" i="3"/>
  <c r="A4010" i="3"/>
  <c r="A4011" i="3"/>
  <c r="A4012" i="3"/>
  <c r="A4013" i="3"/>
  <c r="A4014" i="3"/>
  <c r="A4015" i="3"/>
  <c r="A4016" i="3"/>
  <c r="A4017" i="3"/>
  <c r="A4018" i="3"/>
  <c r="A4019" i="3"/>
  <c r="A4020" i="3"/>
  <c r="A4021" i="3"/>
  <c r="A4022" i="3"/>
  <c r="A4023" i="3"/>
  <c r="A4024" i="3"/>
  <c r="A4025" i="3"/>
  <c r="A4026" i="3"/>
  <c r="A4027" i="3"/>
  <c r="A4028" i="3"/>
  <c r="A4029" i="3"/>
  <c r="A4030" i="3"/>
  <c r="A4031" i="3"/>
  <c r="A4032" i="3"/>
  <c r="A4033" i="3"/>
  <c r="A4034" i="3"/>
  <c r="A4035" i="3"/>
  <c r="A4036" i="3"/>
  <c r="A4037" i="3"/>
  <c r="A4038" i="3"/>
  <c r="A4039" i="3"/>
  <c r="A4040" i="3"/>
  <c r="A4041" i="3"/>
  <c r="A4042" i="3"/>
  <c r="A4043" i="3"/>
  <c r="A4044" i="3"/>
  <c r="A4045" i="3"/>
  <c r="A4046" i="3"/>
  <c r="A4047" i="3"/>
  <c r="A4048" i="3"/>
  <c r="A4049" i="3"/>
  <c r="A4050" i="3"/>
  <c r="A4051" i="3"/>
  <c r="A4052" i="3"/>
  <c r="A4053" i="3"/>
  <c r="A4054" i="3"/>
  <c r="A4055" i="3"/>
  <c r="A4056" i="3"/>
  <c r="A4057" i="3"/>
  <c r="A4058" i="3"/>
  <c r="A4059" i="3"/>
  <c r="A4060" i="3"/>
  <c r="A4061" i="3"/>
  <c r="A4062" i="3"/>
  <c r="A4063" i="3"/>
  <c r="A4064" i="3"/>
  <c r="A4065" i="3"/>
  <c r="A4066" i="3"/>
  <c r="A4067" i="3"/>
  <c r="A4068" i="3"/>
  <c r="A4069" i="3"/>
  <c r="A4070" i="3"/>
  <c r="A4071" i="3"/>
  <c r="A4072" i="3"/>
  <c r="A4073" i="3"/>
  <c r="A4074" i="3"/>
  <c r="A4075" i="3"/>
  <c r="A4076" i="3"/>
  <c r="A4077" i="3"/>
  <c r="A4078" i="3"/>
  <c r="A4079" i="3"/>
  <c r="A4080" i="3"/>
  <c r="A4081" i="3"/>
  <c r="A4082" i="3"/>
  <c r="A4083" i="3"/>
  <c r="A4084" i="3"/>
  <c r="A4085" i="3"/>
  <c r="A4086" i="3"/>
  <c r="A4087" i="3"/>
  <c r="A4088" i="3"/>
  <c r="A4089" i="3"/>
  <c r="A4090" i="3"/>
  <c r="A4091" i="3"/>
  <c r="A4092" i="3"/>
  <c r="A4093" i="3"/>
  <c r="A4094" i="3"/>
  <c r="A4095" i="3"/>
  <c r="A4096" i="3"/>
  <c r="A4097" i="3"/>
  <c r="A4098" i="3"/>
  <c r="A4099" i="3"/>
  <c r="A4100" i="3"/>
  <c r="A4101" i="3"/>
  <c r="A4102" i="3"/>
  <c r="A4103" i="3"/>
  <c r="A4104" i="3"/>
  <c r="A4105" i="3"/>
  <c r="A4106" i="3"/>
  <c r="A4107" i="3"/>
  <c r="A4108" i="3"/>
  <c r="A4109" i="3"/>
  <c r="A4110" i="3"/>
  <c r="A4111" i="3"/>
  <c r="A4112" i="3"/>
  <c r="A4113" i="3"/>
  <c r="A4114" i="3"/>
  <c r="A4115" i="3"/>
  <c r="A4116" i="3"/>
  <c r="A4117" i="3"/>
  <c r="A4118" i="3"/>
  <c r="A4119" i="3"/>
  <c r="A4120" i="3"/>
  <c r="A4121" i="3"/>
  <c r="A4122" i="3"/>
  <c r="A4123" i="3"/>
  <c r="A4124" i="3"/>
  <c r="A4125" i="3"/>
  <c r="A4126" i="3"/>
  <c r="A4127" i="3"/>
  <c r="A4128" i="3"/>
  <c r="A4129" i="3"/>
  <c r="A4130" i="3"/>
  <c r="A4131" i="3"/>
  <c r="A4132" i="3"/>
  <c r="A4133" i="3"/>
  <c r="A4134" i="3"/>
  <c r="A4135" i="3"/>
  <c r="A4136" i="3"/>
  <c r="A4137" i="3"/>
  <c r="A4138" i="3"/>
  <c r="A4139" i="3"/>
  <c r="A4140" i="3"/>
  <c r="A4141" i="3"/>
  <c r="A4142" i="3"/>
  <c r="A4143" i="3"/>
  <c r="A4144" i="3"/>
  <c r="A4145" i="3"/>
  <c r="A4146" i="3"/>
  <c r="A4147" i="3"/>
  <c r="A4148" i="3"/>
  <c r="A4149" i="3"/>
  <c r="A4150" i="3"/>
  <c r="A4151" i="3"/>
  <c r="A4152" i="3"/>
  <c r="A4153" i="3"/>
  <c r="A4154" i="3"/>
  <c r="A4155" i="3"/>
  <c r="A4156" i="3"/>
  <c r="A4157" i="3"/>
  <c r="A4158" i="3"/>
  <c r="A4159" i="3"/>
  <c r="A4160" i="3"/>
  <c r="A4161" i="3"/>
  <c r="A4162" i="3"/>
  <c r="A4163" i="3"/>
  <c r="A4164" i="3"/>
  <c r="A4165" i="3"/>
  <c r="A4166" i="3"/>
  <c r="A4167" i="3"/>
  <c r="A4168" i="3"/>
  <c r="A4169" i="3"/>
  <c r="A4170" i="3"/>
  <c r="A4171" i="3"/>
  <c r="A4172" i="3"/>
  <c r="A4173" i="3"/>
  <c r="A4174" i="3"/>
  <c r="A4175" i="3"/>
  <c r="A4176" i="3"/>
  <c r="A4177" i="3"/>
  <c r="A4178" i="3"/>
  <c r="A4179" i="3"/>
  <c r="A4180" i="3"/>
  <c r="A4181" i="3"/>
  <c r="A4182" i="3"/>
  <c r="A4183" i="3"/>
  <c r="A4184" i="3"/>
  <c r="A4185" i="3"/>
  <c r="A4186" i="3"/>
  <c r="A4187" i="3"/>
  <c r="A4188" i="3"/>
  <c r="A4189" i="3"/>
  <c r="A4190" i="3"/>
  <c r="A4191" i="3"/>
  <c r="A4192" i="3"/>
  <c r="A4193" i="3"/>
  <c r="A4194" i="3"/>
  <c r="A4195" i="3"/>
  <c r="A4196" i="3"/>
  <c r="A4197" i="3"/>
  <c r="A4198" i="3"/>
  <c r="A4199" i="3"/>
  <c r="A4200" i="3"/>
  <c r="A4201" i="3"/>
  <c r="A4202" i="3"/>
  <c r="A4203" i="3"/>
  <c r="A4204" i="3"/>
  <c r="A4205" i="3"/>
  <c r="A4206" i="3"/>
  <c r="A4207" i="3"/>
  <c r="A4208" i="3"/>
  <c r="A4209" i="3"/>
  <c r="A4210" i="3"/>
  <c r="A4211" i="3"/>
  <c r="A4212" i="3"/>
  <c r="A4213" i="3"/>
  <c r="A4214" i="3"/>
  <c r="A4215" i="3"/>
  <c r="A4216" i="3"/>
  <c r="A4217" i="3"/>
  <c r="A4218" i="3"/>
  <c r="A4219" i="3"/>
  <c r="A4220" i="3"/>
  <c r="A4221" i="3"/>
  <c r="A4222" i="3"/>
  <c r="A4223" i="3"/>
  <c r="A4224" i="3"/>
  <c r="A4225" i="3"/>
  <c r="A4226" i="3"/>
  <c r="A4227" i="3"/>
  <c r="A4228" i="3"/>
  <c r="A4229" i="3"/>
  <c r="A4230" i="3"/>
  <c r="A4231" i="3"/>
  <c r="A4232" i="3"/>
  <c r="A4233" i="3"/>
  <c r="A4234" i="3"/>
  <c r="A4235" i="3"/>
  <c r="A4236" i="3"/>
  <c r="A4237" i="3"/>
  <c r="A4238" i="3"/>
  <c r="A4239" i="3"/>
  <c r="A4240" i="3"/>
  <c r="A4241" i="3"/>
  <c r="A4242" i="3"/>
  <c r="A4243" i="3"/>
  <c r="A4244" i="3"/>
  <c r="A4245" i="3"/>
  <c r="A4246" i="3"/>
  <c r="A4247" i="3"/>
  <c r="A4248" i="3"/>
  <c r="A4249" i="3"/>
  <c r="A4250" i="3"/>
  <c r="A4251" i="3"/>
  <c r="A4252" i="3"/>
  <c r="A4253" i="3"/>
  <c r="A4254" i="3"/>
  <c r="A4255" i="3"/>
  <c r="A4256" i="3"/>
  <c r="A4257" i="3"/>
  <c r="A4258" i="3"/>
  <c r="A4259" i="3"/>
  <c r="A4260" i="3"/>
  <c r="A4261" i="3"/>
  <c r="A4262" i="3"/>
  <c r="A4263" i="3"/>
  <c r="A4264" i="3"/>
  <c r="A4265" i="3"/>
  <c r="A4266" i="3"/>
  <c r="A4267" i="3"/>
  <c r="A4268" i="3"/>
  <c r="A4269" i="3"/>
  <c r="A4270" i="3"/>
  <c r="A4271" i="3"/>
  <c r="A4272" i="3"/>
  <c r="A4273" i="3"/>
  <c r="A4274" i="3"/>
  <c r="A4275" i="3"/>
  <c r="A4276" i="3"/>
  <c r="A4277" i="3"/>
  <c r="A4278" i="3"/>
  <c r="A4279" i="3"/>
  <c r="A4280" i="3"/>
  <c r="A4281" i="3"/>
  <c r="A4282" i="3"/>
  <c r="A4283" i="3"/>
  <c r="A4284" i="3"/>
  <c r="A4285" i="3"/>
  <c r="A4286" i="3"/>
  <c r="A4287" i="3"/>
  <c r="A4288" i="3"/>
  <c r="A4289" i="3"/>
  <c r="A4290" i="3"/>
  <c r="A4291" i="3"/>
  <c r="A4292" i="3"/>
  <c r="A4293" i="3"/>
  <c r="A4294" i="3"/>
  <c r="A4295" i="3"/>
  <c r="A4296" i="3"/>
  <c r="A4297" i="3"/>
  <c r="A4298" i="3"/>
  <c r="A4299" i="3"/>
  <c r="A4300" i="3"/>
  <c r="A4301" i="3"/>
  <c r="A4302" i="3"/>
  <c r="A4303" i="3"/>
  <c r="A4304" i="3"/>
  <c r="A4305" i="3"/>
  <c r="A4306" i="3"/>
  <c r="A4307" i="3"/>
  <c r="A4308" i="3"/>
  <c r="A4309" i="3"/>
  <c r="A4310" i="3"/>
  <c r="A4311" i="3"/>
  <c r="A4312" i="3"/>
  <c r="A4313" i="3"/>
  <c r="A4314" i="3"/>
  <c r="A4315" i="3"/>
  <c r="A4316" i="3"/>
  <c r="A4317" i="3"/>
  <c r="A4318" i="3"/>
  <c r="A4319" i="3"/>
  <c r="A4320" i="3"/>
  <c r="A4321" i="3"/>
  <c r="A4322" i="3"/>
  <c r="A4323" i="3"/>
  <c r="A4324" i="3"/>
  <c r="A4325" i="3"/>
  <c r="A4326" i="3"/>
  <c r="A4327" i="3"/>
  <c r="A4328" i="3"/>
  <c r="A4329" i="3"/>
  <c r="A4330" i="3"/>
  <c r="A4331" i="3"/>
  <c r="A4332" i="3"/>
  <c r="A4333" i="3"/>
  <c r="A4334" i="3"/>
  <c r="A4335" i="3"/>
  <c r="A4336" i="3"/>
  <c r="A4337" i="3"/>
  <c r="A4338" i="3"/>
  <c r="A4339" i="3"/>
  <c r="A4340" i="3"/>
  <c r="A4341" i="3"/>
  <c r="A4342" i="3"/>
  <c r="A4343" i="3"/>
  <c r="A4344" i="3"/>
  <c r="A4345" i="3"/>
  <c r="A4346" i="3"/>
  <c r="A4347" i="3"/>
  <c r="A4348" i="3"/>
  <c r="A4349" i="3"/>
  <c r="A4350" i="3"/>
  <c r="A4351" i="3"/>
  <c r="A4352" i="3"/>
  <c r="A4353" i="3"/>
  <c r="A4354" i="3"/>
  <c r="A4355" i="3"/>
  <c r="A4356" i="3"/>
  <c r="A4357" i="3"/>
  <c r="A4358" i="3"/>
  <c r="A4359" i="3"/>
  <c r="A4360" i="3"/>
  <c r="A4361" i="3"/>
  <c r="A4362" i="3"/>
  <c r="A4363" i="3"/>
  <c r="A4364" i="3"/>
  <c r="A4365" i="3"/>
  <c r="A4366" i="3"/>
  <c r="A4367" i="3"/>
  <c r="A4368" i="3"/>
  <c r="A4369" i="3"/>
  <c r="A4370" i="3"/>
  <c r="A4371" i="3"/>
  <c r="A4372" i="3"/>
  <c r="A4373" i="3"/>
  <c r="A4374" i="3"/>
  <c r="A4375" i="3"/>
  <c r="A4376" i="3"/>
  <c r="A4377" i="3"/>
  <c r="A4378" i="3"/>
  <c r="A4379" i="3"/>
  <c r="A4380" i="3"/>
  <c r="A4381" i="3"/>
  <c r="A4382" i="3"/>
  <c r="A4383" i="3"/>
  <c r="A4384" i="3"/>
  <c r="A4385" i="3"/>
  <c r="A4386" i="3"/>
  <c r="A4387" i="3"/>
  <c r="A4388" i="3"/>
  <c r="A4389" i="3"/>
  <c r="A4390" i="3"/>
  <c r="A4391" i="3"/>
  <c r="A4392" i="3"/>
  <c r="A4393" i="3"/>
  <c r="A4394" i="3"/>
  <c r="A4395" i="3"/>
  <c r="A4396" i="3"/>
  <c r="A4397" i="3"/>
  <c r="A4398" i="3"/>
  <c r="A4399" i="3"/>
  <c r="A4400" i="3"/>
  <c r="A4401" i="3"/>
  <c r="A4402" i="3"/>
  <c r="A4403" i="3"/>
  <c r="A4404" i="3"/>
  <c r="A4405" i="3"/>
  <c r="A4406" i="3"/>
  <c r="A4407" i="3"/>
  <c r="A4408" i="3"/>
  <c r="A4409" i="3"/>
  <c r="A4410" i="3"/>
  <c r="A4411" i="3"/>
  <c r="A4412" i="3"/>
  <c r="A4413" i="3"/>
  <c r="A4414" i="3"/>
  <c r="A4415" i="3"/>
  <c r="A4416" i="3"/>
  <c r="A4417" i="3"/>
  <c r="A4418" i="3"/>
  <c r="A4419" i="3"/>
  <c r="A4420" i="3"/>
  <c r="A4421" i="3"/>
  <c r="A4422" i="3"/>
  <c r="A4423" i="3"/>
  <c r="A4424" i="3"/>
  <c r="A4425" i="3"/>
  <c r="A4426" i="3"/>
  <c r="A4427" i="3"/>
  <c r="A4428" i="3"/>
  <c r="A4429" i="3"/>
  <c r="A4430" i="3"/>
  <c r="A4431" i="3"/>
  <c r="A4432" i="3"/>
  <c r="A4433" i="3"/>
  <c r="A4434" i="3"/>
  <c r="A4435" i="3"/>
  <c r="A4436" i="3"/>
  <c r="A4437" i="3"/>
  <c r="A4438" i="3"/>
  <c r="A4439" i="3"/>
  <c r="A4440" i="3"/>
  <c r="A4441" i="3"/>
  <c r="A4442" i="3"/>
  <c r="A4443" i="3"/>
  <c r="A4444" i="3"/>
  <c r="A4445" i="3"/>
  <c r="A4446" i="3"/>
  <c r="A4447" i="3"/>
  <c r="A4448" i="3"/>
  <c r="A4449" i="3"/>
  <c r="A4450" i="3"/>
  <c r="A4451" i="3"/>
  <c r="A4452" i="3"/>
  <c r="A4453" i="3"/>
  <c r="A4454" i="3"/>
  <c r="A4455" i="3"/>
  <c r="A4456" i="3"/>
  <c r="A4457" i="3"/>
  <c r="A4458" i="3"/>
  <c r="A4459" i="3"/>
  <c r="A4460" i="3"/>
  <c r="A4461" i="3"/>
  <c r="A4462" i="3"/>
  <c r="A4463" i="3"/>
  <c r="A4464" i="3"/>
  <c r="A4465" i="3"/>
  <c r="A4466" i="3"/>
  <c r="A4467" i="3"/>
  <c r="A4468" i="3"/>
  <c r="A4469" i="3"/>
  <c r="A4470" i="3"/>
  <c r="A4471" i="3"/>
  <c r="A4472" i="3"/>
  <c r="A4473" i="3"/>
  <c r="A4474" i="3"/>
  <c r="A4475" i="3"/>
  <c r="A4476" i="3"/>
  <c r="A4477" i="3"/>
  <c r="A4478" i="3"/>
  <c r="A4479" i="3"/>
  <c r="A4480" i="3"/>
  <c r="A4481" i="3"/>
  <c r="A4482" i="3"/>
  <c r="A4483" i="3"/>
  <c r="A4484" i="3"/>
  <c r="A4485" i="3"/>
  <c r="A4486" i="3"/>
  <c r="A4487" i="3"/>
  <c r="A4488" i="3"/>
  <c r="A4489" i="3"/>
  <c r="A4490" i="3"/>
  <c r="A4491" i="3"/>
  <c r="A4492" i="3"/>
  <c r="A4493" i="3"/>
  <c r="A4494" i="3"/>
  <c r="A4495" i="3"/>
  <c r="A4496" i="3"/>
  <c r="A4497" i="3"/>
  <c r="A4498" i="3"/>
  <c r="A4499" i="3"/>
  <c r="A4500" i="3"/>
  <c r="A4501" i="3"/>
  <c r="A4502" i="3"/>
  <c r="A4503" i="3"/>
  <c r="A4504" i="3"/>
  <c r="A4505" i="3"/>
  <c r="A4506" i="3"/>
  <c r="A4507" i="3"/>
  <c r="A4508" i="3"/>
  <c r="A4509" i="3"/>
  <c r="A4510" i="3"/>
  <c r="A4511" i="3"/>
  <c r="A4512" i="3"/>
  <c r="A4513" i="3"/>
  <c r="A4514" i="3"/>
  <c r="A4515" i="3"/>
  <c r="A4516" i="3"/>
  <c r="A4517" i="3"/>
  <c r="A4518" i="3"/>
  <c r="A4519" i="3"/>
  <c r="A4520" i="3"/>
  <c r="A4521" i="3"/>
  <c r="A4522" i="3"/>
  <c r="A4523" i="3"/>
  <c r="A4524" i="3"/>
  <c r="A4525" i="3"/>
  <c r="A4526" i="3"/>
  <c r="A4527" i="3"/>
  <c r="A4528" i="3"/>
  <c r="A4529" i="3"/>
  <c r="A4530" i="3"/>
  <c r="A4531" i="3"/>
  <c r="A4532" i="3"/>
  <c r="A4533" i="3"/>
  <c r="A4534" i="3"/>
  <c r="A4535" i="3"/>
  <c r="A4536" i="3"/>
  <c r="A4537" i="3"/>
  <c r="A4538" i="3"/>
  <c r="A4539" i="3"/>
  <c r="A4540" i="3"/>
  <c r="A4541" i="3"/>
  <c r="A4542" i="3"/>
  <c r="A4543" i="3"/>
  <c r="A4544" i="3"/>
  <c r="A4545" i="3"/>
  <c r="A4546" i="3"/>
  <c r="A4547" i="3"/>
  <c r="A4548" i="3"/>
  <c r="A4549" i="3"/>
  <c r="A4550" i="3"/>
  <c r="A4551" i="3"/>
  <c r="A4552" i="3"/>
  <c r="A4553" i="3"/>
  <c r="A4554" i="3"/>
  <c r="A4555" i="3"/>
  <c r="A4556" i="3"/>
  <c r="A4557" i="3"/>
  <c r="A4558" i="3"/>
  <c r="A4559" i="3"/>
  <c r="A4560" i="3"/>
  <c r="A4561" i="3"/>
  <c r="A4562" i="3"/>
  <c r="A4563" i="3"/>
  <c r="A4564" i="3"/>
  <c r="A4565" i="3"/>
  <c r="A4566" i="3"/>
  <c r="A4567" i="3"/>
  <c r="A4568" i="3"/>
  <c r="A4569" i="3"/>
  <c r="A4570" i="3"/>
  <c r="A4571" i="3"/>
  <c r="A4572" i="3"/>
  <c r="A4573" i="3"/>
  <c r="A4574" i="3"/>
  <c r="A4575" i="3"/>
  <c r="A4576" i="3"/>
  <c r="A4577" i="3"/>
  <c r="A4578" i="3"/>
  <c r="A4579" i="3"/>
  <c r="A4580" i="3"/>
  <c r="A4581" i="3"/>
  <c r="A4582" i="3"/>
  <c r="A4583" i="3"/>
  <c r="A4584" i="3"/>
  <c r="A4585" i="3"/>
  <c r="A4586" i="3"/>
  <c r="A4587" i="3"/>
  <c r="A4588" i="3"/>
  <c r="A4589" i="3"/>
  <c r="A4590" i="3"/>
  <c r="A4591" i="3"/>
  <c r="A4592" i="3"/>
  <c r="A4593" i="3"/>
  <c r="A4594" i="3"/>
  <c r="A4595" i="3"/>
  <c r="A4596" i="3"/>
  <c r="A4597" i="3"/>
  <c r="A4598" i="3"/>
  <c r="A4599" i="3"/>
  <c r="A4600" i="3"/>
  <c r="A4601" i="3"/>
  <c r="A4602" i="3"/>
  <c r="A4603" i="3"/>
  <c r="A4604" i="3"/>
  <c r="A4605" i="3"/>
  <c r="A4606" i="3"/>
  <c r="A4607" i="3"/>
  <c r="A4608" i="3"/>
  <c r="A4609" i="3"/>
  <c r="A4610" i="3"/>
  <c r="A4611" i="3"/>
  <c r="A4612" i="3"/>
  <c r="A4613" i="3"/>
  <c r="A4614" i="3"/>
  <c r="A4615" i="3"/>
  <c r="A4616" i="3"/>
  <c r="A4617" i="3"/>
  <c r="A4618" i="3"/>
  <c r="A4619" i="3"/>
  <c r="A4620" i="3"/>
  <c r="A4621" i="3"/>
  <c r="A4622" i="3"/>
  <c r="A4623" i="3"/>
  <c r="A4624" i="3"/>
  <c r="A4625" i="3"/>
  <c r="A4626" i="3"/>
  <c r="A4627" i="3"/>
  <c r="A4628" i="3"/>
  <c r="A4629" i="3"/>
  <c r="A4630" i="3"/>
  <c r="A4631" i="3"/>
  <c r="A4632" i="3"/>
  <c r="A4633" i="3"/>
  <c r="A4634" i="3"/>
  <c r="A4635" i="3"/>
  <c r="A4636" i="3"/>
  <c r="A4637" i="3"/>
  <c r="A4638" i="3"/>
  <c r="A4639" i="3"/>
  <c r="A4640" i="3"/>
  <c r="A4641" i="3"/>
  <c r="A4642" i="3"/>
  <c r="A4643" i="3"/>
  <c r="A4644" i="3"/>
  <c r="A4645" i="3"/>
  <c r="A4646" i="3"/>
  <c r="A4647" i="3"/>
  <c r="A4648" i="3"/>
  <c r="A4649" i="3"/>
  <c r="A4650" i="3"/>
  <c r="A4651" i="3"/>
  <c r="A4652" i="3"/>
  <c r="A4653" i="3"/>
  <c r="A4654" i="3"/>
  <c r="A4655" i="3"/>
  <c r="A4656" i="3"/>
  <c r="A4657" i="3"/>
  <c r="A4658" i="3"/>
  <c r="A4659" i="3"/>
  <c r="A4660" i="3"/>
  <c r="A4661" i="3"/>
  <c r="A4662" i="3"/>
  <c r="A4663" i="3"/>
  <c r="A4664" i="3"/>
  <c r="A4665" i="3"/>
  <c r="A4666" i="3"/>
  <c r="A4667" i="3"/>
  <c r="A4668" i="3"/>
  <c r="A4669" i="3"/>
  <c r="A4670" i="3"/>
  <c r="A4671" i="3"/>
  <c r="A4672" i="3"/>
  <c r="A4673" i="3"/>
  <c r="A4674" i="3"/>
  <c r="A4675" i="3"/>
  <c r="A4676" i="3"/>
  <c r="A4677" i="3"/>
  <c r="A4678" i="3"/>
  <c r="A4679" i="3"/>
  <c r="A4680" i="3"/>
  <c r="A4681" i="3"/>
  <c r="A4682" i="3"/>
  <c r="A4683" i="3"/>
  <c r="A4684" i="3"/>
  <c r="A4685" i="3"/>
  <c r="A4686" i="3"/>
  <c r="A4687" i="3"/>
  <c r="A4688" i="3"/>
  <c r="A4689" i="3"/>
  <c r="A4690" i="3"/>
  <c r="A4691" i="3"/>
  <c r="A4692" i="3"/>
  <c r="A4693" i="3"/>
  <c r="A4694" i="3"/>
  <c r="A4695" i="3"/>
  <c r="A4696" i="3"/>
  <c r="A4697" i="3"/>
  <c r="A4698" i="3"/>
  <c r="A4699" i="3"/>
  <c r="A4700" i="3"/>
  <c r="A4701" i="3"/>
  <c r="A4702" i="3"/>
  <c r="A4703" i="3"/>
  <c r="A4704" i="3"/>
  <c r="A4705" i="3"/>
  <c r="A4706" i="3"/>
  <c r="A4707" i="3"/>
  <c r="A4708" i="3"/>
  <c r="A4709" i="3"/>
  <c r="A4710" i="3"/>
  <c r="A4711" i="3"/>
  <c r="A4712" i="3"/>
  <c r="A4713" i="3"/>
  <c r="A4714" i="3"/>
  <c r="A4715" i="3"/>
  <c r="A4716" i="3"/>
  <c r="A4717" i="3"/>
  <c r="A4718" i="3"/>
  <c r="A4719" i="3"/>
  <c r="A4720" i="3"/>
  <c r="A4721" i="3"/>
  <c r="A4722" i="3"/>
  <c r="A4723" i="3"/>
  <c r="A4724" i="3"/>
  <c r="A4725" i="3"/>
  <c r="A4726" i="3"/>
  <c r="A4727" i="3"/>
  <c r="A4728" i="3"/>
  <c r="A4729" i="3"/>
  <c r="A4730" i="3"/>
  <c r="A4731" i="3"/>
  <c r="A4732" i="3"/>
  <c r="A4733" i="3"/>
  <c r="A4734" i="3"/>
  <c r="A4735" i="3"/>
  <c r="A4736" i="3"/>
  <c r="A4737" i="3"/>
  <c r="A4738" i="3"/>
  <c r="A4739" i="3"/>
  <c r="A4740" i="3"/>
  <c r="A4741" i="3"/>
  <c r="A4742" i="3"/>
  <c r="A4743" i="3"/>
  <c r="A4744" i="3"/>
  <c r="A4745" i="3"/>
  <c r="A4746" i="3"/>
  <c r="A4747" i="3"/>
  <c r="A4748" i="3"/>
  <c r="A4749" i="3"/>
  <c r="A4750" i="3"/>
  <c r="A4751" i="3"/>
  <c r="A4752" i="3"/>
  <c r="A4753" i="3"/>
  <c r="A4754" i="3"/>
  <c r="A4755" i="3"/>
  <c r="A4756" i="3"/>
  <c r="A4757" i="3"/>
  <c r="A4758" i="3"/>
  <c r="A4759" i="3"/>
  <c r="A4760" i="3"/>
  <c r="A4761" i="3"/>
  <c r="A4762" i="3"/>
  <c r="A4763" i="3"/>
  <c r="A4764" i="3"/>
  <c r="A4765" i="3"/>
  <c r="A4766" i="3"/>
  <c r="A4767" i="3"/>
  <c r="A4768" i="3"/>
  <c r="A4769" i="3"/>
  <c r="A4770" i="3"/>
  <c r="A4771" i="3"/>
  <c r="A4772" i="3"/>
  <c r="A4773" i="3"/>
  <c r="A4774" i="3"/>
  <c r="A4775" i="3"/>
  <c r="A4776" i="3"/>
  <c r="A4777" i="3"/>
  <c r="A4778" i="3"/>
  <c r="A4779" i="3"/>
  <c r="A4780" i="3"/>
  <c r="A4781" i="3"/>
  <c r="A4782" i="3"/>
  <c r="A4783" i="3"/>
  <c r="A4784" i="3"/>
  <c r="A4785" i="3"/>
  <c r="A4786" i="3"/>
  <c r="A4787" i="3"/>
  <c r="A4788" i="3"/>
  <c r="A4789" i="3"/>
  <c r="A4790" i="3"/>
  <c r="A4791" i="3"/>
  <c r="A4792" i="3"/>
  <c r="A4793" i="3"/>
  <c r="A4794" i="3"/>
  <c r="A4795" i="3"/>
  <c r="A4796" i="3"/>
  <c r="A4797" i="3"/>
  <c r="A4798" i="3"/>
  <c r="A4799" i="3"/>
  <c r="A4800" i="3"/>
  <c r="A4801" i="3"/>
  <c r="A4802" i="3"/>
  <c r="A4803" i="3"/>
  <c r="A4804" i="3"/>
  <c r="A4805" i="3"/>
  <c r="A4806" i="3"/>
  <c r="A4807" i="3"/>
  <c r="A4808" i="3"/>
  <c r="A4809" i="3"/>
  <c r="A4810" i="3"/>
  <c r="A4811" i="3"/>
  <c r="A4812" i="3"/>
  <c r="A4813" i="3"/>
  <c r="A4814" i="3"/>
  <c r="A4815" i="3"/>
  <c r="A4816" i="3"/>
  <c r="A4817" i="3"/>
  <c r="A4818" i="3"/>
  <c r="A4819" i="3"/>
  <c r="A4820" i="3"/>
  <c r="A4821" i="3"/>
  <c r="A4822" i="3"/>
  <c r="A4823" i="3"/>
  <c r="A4824" i="3"/>
  <c r="A4825" i="3"/>
  <c r="A4826" i="3"/>
  <c r="A4827" i="3"/>
  <c r="A4828" i="3"/>
  <c r="A4829" i="3"/>
  <c r="A4830" i="3"/>
  <c r="A4831" i="3"/>
  <c r="A4832" i="3"/>
  <c r="A4833" i="3"/>
  <c r="A4834" i="3"/>
  <c r="A4835" i="3"/>
  <c r="A4836" i="3"/>
  <c r="A4837" i="3"/>
  <c r="A4838" i="3"/>
  <c r="A4839" i="3"/>
  <c r="A4840" i="3"/>
  <c r="A4841" i="3"/>
  <c r="A4842" i="3"/>
  <c r="A4843" i="3"/>
  <c r="A4844" i="3"/>
  <c r="A4845" i="3"/>
  <c r="A4846" i="3"/>
  <c r="A4847" i="3"/>
  <c r="A4848" i="3"/>
  <c r="A4849" i="3"/>
  <c r="A4850" i="3"/>
  <c r="A4851" i="3"/>
  <c r="A4852" i="3"/>
  <c r="A4853" i="3"/>
  <c r="A4854" i="3"/>
  <c r="A4855" i="3"/>
  <c r="A4856" i="3"/>
  <c r="A4857" i="3"/>
  <c r="A4858" i="3"/>
  <c r="A4859" i="3"/>
  <c r="A4860" i="3"/>
  <c r="A4861" i="3"/>
  <c r="A4862" i="3"/>
  <c r="A4863" i="3"/>
  <c r="A4864" i="3"/>
  <c r="A4865" i="3"/>
  <c r="A4866" i="3"/>
  <c r="A4867" i="3"/>
  <c r="A4868" i="3"/>
  <c r="A4869" i="3"/>
  <c r="A4870" i="3"/>
  <c r="A4871" i="3"/>
  <c r="A4872" i="3"/>
  <c r="A4873" i="3"/>
  <c r="A4874" i="3"/>
  <c r="A4875" i="3"/>
  <c r="A4876" i="3"/>
  <c r="A4877" i="3"/>
  <c r="A4878" i="3"/>
  <c r="A4879" i="3"/>
  <c r="A4880" i="3"/>
  <c r="A4881" i="3"/>
  <c r="A4882" i="3"/>
  <c r="A4883" i="3"/>
  <c r="A4884" i="3"/>
  <c r="A4885" i="3"/>
  <c r="A4886" i="3"/>
  <c r="A4887" i="3"/>
  <c r="A4888" i="3"/>
  <c r="A4889" i="3"/>
  <c r="A4890" i="3"/>
  <c r="A4891" i="3"/>
  <c r="A4892" i="3"/>
  <c r="A4893" i="3"/>
  <c r="A4894" i="3"/>
  <c r="A4895" i="3"/>
  <c r="A4896" i="3"/>
  <c r="A4897" i="3"/>
  <c r="A4898" i="3"/>
  <c r="A4899" i="3"/>
  <c r="A4900" i="3"/>
  <c r="A4901" i="3"/>
  <c r="A4902" i="3"/>
  <c r="A4903" i="3"/>
  <c r="A4904" i="3"/>
  <c r="A4905" i="3"/>
  <c r="A4906" i="3"/>
  <c r="A4907" i="3"/>
  <c r="A4908" i="3"/>
  <c r="A4909" i="3"/>
  <c r="A4910" i="3"/>
  <c r="A4911" i="3"/>
  <c r="A4912" i="3"/>
  <c r="A4913" i="3"/>
  <c r="A4914" i="3"/>
  <c r="A4915" i="3"/>
  <c r="A4916" i="3"/>
  <c r="A4917" i="3"/>
  <c r="A4918" i="3"/>
  <c r="A4919" i="3"/>
  <c r="A4920" i="3"/>
  <c r="A4921" i="3"/>
  <c r="A4922" i="3"/>
  <c r="A4923" i="3"/>
  <c r="A4924" i="3"/>
  <c r="A4925" i="3"/>
  <c r="A4926" i="3"/>
  <c r="A4927" i="3"/>
  <c r="A4928" i="3"/>
  <c r="A4929" i="3"/>
  <c r="A4930" i="3"/>
  <c r="A4931" i="3"/>
  <c r="A4932" i="3"/>
  <c r="A4933" i="3"/>
  <c r="A4934" i="3"/>
  <c r="A4935" i="3"/>
  <c r="A4936" i="3"/>
  <c r="A4937" i="3"/>
  <c r="A4938" i="3"/>
  <c r="A4939" i="3"/>
  <c r="A4940" i="3"/>
  <c r="A4941" i="3"/>
  <c r="A4942" i="3"/>
  <c r="A4943" i="3"/>
  <c r="A4944" i="3"/>
  <c r="A4945" i="3"/>
  <c r="A4946" i="3"/>
  <c r="A4947" i="3"/>
  <c r="A4948" i="3"/>
  <c r="A4949" i="3"/>
  <c r="A4950" i="3"/>
  <c r="A4951" i="3"/>
  <c r="A4952" i="3"/>
  <c r="A4953" i="3"/>
  <c r="A4954" i="3"/>
  <c r="A4955" i="3"/>
  <c r="A4956" i="3"/>
  <c r="A4957" i="3"/>
  <c r="A4958" i="3"/>
  <c r="A4959" i="3"/>
  <c r="A4960" i="3"/>
  <c r="A4961" i="3"/>
  <c r="A4962" i="3"/>
  <c r="A4963" i="3"/>
  <c r="A4964" i="3"/>
  <c r="A4965" i="3"/>
  <c r="A4966" i="3"/>
  <c r="A4967" i="3"/>
  <c r="A4968" i="3"/>
  <c r="A4969" i="3"/>
  <c r="A4970" i="3"/>
  <c r="A4971" i="3"/>
  <c r="A4972" i="3"/>
  <c r="A4973" i="3"/>
  <c r="A4974" i="3"/>
  <c r="A4975" i="3"/>
  <c r="A4976" i="3"/>
  <c r="A4977" i="3"/>
  <c r="A4978" i="3"/>
  <c r="A4979" i="3"/>
  <c r="A4980" i="3"/>
  <c r="A4981" i="3"/>
  <c r="A4982" i="3"/>
  <c r="A4983" i="3"/>
  <c r="A4984" i="3"/>
  <c r="A4985" i="3"/>
  <c r="A4986" i="3"/>
  <c r="A4987" i="3"/>
  <c r="A4988" i="3"/>
  <c r="A4989" i="3"/>
  <c r="A4990" i="3"/>
  <c r="A4991" i="3"/>
  <c r="A4992" i="3"/>
  <c r="A4993" i="3"/>
  <c r="A4994" i="3"/>
  <c r="A4995" i="3"/>
  <c r="A4996" i="3"/>
  <c r="A4997" i="3"/>
  <c r="A4998" i="3"/>
  <c r="A4999" i="3"/>
  <c r="A5000" i="3"/>
  <c r="A5001" i="3"/>
  <c r="A5002" i="3"/>
  <c r="A5003" i="3"/>
  <c r="A5004" i="3"/>
  <c r="A5005" i="3"/>
  <c r="A5006" i="3"/>
  <c r="A5007" i="3"/>
  <c r="A5008" i="3"/>
  <c r="A5009" i="3"/>
  <c r="A5010" i="3"/>
  <c r="A5011" i="3"/>
  <c r="A5012" i="3"/>
  <c r="A5013" i="3"/>
  <c r="A5014" i="3"/>
  <c r="A5015" i="3"/>
  <c r="A5016" i="3"/>
  <c r="A5017" i="3"/>
  <c r="A5018" i="3"/>
  <c r="A5019" i="3"/>
  <c r="A5020" i="3"/>
  <c r="A5021" i="3"/>
  <c r="A5022" i="3"/>
  <c r="A5023" i="3"/>
  <c r="A5024" i="3"/>
  <c r="A5025" i="3"/>
  <c r="A5026" i="3"/>
  <c r="A5027" i="3"/>
  <c r="A5028" i="3"/>
  <c r="A5029" i="3"/>
  <c r="A5030" i="3"/>
  <c r="A5031" i="3"/>
  <c r="A5032" i="3"/>
  <c r="A5033" i="3"/>
  <c r="A5034" i="3"/>
  <c r="A5035" i="3"/>
  <c r="A5036" i="3"/>
  <c r="A5037" i="3"/>
  <c r="A5038" i="3"/>
  <c r="A5039" i="3"/>
  <c r="A5040" i="3"/>
  <c r="A5041" i="3"/>
  <c r="A5042" i="3"/>
  <c r="A5043" i="3"/>
  <c r="A5044" i="3"/>
  <c r="A5045" i="3"/>
  <c r="A5046" i="3"/>
  <c r="A5047" i="3"/>
  <c r="A5048" i="3"/>
  <c r="A5049" i="3"/>
  <c r="A5050" i="3"/>
  <c r="A5051" i="3"/>
  <c r="A5052" i="3"/>
  <c r="A5053" i="3"/>
  <c r="A5054" i="3"/>
  <c r="A5055" i="3"/>
  <c r="A5056" i="3"/>
  <c r="A5057" i="3"/>
  <c r="A5058" i="3"/>
  <c r="A5059" i="3"/>
  <c r="A5060" i="3"/>
  <c r="A5061" i="3"/>
  <c r="A5062" i="3"/>
  <c r="A5063" i="3"/>
  <c r="A5064" i="3"/>
  <c r="A5065" i="3"/>
  <c r="A5066" i="3"/>
  <c r="A5067" i="3"/>
  <c r="A5068" i="3"/>
  <c r="A5069" i="3"/>
  <c r="A5070" i="3"/>
  <c r="A5071" i="3"/>
  <c r="A5072" i="3"/>
  <c r="A5073" i="3"/>
  <c r="A5074" i="3"/>
  <c r="A5075" i="3"/>
  <c r="A5076" i="3"/>
  <c r="A5077" i="3"/>
  <c r="A5078" i="3"/>
  <c r="A5079" i="3"/>
  <c r="A5080" i="3"/>
  <c r="A5081" i="3"/>
  <c r="A5082" i="3"/>
  <c r="A5083" i="3"/>
  <c r="A5084" i="3"/>
  <c r="A5085" i="3"/>
  <c r="A5086" i="3"/>
  <c r="A5087" i="3"/>
  <c r="A5088" i="3"/>
  <c r="A5089" i="3"/>
  <c r="A5090" i="3"/>
  <c r="A5091" i="3"/>
  <c r="A5092" i="3"/>
  <c r="A5093" i="3"/>
  <c r="A5094" i="3"/>
  <c r="A5095" i="3"/>
  <c r="A5096" i="3"/>
  <c r="A5097" i="3"/>
  <c r="A5098" i="3"/>
  <c r="A5099" i="3"/>
  <c r="A5100" i="3"/>
  <c r="A5101" i="3"/>
  <c r="A5102" i="3"/>
  <c r="A5103" i="3"/>
  <c r="A5104" i="3"/>
  <c r="A5105" i="3"/>
  <c r="A5106" i="3"/>
  <c r="A5107" i="3"/>
  <c r="A5108" i="3"/>
  <c r="A5109" i="3"/>
  <c r="A5110" i="3"/>
  <c r="A5111" i="3"/>
  <c r="A5112" i="3"/>
  <c r="A5113" i="3"/>
  <c r="A5114" i="3"/>
  <c r="A5115" i="3"/>
  <c r="A5116" i="3"/>
  <c r="A5117" i="3"/>
  <c r="A5118" i="3"/>
  <c r="A5119" i="3"/>
  <c r="A5120" i="3"/>
  <c r="A5121" i="3"/>
  <c r="A5122" i="3"/>
  <c r="A5123" i="3"/>
  <c r="A5124" i="3"/>
  <c r="A5125" i="3"/>
  <c r="A5126" i="3"/>
  <c r="A5127" i="3"/>
  <c r="A5128" i="3"/>
  <c r="A5129" i="3"/>
  <c r="A5130" i="3"/>
  <c r="A5131" i="3"/>
  <c r="A5132" i="3"/>
  <c r="A5133" i="3"/>
  <c r="A5134" i="3"/>
  <c r="A5135" i="3"/>
  <c r="A5136" i="3"/>
  <c r="A5137" i="3"/>
  <c r="A5138" i="3"/>
  <c r="A5139" i="3"/>
  <c r="A5140" i="3"/>
  <c r="A5141" i="3"/>
  <c r="A5142" i="3"/>
  <c r="A5143" i="3"/>
  <c r="A5144" i="3"/>
  <c r="A5145" i="3"/>
  <c r="A5146" i="3"/>
  <c r="A5147" i="3"/>
  <c r="A5148" i="3"/>
  <c r="A5149" i="3"/>
  <c r="A5150" i="3"/>
  <c r="A5151" i="3"/>
  <c r="A5152" i="3"/>
  <c r="A5153" i="3"/>
  <c r="A5154" i="3"/>
  <c r="A5155" i="3"/>
  <c r="A5156" i="3"/>
  <c r="A5157" i="3"/>
  <c r="A5158" i="3"/>
  <c r="A5159" i="3"/>
  <c r="A5160" i="3"/>
  <c r="A5161" i="3"/>
  <c r="A5162" i="3"/>
  <c r="A5163" i="3"/>
  <c r="A5164" i="3"/>
  <c r="A5165" i="3"/>
  <c r="A5166" i="3"/>
  <c r="A5167" i="3"/>
  <c r="A5168" i="3"/>
  <c r="A5169" i="3"/>
  <c r="A5170" i="3"/>
  <c r="A5171" i="3"/>
  <c r="A5172" i="3"/>
  <c r="A5173" i="3"/>
  <c r="A5174" i="3"/>
  <c r="A5175" i="3"/>
  <c r="A5176" i="3"/>
  <c r="A5177" i="3"/>
  <c r="A5178" i="3"/>
  <c r="A5179" i="3"/>
  <c r="A5180" i="3"/>
  <c r="A5181" i="3"/>
  <c r="A5182" i="3"/>
  <c r="A5183" i="3"/>
  <c r="A5184" i="3"/>
  <c r="A5185" i="3"/>
  <c r="A5186" i="3"/>
  <c r="A5187" i="3"/>
  <c r="A5188" i="3"/>
  <c r="A5189" i="3"/>
  <c r="A5190" i="3"/>
  <c r="A5191" i="3"/>
  <c r="A5192" i="3"/>
  <c r="A5193" i="3"/>
  <c r="A5194" i="3"/>
  <c r="A5195" i="3"/>
  <c r="A5196" i="3"/>
  <c r="A5197" i="3"/>
  <c r="A5198" i="3"/>
  <c r="A5199" i="3"/>
  <c r="A5200" i="3"/>
  <c r="A5201" i="3"/>
  <c r="A5202" i="3"/>
  <c r="A5203" i="3"/>
  <c r="A5204" i="3"/>
  <c r="A5205" i="3"/>
  <c r="A5206" i="3"/>
  <c r="A5207" i="3"/>
  <c r="A5208" i="3"/>
  <c r="A5209" i="3"/>
  <c r="A5210" i="3"/>
  <c r="A5211" i="3"/>
  <c r="A5212" i="3"/>
  <c r="A5213" i="3"/>
  <c r="A5214" i="3"/>
  <c r="A5215" i="3"/>
  <c r="A5216" i="3"/>
  <c r="A5217" i="3"/>
  <c r="A5218" i="3"/>
  <c r="P114" i="1"/>
  <c r="Q114" i="1"/>
  <c r="G96" i="1"/>
  <c r="G81" i="1"/>
  <c r="G77" i="1"/>
  <c r="Q110" i="1"/>
  <c r="Q109" i="1"/>
  <c r="G97" i="1"/>
  <c r="G79" i="1"/>
  <c r="G83" i="1"/>
  <c r="G99" i="1"/>
  <c r="G80" i="1"/>
  <c r="Q64" i="1"/>
  <c r="Q56" i="1"/>
  <c r="Q48" i="1"/>
  <c r="Q44" i="1"/>
  <c r="Q40" i="1"/>
  <c r="Q32" i="1"/>
  <c r="Q28" i="1"/>
  <c r="G74" i="1"/>
  <c r="G56" i="1"/>
  <c r="G44" i="1"/>
  <c r="G40" i="1"/>
  <c r="G36" i="1"/>
  <c r="Q55" i="1"/>
  <c r="Q43" i="1"/>
  <c r="Q39" i="1"/>
  <c r="G71" i="1"/>
  <c r="G67" i="1"/>
  <c r="G47" i="1"/>
  <c r="G39" i="1"/>
  <c r="G31" i="1"/>
  <c r="G78" i="1"/>
  <c r="G76" i="1"/>
  <c r="G46" i="1"/>
  <c r="Q62" i="1"/>
  <c r="Q34" i="1"/>
  <c r="Q50" i="1"/>
  <c r="Q63" i="1"/>
  <c r="Q54" i="1"/>
  <c r="Q42" i="1"/>
  <c r="Q38" i="1"/>
  <c r="Q60" i="1"/>
  <c r="Q59" i="1"/>
  <c r="Q58" i="1"/>
  <c r="Q52" i="1"/>
  <c r="Q51" i="1"/>
  <c r="Q46" i="1"/>
  <c r="Q36" i="1"/>
  <c r="Q35" i="1"/>
  <c r="Q30" i="1"/>
  <c r="Q47" i="1"/>
  <c r="Q31" i="1"/>
  <c r="G107" i="1"/>
  <c r="G52" i="1"/>
  <c r="G108" i="1"/>
  <c r="G94" i="1"/>
  <c r="G109" i="1"/>
  <c r="G70" i="1"/>
  <c r="G110" i="1"/>
  <c r="G105" i="1"/>
  <c r="G101" i="1"/>
  <c r="G93" i="1"/>
  <c r="G89" i="1"/>
  <c r="G85" i="1"/>
  <c r="G63" i="1"/>
  <c r="G62" i="1"/>
  <c r="G106" i="1"/>
  <c r="G102" i="1"/>
  <c r="G98" i="1"/>
  <c r="G90" i="1"/>
  <c r="G86" i="1"/>
  <c r="G82" i="1"/>
  <c r="G75" i="1"/>
  <c r="G68" i="1"/>
  <c r="G54" i="1"/>
  <c r="G103" i="1"/>
  <c r="G91" i="1"/>
  <c r="G87" i="1"/>
  <c r="G95" i="1"/>
  <c r="G104" i="1"/>
  <c r="G100" i="1"/>
  <c r="G92" i="1"/>
  <c r="G88" i="1"/>
  <c r="G84" i="1"/>
  <c r="G58" i="1"/>
  <c r="G38" i="1"/>
  <c r="G60" i="1"/>
  <c r="G59" i="1"/>
  <c r="G43" i="1"/>
  <c r="G66" i="1"/>
  <c r="G55" i="1"/>
  <c r="G50" i="1"/>
  <c r="G34" i="1"/>
  <c r="G51" i="1"/>
  <c r="G35" i="1"/>
  <c r="G64" i="1"/>
  <c r="G48" i="1"/>
  <c r="G42" i="1"/>
  <c r="G32" i="1"/>
  <c r="Q65" i="1"/>
  <c r="Q61" i="1"/>
  <c r="Q57" i="1"/>
  <c r="Q53" i="1"/>
  <c r="Q49" i="1"/>
  <c r="Q41" i="1"/>
  <c r="Q37" i="1"/>
  <c r="Q33" i="1"/>
  <c r="Q29" i="1"/>
  <c r="G69" i="1"/>
  <c r="G65" i="1"/>
  <c r="G61" i="1"/>
  <c r="G57" i="1"/>
  <c r="G53" i="1"/>
  <c r="G49" i="1"/>
  <c r="G45" i="1"/>
  <c r="G41" i="1"/>
  <c r="G37" i="1"/>
  <c r="G33" i="1"/>
  <c r="G73" i="1"/>
  <c r="G72" i="1"/>
  <c r="P72" i="1" l="1"/>
  <c r="P104" i="1"/>
  <c r="P100" i="1"/>
  <c r="P88" i="1"/>
  <c r="P60" i="1"/>
  <c r="P84" i="1"/>
  <c r="P64" i="1"/>
  <c r="P52" i="1"/>
  <c r="F29" i="1"/>
  <c r="P68" i="1"/>
  <c r="F82" i="1"/>
  <c r="F38" i="1"/>
  <c r="F30" i="1"/>
  <c r="G30" i="1" s="1"/>
  <c r="F27" i="1"/>
  <c r="G27" i="1" s="1"/>
  <c r="F94" i="1"/>
  <c r="F110" i="1"/>
  <c r="F74" i="1"/>
  <c r="P111" i="1"/>
  <c r="Q111" i="1" s="1"/>
  <c r="P91" i="1"/>
  <c r="P63" i="1"/>
  <c r="P59" i="1"/>
  <c r="P83" i="1"/>
  <c r="P67" i="1"/>
  <c r="F34" i="1"/>
  <c r="F98" i="1"/>
  <c r="F46" i="1"/>
  <c r="F90" i="1"/>
  <c r="F102" i="1"/>
  <c r="F50" i="1"/>
  <c r="F62" i="1"/>
  <c r="F42" i="1"/>
  <c r="F106" i="1"/>
  <c r="F86" i="1"/>
  <c r="P97" i="1"/>
  <c r="F66" i="1"/>
  <c r="F78" i="1"/>
  <c r="F58" i="1"/>
  <c r="F54" i="1"/>
  <c r="F70" i="1"/>
  <c r="E49" i="1"/>
  <c r="P86" i="1"/>
  <c r="P103" i="1"/>
  <c r="P55" i="1"/>
  <c r="P107" i="1"/>
  <c r="P70" i="1"/>
  <c r="P75" i="1"/>
  <c r="P54" i="1"/>
  <c r="P87" i="1"/>
  <c r="P95" i="1"/>
  <c r="P39" i="1"/>
  <c r="P43" i="1"/>
  <c r="P47" i="1"/>
  <c r="P102" i="1"/>
  <c r="P71" i="1"/>
  <c r="P79" i="1"/>
  <c r="P99" i="1"/>
  <c r="P34" i="1"/>
  <c r="E65" i="1"/>
  <c r="E81" i="1"/>
  <c r="E33" i="1"/>
  <c r="E105" i="1"/>
  <c r="F51" i="1"/>
  <c r="P65" i="1"/>
  <c r="P77" i="1"/>
  <c r="P109" i="1"/>
  <c r="P41" i="1"/>
  <c r="P76" i="1"/>
  <c r="P92" i="1"/>
  <c r="P108" i="1"/>
  <c r="P80" i="1"/>
  <c r="P96" i="1"/>
  <c r="P56" i="1"/>
  <c r="P36" i="1"/>
  <c r="P48" i="1"/>
  <c r="P27" i="1"/>
  <c r="Q27" i="1" s="1"/>
  <c r="F92" i="1"/>
  <c r="G29" i="1"/>
  <c r="F56" i="1"/>
  <c r="F83" i="1"/>
  <c r="F35" i="1"/>
  <c r="F99" i="1"/>
  <c r="F67" i="1"/>
  <c r="E37" i="1"/>
  <c r="E69" i="1"/>
  <c r="E85" i="1"/>
  <c r="E41" i="1"/>
  <c r="E57" i="1"/>
  <c r="E73" i="1"/>
  <c r="E89" i="1"/>
  <c r="F88" i="1"/>
  <c r="E53" i="1"/>
  <c r="E45" i="1"/>
  <c r="E61" i="1"/>
  <c r="E77" i="1"/>
  <c r="E101" i="1"/>
  <c r="E93" i="1"/>
  <c r="E109" i="1"/>
  <c r="E97" i="1"/>
  <c r="F60" i="1"/>
  <c r="F72" i="1"/>
  <c r="F44" i="1"/>
  <c r="E29" i="1"/>
  <c r="F48" i="1"/>
  <c r="F80" i="1"/>
  <c r="F52" i="1"/>
  <c r="F84" i="1"/>
  <c r="P61" i="1"/>
  <c r="P89" i="1"/>
  <c r="P69" i="1"/>
  <c r="P101" i="1"/>
  <c r="P37" i="1"/>
  <c r="P53" i="1"/>
  <c r="F32" i="1"/>
  <c r="F64" i="1"/>
  <c r="F96" i="1"/>
  <c r="F36" i="1"/>
  <c r="F68" i="1"/>
  <c r="F100" i="1"/>
  <c r="P73" i="1"/>
  <c r="P105" i="1"/>
  <c r="P85" i="1"/>
  <c r="P29" i="1"/>
  <c r="P45" i="1"/>
  <c r="Q45" i="1" s="1"/>
  <c r="F40" i="1"/>
  <c r="F104" i="1"/>
  <c r="F76" i="1"/>
  <c r="F108" i="1"/>
  <c r="P81" i="1"/>
  <c r="P57" i="1"/>
  <c r="P93" i="1"/>
  <c r="P33" i="1"/>
  <c r="P49" i="1"/>
  <c r="P30" i="1"/>
  <c r="F43" i="1"/>
  <c r="F59" i="1"/>
  <c r="F75" i="1"/>
  <c r="F91" i="1"/>
  <c r="F107" i="1"/>
  <c r="P62" i="1"/>
  <c r="P78" i="1"/>
  <c r="P94" i="1"/>
  <c r="P110" i="1"/>
  <c r="F39" i="1"/>
  <c r="F31" i="1"/>
  <c r="F47" i="1"/>
  <c r="F63" i="1"/>
  <c r="F79" i="1"/>
  <c r="F95" i="1"/>
  <c r="F111" i="1"/>
  <c r="G111" i="1" s="1"/>
  <c r="P66" i="1"/>
  <c r="P82" i="1"/>
  <c r="P98" i="1"/>
  <c r="P31" i="1"/>
  <c r="P35" i="1"/>
  <c r="O28" i="1"/>
  <c r="F55" i="1"/>
  <c r="F71" i="1"/>
  <c r="F87" i="1"/>
  <c r="F103" i="1"/>
  <c r="F28" i="1"/>
  <c r="G28" i="1" s="1"/>
  <c r="P58" i="1"/>
  <c r="P74" i="1"/>
  <c r="P90" i="1"/>
  <c r="P106" i="1"/>
  <c r="P38" i="1"/>
  <c r="P32" i="1"/>
  <c r="O50" i="1"/>
  <c r="P50" i="1"/>
  <c r="O46" i="1"/>
  <c r="P46" i="1"/>
  <c r="O42" i="1"/>
  <c r="P42" i="1"/>
  <c r="P40" i="1"/>
  <c r="S113" i="1"/>
  <c r="O44" i="1"/>
  <c r="P51" i="1"/>
  <c r="J118" i="1"/>
  <c r="Q118" i="1" l="1"/>
  <c r="G118" i="1"/>
  <c r="E118" i="1"/>
  <c r="S114" i="1"/>
  <c r="S115" i="1" s="1"/>
  <c r="S117" i="1" s="1"/>
  <c r="S119" i="1" s="1"/>
  <c r="F118" i="1"/>
  <c r="O118" i="1"/>
  <c r="P118" i="1"/>
  <c r="N114" i="1" l="1"/>
  <c r="R116" i="1" s="1"/>
  <c r="N112" i="1"/>
  <c r="N115" i="1" l="1"/>
  <c r="N116" i="1" l="1"/>
  <c r="N117" i="1" s="1"/>
</calcChain>
</file>

<file path=xl/comments1.xml><?xml version="1.0" encoding="utf-8"?>
<comments xmlns="http://schemas.openxmlformats.org/spreadsheetml/2006/main">
  <authors>
    <author>Sheila K Shaw</author>
  </authors>
  <commentList>
    <comment ref="F15" authorId="0" shapeId="0">
      <text>
        <r>
          <rPr>
            <sz val="9"/>
            <color indexed="81"/>
            <rFont val="Tahoma"/>
            <family val="2"/>
          </rPr>
          <t>If you are VAT-registered in the EU, please enter your VAT number including EU country code</t>
        </r>
      </text>
    </comment>
    <comment ref="F16" authorId="0" shapeId="0">
      <text>
        <r>
          <rPr>
            <sz val="9"/>
            <color indexed="81"/>
            <rFont val="Tahoma"/>
            <family val="2"/>
          </rPr>
          <t xml:space="preserve">Please enter first name and surname
</t>
        </r>
      </text>
    </comment>
    <comment ref="N16" authorId="0" shapeId="0">
      <text>
        <r>
          <rPr>
            <sz val="9"/>
            <color indexed="81"/>
            <rFont val="Tahoma"/>
            <family val="2"/>
          </rPr>
          <t xml:space="preserve">Please enter ID No.
</t>
        </r>
      </text>
    </comment>
    <comment ref="B27" authorId="0" shapeId="0">
      <text>
        <r>
          <rPr>
            <sz val="9"/>
            <color indexed="81"/>
            <rFont val="Tahoma"/>
            <family val="2"/>
          </rPr>
          <t xml:space="preserve">Enter Quantity required
</t>
        </r>
      </text>
    </comment>
    <comment ref="L27" authorId="0" shapeId="0">
      <text>
        <r>
          <rPr>
            <sz val="9"/>
            <color indexed="81"/>
            <rFont val="Tahoma"/>
            <family val="2"/>
          </rPr>
          <t xml:space="preserve">Enter Quantity required
</t>
        </r>
      </text>
    </comment>
    <comment ref="B28" authorId="0" shapeId="0">
      <text>
        <r>
          <rPr>
            <sz val="9"/>
            <color indexed="81"/>
            <rFont val="Tahoma"/>
            <family val="2"/>
          </rPr>
          <t xml:space="preserve">Enter Quantity required
</t>
        </r>
      </text>
    </comment>
    <comment ref="L28" authorId="0" shapeId="0">
      <text>
        <r>
          <rPr>
            <sz val="9"/>
            <color indexed="81"/>
            <rFont val="Tahoma"/>
            <family val="2"/>
          </rPr>
          <t xml:space="preserve">Enter Quantity required
</t>
        </r>
      </text>
    </comment>
    <comment ref="B29" authorId="0" shapeId="0">
      <text>
        <r>
          <rPr>
            <sz val="9"/>
            <color indexed="81"/>
            <rFont val="Tahoma"/>
            <family val="2"/>
          </rPr>
          <t xml:space="preserve">Enter Quantity required
</t>
        </r>
      </text>
    </comment>
    <comment ref="L29" authorId="0" shapeId="0">
      <text>
        <r>
          <rPr>
            <sz val="9"/>
            <color indexed="81"/>
            <rFont val="Tahoma"/>
            <family val="2"/>
          </rPr>
          <t xml:space="preserve">Enter Quantity required
</t>
        </r>
      </text>
    </comment>
    <comment ref="B30" authorId="0" shapeId="0">
      <text>
        <r>
          <rPr>
            <sz val="9"/>
            <color indexed="81"/>
            <rFont val="Tahoma"/>
            <family val="2"/>
          </rPr>
          <t xml:space="preserve">Enter Quantity required
</t>
        </r>
      </text>
    </comment>
    <comment ref="L30" authorId="0" shapeId="0">
      <text>
        <r>
          <rPr>
            <sz val="9"/>
            <color indexed="81"/>
            <rFont val="Tahoma"/>
            <family val="2"/>
          </rPr>
          <t xml:space="preserve">Enter Quantity required
</t>
        </r>
      </text>
    </comment>
    <comment ref="B31" authorId="0" shapeId="0">
      <text>
        <r>
          <rPr>
            <sz val="9"/>
            <color indexed="81"/>
            <rFont val="Tahoma"/>
            <family val="2"/>
          </rPr>
          <t xml:space="preserve">Enter Quantity required
</t>
        </r>
      </text>
    </comment>
    <comment ref="L31" authorId="0" shapeId="0">
      <text>
        <r>
          <rPr>
            <sz val="9"/>
            <color indexed="81"/>
            <rFont val="Tahoma"/>
            <family val="2"/>
          </rPr>
          <t xml:space="preserve">Enter Quantity required
</t>
        </r>
      </text>
    </comment>
    <comment ref="B32" authorId="0" shapeId="0">
      <text>
        <r>
          <rPr>
            <sz val="9"/>
            <color indexed="81"/>
            <rFont val="Tahoma"/>
            <family val="2"/>
          </rPr>
          <t xml:space="preserve">Enter Quantity required
</t>
        </r>
      </text>
    </comment>
    <comment ref="L32" authorId="0" shapeId="0">
      <text>
        <r>
          <rPr>
            <sz val="9"/>
            <color indexed="81"/>
            <rFont val="Tahoma"/>
            <family val="2"/>
          </rPr>
          <t xml:space="preserve">Enter Quantity required
</t>
        </r>
      </text>
    </comment>
    <comment ref="B33" authorId="0" shapeId="0">
      <text>
        <r>
          <rPr>
            <sz val="9"/>
            <color indexed="81"/>
            <rFont val="Tahoma"/>
            <family val="2"/>
          </rPr>
          <t xml:space="preserve">Enter Quantity required
</t>
        </r>
      </text>
    </comment>
    <comment ref="L33" authorId="0" shapeId="0">
      <text>
        <r>
          <rPr>
            <sz val="9"/>
            <color indexed="81"/>
            <rFont val="Tahoma"/>
            <family val="2"/>
          </rPr>
          <t xml:space="preserve">Enter Quantity required
</t>
        </r>
      </text>
    </comment>
    <comment ref="B34" authorId="0" shapeId="0">
      <text>
        <r>
          <rPr>
            <sz val="9"/>
            <color indexed="81"/>
            <rFont val="Tahoma"/>
            <family val="2"/>
          </rPr>
          <t xml:space="preserve">Enter Quantity required
</t>
        </r>
      </text>
    </comment>
    <comment ref="L34" authorId="0" shapeId="0">
      <text>
        <r>
          <rPr>
            <sz val="9"/>
            <color indexed="81"/>
            <rFont val="Tahoma"/>
            <family val="2"/>
          </rPr>
          <t xml:space="preserve">Enter Quantity required
</t>
        </r>
      </text>
    </comment>
    <comment ref="B35" authorId="0" shapeId="0">
      <text>
        <r>
          <rPr>
            <sz val="9"/>
            <color indexed="81"/>
            <rFont val="Tahoma"/>
            <family val="2"/>
          </rPr>
          <t xml:space="preserve">Enter Quantity required
</t>
        </r>
      </text>
    </comment>
    <comment ref="L35" authorId="0" shapeId="0">
      <text>
        <r>
          <rPr>
            <sz val="9"/>
            <color indexed="81"/>
            <rFont val="Tahoma"/>
            <family val="2"/>
          </rPr>
          <t xml:space="preserve">Enter Quantity required
</t>
        </r>
      </text>
    </comment>
    <comment ref="B36" authorId="0" shapeId="0">
      <text>
        <r>
          <rPr>
            <sz val="9"/>
            <color indexed="81"/>
            <rFont val="Tahoma"/>
            <family val="2"/>
          </rPr>
          <t xml:space="preserve">Enter Quantity required
</t>
        </r>
      </text>
    </comment>
    <comment ref="L36" authorId="0" shapeId="0">
      <text>
        <r>
          <rPr>
            <sz val="9"/>
            <color indexed="81"/>
            <rFont val="Tahoma"/>
            <family val="2"/>
          </rPr>
          <t xml:space="preserve">Enter Quantity required
</t>
        </r>
      </text>
    </comment>
    <comment ref="B37" authorId="0" shapeId="0">
      <text>
        <r>
          <rPr>
            <sz val="9"/>
            <color indexed="81"/>
            <rFont val="Tahoma"/>
            <family val="2"/>
          </rPr>
          <t xml:space="preserve">Enter Quantity required
</t>
        </r>
      </text>
    </comment>
    <comment ref="L37" authorId="0" shapeId="0">
      <text>
        <r>
          <rPr>
            <sz val="9"/>
            <color indexed="81"/>
            <rFont val="Tahoma"/>
            <family val="2"/>
          </rPr>
          <t xml:space="preserve">Enter Quantity required
</t>
        </r>
      </text>
    </comment>
    <comment ref="B38" authorId="0" shapeId="0">
      <text>
        <r>
          <rPr>
            <sz val="9"/>
            <color indexed="81"/>
            <rFont val="Tahoma"/>
            <family val="2"/>
          </rPr>
          <t xml:space="preserve">Enter Quantity required
</t>
        </r>
      </text>
    </comment>
    <comment ref="L38" authorId="0" shapeId="0">
      <text>
        <r>
          <rPr>
            <sz val="9"/>
            <color indexed="81"/>
            <rFont val="Tahoma"/>
            <family val="2"/>
          </rPr>
          <t xml:space="preserve">Enter Quantity required
</t>
        </r>
      </text>
    </comment>
    <comment ref="B39" authorId="0" shapeId="0">
      <text>
        <r>
          <rPr>
            <sz val="9"/>
            <color indexed="81"/>
            <rFont val="Tahoma"/>
            <family val="2"/>
          </rPr>
          <t xml:space="preserve">Enter Quantity required
</t>
        </r>
      </text>
    </comment>
    <comment ref="L39" authorId="0" shapeId="0">
      <text>
        <r>
          <rPr>
            <sz val="9"/>
            <color indexed="81"/>
            <rFont val="Tahoma"/>
            <family val="2"/>
          </rPr>
          <t xml:space="preserve">Enter Quantity required
</t>
        </r>
      </text>
    </comment>
    <comment ref="B40" authorId="0" shapeId="0">
      <text>
        <r>
          <rPr>
            <sz val="9"/>
            <color indexed="81"/>
            <rFont val="Tahoma"/>
            <family val="2"/>
          </rPr>
          <t xml:space="preserve">Enter Quantity required
</t>
        </r>
      </text>
    </comment>
    <comment ref="L40" authorId="0" shapeId="0">
      <text>
        <r>
          <rPr>
            <sz val="9"/>
            <color indexed="81"/>
            <rFont val="Tahoma"/>
            <family val="2"/>
          </rPr>
          <t xml:space="preserve">Enter Quantity required
</t>
        </r>
      </text>
    </comment>
    <comment ref="B41" authorId="0" shapeId="0">
      <text>
        <r>
          <rPr>
            <sz val="9"/>
            <color indexed="81"/>
            <rFont val="Tahoma"/>
            <family val="2"/>
          </rPr>
          <t xml:space="preserve">Enter Quantity required
</t>
        </r>
      </text>
    </comment>
    <comment ref="L41" authorId="0" shapeId="0">
      <text>
        <r>
          <rPr>
            <sz val="9"/>
            <color indexed="81"/>
            <rFont val="Tahoma"/>
            <family val="2"/>
          </rPr>
          <t xml:space="preserve">Enter Quantity required
</t>
        </r>
      </text>
    </comment>
    <comment ref="B42" authorId="0" shapeId="0">
      <text>
        <r>
          <rPr>
            <sz val="9"/>
            <color indexed="81"/>
            <rFont val="Tahoma"/>
            <family val="2"/>
          </rPr>
          <t xml:space="preserve">Enter Quantity required
</t>
        </r>
      </text>
    </comment>
    <comment ref="L42" authorId="0" shapeId="0">
      <text>
        <r>
          <rPr>
            <sz val="9"/>
            <color indexed="81"/>
            <rFont val="Tahoma"/>
            <family val="2"/>
          </rPr>
          <t xml:space="preserve">Enter Quantity required
</t>
        </r>
      </text>
    </comment>
    <comment ref="B43" authorId="0" shapeId="0">
      <text>
        <r>
          <rPr>
            <sz val="9"/>
            <color indexed="81"/>
            <rFont val="Tahoma"/>
            <family val="2"/>
          </rPr>
          <t xml:space="preserve">Enter Quantity required
</t>
        </r>
      </text>
    </comment>
    <comment ref="L43" authorId="0" shapeId="0">
      <text>
        <r>
          <rPr>
            <sz val="9"/>
            <color indexed="81"/>
            <rFont val="Tahoma"/>
            <family val="2"/>
          </rPr>
          <t xml:space="preserve">Enter Quantity required
</t>
        </r>
      </text>
    </comment>
    <comment ref="B44" authorId="0" shapeId="0">
      <text>
        <r>
          <rPr>
            <sz val="9"/>
            <color indexed="81"/>
            <rFont val="Tahoma"/>
            <family val="2"/>
          </rPr>
          <t xml:space="preserve">Enter Quantity required
</t>
        </r>
      </text>
    </comment>
    <comment ref="L44" authorId="0" shapeId="0">
      <text>
        <r>
          <rPr>
            <sz val="9"/>
            <color indexed="81"/>
            <rFont val="Tahoma"/>
            <family val="2"/>
          </rPr>
          <t xml:space="preserve">Enter Quantity required
</t>
        </r>
      </text>
    </comment>
    <comment ref="B45" authorId="0" shapeId="0">
      <text>
        <r>
          <rPr>
            <sz val="9"/>
            <color indexed="81"/>
            <rFont val="Tahoma"/>
            <family val="2"/>
          </rPr>
          <t xml:space="preserve">Enter Quantity required
</t>
        </r>
      </text>
    </comment>
    <comment ref="L45" authorId="0" shapeId="0">
      <text>
        <r>
          <rPr>
            <sz val="9"/>
            <color indexed="81"/>
            <rFont val="Tahoma"/>
            <family val="2"/>
          </rPr>
          <t xml:space="preserve">Enter Quantity required
</t>
        </r>
      </text>
    </comment>
    <comment ref="B46" authorId="0" shapeId="0">
      <text>
        <r>
          <rPr>
            <sz val="9"/>
            <color indexed="81"/>
            <rFont val="Tahoma"/>
            <family val="2"/>
          </rPr>
          <t xml:space="preserve">Enter Quantity required
</t>
        </r>
      </text>
    </comment>
    <comment ref="L46" authorId="0" shapeId="0">
      <text>
        <r>
          <rPr>
            <sz val="9"/>
            <color indexed="81"/>
            <rFont val="Tahoma"/>
            <family val="2"/>
          </rPr>
          <t xml:space="preserve">Enter Quantity required
</t>
        </r>
      </text>
    </comment>
    <comment ref="B47" authorId="0" shapeId="0">
      <text>
        <r>
          <rPr>
            <sz val="9"/>
            <color indexed="81"/>
            <rFont val="Tahoma"/>
            <family val="2"/>
          </rPr>
          <t xml:space="preserve">Enter Quantity required
</t>
        </r>
      </text>
    </comment>
    <comment ref="L47" authorId="0" shapeId="0">
      <text>
        <r>
          <rPr>
            <sz val="9"/>
            <color indexed="81"/>
            <rFont val="Tahoma"/>
            <family val="2"/>
          </rPr>
          <t xml:space="preserve">Enter Quantity required
</t>
        </r>
      </text>
    </comment>
    <comment ref="B48" authorId="0" shapeId="0">
      <text>
        <r>
          <rPr>
            <sz val="9"/>
            <color indexed="81"/>
            <rFont val="Tahoma"/>
            <family val="2"/>
          </rPr>
          <t xml:space="preserve">Enter Quantity required
</t>
        </r>
      </text>
    </comment>
    <comment ref="L48" authorId="0" shapeId="0">
      <text>
        <r>
          <rPr>
            <sz val="9"/>
            <color indexed="81"/>
            <rFont val="Tahoma"/>
            <family val="2"/>
          </rPr>
          <t xml:space="preserve">Enter Quantity required
</t>
        </r>
      </text>
    </comment>
    <comment ref="B49" authorId="0" shapeId="0">
      <text>
        <r>
          <rPr>
            <sz val="9"/>
            <color indexed="81"/>
            <rFont val="Tahoma"/>
            <family val="2"/>
          </rPr>
          <t xml:space="preserve">Enter Quantity required
</t>
        </r>
      </text>
    </comment>
    <comment ref="L49" authorId="0" shapeId="0">
      <text>
        <r>
          <rPr>
            <sz val="9"/>
            <color indexed="81"/>
            <rFont val="Tahoma"/>
            <family val="2"/>
          </rPr>
          <t xml:space="preserve">Enter Quantity required
</t>
        </r>
      </text>
    </comment>
    <comment ref="B50" authorId="0" shapeId="0">
      <text>
        <r>
          <rPr>
            <sz val="9"/>
            <color indexed="81"/>
            <rFont val="Tahoma"/>
            <family val="2"/>
          </rPr>
          <t xml:space="preserve">Enter Quantity required
</t>
        </r>
      </text>
    </comment>
    <comment ref="L50" authorId="0" shapeId="0">
      <text>
        <r>
          <rPr>
            <sz val="9"/>
            <color indexed="81"/>
            <rFont val="Tahoma"/>
            <family val="2"/>
          </rPr>
          <t xml:space="preserve">Enter Quantity required
</t>
        </r>
      </text>
    </comment>
    <comment ref="B51" authorId="0" shapeId="0">
      <text>
        <r>
          <rPr>
            <sz val="9"/>
            <color indexed="81"/>
            <rFont val="Tahoma"/>
            <family val="2"/>
          </rPr>
          <t xml:space="preserve">Enter Quantity required
</t>
        </r>
      </text>
    </comment>
    <comment ref="L51" authorId="0" shapeId="0">
      <text>
        <r>
          <rPr>
            <sz val="9"/>
            <color indexed="81"/>
            <rFont val="Tahoma"/>
            <family val="2"/>
          </rPr>
          <t xml:space="preserve">Enter Quantity required
</t>
        </r>
      </text>
    </comment>
    <comment ref="B52" authorId="0" shapeId="0">
      <text>
        <r>
          <rPr>
            <sz val="9"/>
            <color indexed="81"/>
            <rFont val="Tahoma"/>
            <family val="2"/>
          </rPr>
          <t xml:space="preserve">Enter Quantity required
</t>
        </r>
      </text>
    </comment>
    <comment ref="L52" authorId="0" shapeId="0">
      <text>
        <r>
          <rPr>
            <sz val="9"/>
            <color indexed="81"/>
            <rFont val="Tahoma"/>
            <family val="2"/>
          </rPr>
          <t xml:space="preserve">Enter Quantity required
</t>
        </r>
      </text>
    </comment>
    <comment ref="B53" authorId="0" shapeId="0">
      <text>
        <r>
          <rPr>
            <sz val="9"/>
            <color indexed="81"/>
            <rFont val="Tahoma"/>
            <family val="2"/>
          </rPr>
          <t xml:space="preserve">Enter Quantity required
</t>
        </r>
      </text>
    </comment>
    <comment ref="L53" authorId="0" shapeId="0">
      <text>
        <r>
          <rPr>
            <sz val="9"/>
            <color indexed="81"/>
            <rFont val="Tahoma"/>
            <family val="2"/>
          </rPr>
          <t xml:space="preserve">Enter Quantity required
</t>
        </r>
      </text>
    </comment>
    <comment ref="B54" authorId="0" shapeId="0">
      <text>
        <r>
          <rPr>
            <sz val="9"/>
            <color indexed="81"/>
            <rFont val="Tahoma"/>
            <family val="2"/>
          </rPr>
          <t xml:space="preserve">Enter Quantity required
</t>
        </r>
      </text>
    </comment>
    <comment ref="L54" authorId="0" shapeId="0">
      <text>
        <r>
          <rPr>
            <sz val="9"/>
            <color indexed="81"/>
            <rFont val="Tahoma"/>
            <family val="2"/>
          </rPr>
          <t xml:space="preserve">Enter Quantity required
</t>
        </r>
      </text>
    </comment>
    <comment ref="B55" authorId="0" shapeId="0">
      <text>
        <r>
          <rPr>
            <sz val="9"/>
            <color indexed="81"/>
            <rFont val="Tahoma"/>
            <family val="2"/>
          </rPr>
          <t xml:space="preserve">Enter Quantity required
</t>
        </r>
      </text>
    </comment>
    <comment ref="B56" authorId="0" shapeId="0">
      <text>
        <r>
          <rPr>
            <sz val="9"/>
            <color indexed="81"/>
            <rFont val="Tahoma"/>
            <family val="2"/>
          </rPr>
          <t xml:space="preserve">Enter Quantity required
</t>
        </r>
      </text>
    </comment>
    <comment ref="L56" authorId="0" shapeId="0">
      <text>
        <r>
          <rPr>
            <sz val="9"/>
            <color indexed="81"/>
            <rFont val="Tahoma"/>
            <family val="2"/>
          </rPr>
          <t xml:space="preserve">Enter Quantity required
</t>
        </r>
      </text>
    </comment>
    <comment ref="B57" authorId="0" shapeId="0">
      <text>
        <r>
          <rPr>
            <sz val="9"/>
            <color indexed="81"/>
            <rFont val="Tahoma"/>
            <family val="2"/>
          </rPr>
          <t xml:space="preserve">Enter Quantity required
</t>
        </r>
      </text>
    </comment>
    <comment ref="L57" authorId="0" shapeId="0">
      <text>
        <r>
          <rPr>
            <sz val="9"/>
            <color indexed="81"/>
            <rFont val="Tahoma"/>
            <family val="2"/>
          </rPr>
          <t xml:space="preserve">Enter Quantity required
</t>
        </r>
      </text>
    </comment>
    <comment ref="B58" authorId="0" shapeId="0">
      <text>
        <r>
          <rPr>
            <sz val="9"/>
            <color indexed="81"/>
            <rFont val="Tahoma"/>
            <family val="2"/>
          </rPr>
          <t xml:space="preserve">Enter Quantity required
</t>
        </r>
      </text>
    </comment>
    <comment ref="L58" authorId="0" shapeId="0">
      <text>
        <r>
          <rPr>
            <sz val="9"/>
            <color indexed="81"/>
            <rFont val="Tahoma"/>
            <family val="2"/>
          </rPr>
          <t xml:space="preserve">Enter Quantity required
</t>
        </r>
      </text>
    </comment>
    <comment ref="B59" authorId="0" shapeId="0">
      <text>
        <r>
          <rPr>
            <sz val="9"/>
            <color indexed="81"/>
            <rFont val="Tahoma"/>
            <family val="2"/>
          </rPr>
          <t xml:space="preserve">Enter Quantity required
</t>
        </r>
      </text>
    </comment>
    <comment ref="L59" authorId="0" shapeId="0">
      <text>
        <r>
          <rPr>
            <sz val="9"/>
            <color indexed="81"/>
            <rFont val="Tahoma"/>
            <family val="2"/>
          </rPr>
          <t xml:space="preserve">Enter Quantity required
</t>
        </r>
      </text>
    </comment>
    <comment ref="B60" authorId="0" shapeId="0">
      <text>
        <r>
          <rPr>
            <sz val="9"/>
            <color indexed="81"/>
            <rFont val="Tahoma"/>
            <family val="2"/>
          </rPr>
          <t xml:space="preserve">Enter Quantity required
</t>
        </r>
      </text>
    </comment>
    <comment ref="L60" authorId="0" shapeId="0">
      <text>
        <r>
          <rPr>
            <sz val="9"/>
            <color indexed="81"/>
            <rFont val="Tahoma"/>
            <family val="2"/>
          </rPr>
          <t xml:space="preserve">Enter Quantity required
</t>
        </r>
      </text>
    </comment>
    <comment ref="B61" authorId="0" shapeId="0">
      <text>
        <r>
          <rPr>
            <sz val="9"/>
            <color indexed="81"/>
            <rFont val="Tahoma"/>
            <family val="2"/>
          </rPr>
          <t xml:space="preserve">Enter Quantity required
</t>
        </r>
      </text>
    </comment>
    <comment ref="L61" authorId="0" shapeId="0">
      <text>
        <r>
          <rPr>
            <sz val="9"/>
            <color indexed="81"/>
            <rFont val="Tahoma"/>
            <family val="2"/>
          </rPr>
          <t xml:space="preserve">Enter Quantity required
</t>
        </r>
      </text>
    </comment>
    <comment ref="B62" authorId="0" shapeId="0">
      <text>
        <r>
          <rPr>
            <sz val="9"/>
            <color indexed="81"/>
            <rFont val="Tahoma"/>
            <family val="2"/>
          </rPr>
          <t xml:space="preserve">Enter Quantity required
</t>
        </r>
      </text>
    </comment>
    <comment ref="L62" authorId="0" shapeId="0">
      <text>
        <r>
          <rPr>
            <sz val="9"/>
            <color indexed="81"/>
            <rFont val="Tahoma"/>
            <family val="2"/>
          </rPr>
          <t xml:space="preserve">Enter Quantity required
</t>
        </r>
      </text>
    </comment>
    <comment ref="B63" authorId="0" shapeId="0">
      <text>
        <r>
          <rPr>
            <sz val="9"/>
            <color indexed="81"/>
            <rFont val="Tahoma"/>
            <family val="2"/>
          </rPr>
          <t xml:space="preserve">Enter Quantity required
</t>
        </r>
      </text>
    </comment>
    <comment ref="L63" authorId="0" shapeId="0">
      <text>
        <r>
          <rPr>
            <sz val="9"/>
            <color indexed="81"/>
            <rFont val="Tahoma"/>
            <family val="2"/>
          </rPr>
          <t xml:space="preserve">Enter Quantity required
</t>
        </r>
      </text>
    </comment>
    <comment ref="B64" authorId="0" shapeId="0">
      <text>
        <r>
          <rPr>
            <sz val="9"/>
            <color indexed="81"/>
            <rFont val="Tahoma"/>
            <family val="2"/>
          </rPr>
          <t xml:space="preserve">Enter Quantity required
</t>
        </r>
      </text>
    </comment>
    <comment ref="L64" authorId="0" shapeId="0">
      <text>
        <r>
          <rPr>
            <sz val="9"/>
            <color indexed="81"/>
            <rFont val="Tahoma"/>
            <family val="2"/>
          </rPr>
          <t xml:space="preserve">Enter Quantity required
</t>
        </r>
      </text>
    </comment>
    <comment ref="B65" authorId="0" shapeId="0">
      <text>
        <r>
          <rPr>
            <sz val="9"/>
            <color indexed="81"/>
            <rFont val="Tahoma"/>
            <family val="2"/>
          </rPr>
          <t xml:space="preserve">Enter Quantity required
</t>
        </r>
      </text>
    </comment>
    <comment ref="L65" authorId="0" shapeId="0">
      <text>
        <r>
          <rPr>
            <sz val="9"/>
            <color indexed="81"/>
            <rFont val="Tahoma"/>
            <family val="2"/>
          </rPr>
          <t xml:space="preserve">Enter Quantity required
</t>
        </r>
      </text>
    </comment>
    <comment ref="B66" authorId="0" shapeId="0">
      <text>
        <r>
          <rPr>
            <sz val="9"/>
            <color indexed="81"/>
            <rFont val="Tahoma"/>
            <family val="2"/>
          </rPr>
          <t xml:space="preserve">Enter Quantity required
</t>
        </r>
      </text>
    </comment>
    <comment ref="L66" authorId="0" shapeId="0">
      <text>
        <r>
          <rPr>
            <sz val="9"/>
            <color indexed="81"/>
            <rFont val="Tahoma"/>
            <family val="2"/>
          </rPr>
          <t xml:space="preserve">Enter Quantity required
</t>
        </r>
      </text>
    </comment>
    <comment ref="L67" authorId="0" shapeId="0">
      <text>
        <r>
          <rPr>
            <sz val="9"/>
            <color indexed="81"/>
            <rFont val="Tahoma"/>
            <family val="2"/>
          </rPr>
          <t xml:space="preserve">Enter Quantity required
</t>
        </r>
      </text>
    </comment>
    <comment ref="B68" authorId="0" shapeId="0">
      <text>
        <r>
          <rPr>
            <sz val="9"/>
            <color indexed="81"/>
            <rFont val="Tahoma"/>
            <family val="2"/>
          </rPr>
          <t xml:space="preserve">Enter Quantity required
</t>
        </r>
      </text>
    </comment>
    <comment ref="L68" authorId="0" shapeId="0">
      <text>
        <r>
          <rPr>
            <sz val="9"/>
            <color indexed="81"/>
            <rFont val="Tahoma"/>
            <family val="2"/>
          </rPr>
          <t xml:space="preserve">Enter Quantity required
</t>
        </r>
      </text>
    </comment>
    <comment ref="B69" authorId="0" shapeId="0">
      <text>
        <r>
          <rPr>
            <sz val="9"/>
            <color indexed="81"/>
            <rFont val="Tahoma"/>
            <family val="2"/>
          </rPr>
          <t xml:space="preserve">Enter Quantity required
</t>
        </r>
      </text>
    </comment>
    <comment ref="L69" authorId="0" shapeId="0">
      <text>
        <r>
          <rPr>
            <sz val="9"/>
            <color indexed="81"/>
            <rFont val="Tahoma"/>
            <family val="2"/>
          </rPr>
          <t xml:space="preserve">Enter Quantity required
</t>
        </r>
      </text>
    </comment>
    <comment ref="B70" authorId="0" shapeId="0">
      <text>
        <r>
          <rPr>
            <sz val="9"/>
            <color indexed="81"/>
            <rFont val="Tahoma"/>
            <family val="2"/>
          </rPr>
          <t xml:space="preserve">Enter Quantity required
</t>
        </r>
      </text>
    </comment>
    <comment ref="L70" authorId="0" shapeId="0">
      <text>
        <r>
          <rPr>
            <sz val="9"/>
            <color indexed="81"/>
            <rFont val="Tahoma"/>
            <family val="2"/>
          </rPr>
          <t xml:space="preserve">Enter Quantity required
</t>
        </r>
      </text>
    </comment>
    <comment ref="B71" authorId="0" shapeId="0">
      <text>
        <r>
          <rPr>
            <sz val="9"/>
            <color indexed="81"/>
            <rFont val="Tahoma"/>
            <family val="2"/>
          </rPr>
          <t xml:space="preserve">Enter Quantity required
</t>
        </r>
      </text>
    </comment>
    <comment ref="L71" authorId="0" shapeId="0">
      <text>
        <r>
          <rPr>
            <sz val="9"/>
            <color indexed="81"/>
            <rFont val="Tahoma"/>
            <family val="2"/>
          </rPr>
          <t xml:space="preserve">Enter Quantity required
</t>
        </r>
      </text>
    </comment>
    <comment ref="B72" authorId="0" shapeId="0">
      <text>
        <r>
          <rPr>
            <sz val="9"/>
            <color indexed="81"/>
            <rFont val="Tahoma"/>
            <family val="2"/>
          </rPr>
          <t xml:space="preserve">Enter Quantity required
</t>
        </r>
      </text>
    </comment>
    <comment ref="L72" authorId="0" shapeId="0">
      <text>
        <r>
          <rPr>
            <sz val="9"/>
            <color indexed="81"/>
            <rFont val="Tahoma"/>
            <family val="2"/>
          </rPr>
          <t xml:space="preserve">Enter Quantity required
</t>
        </r>
      </text>
    </comment>
    <comment ref="B73" authorId="0" shapeId="0">
      <text>
        <r>
          <rPr>
            <sz val="9"/>
            <color indexed="81"/>
            <rFont val="Tahoma"/>
            <family val="2"/>
          </rPr>
          <t xml:space="preserve">Enter Quantity required
</t>
        </r>
      </text>
    </comment>
    <comment ref="L73" authorId="0" shapeId="0">
      <text>
        <r>
          <rPr>
            <sz val="9"/>
            <color indexed="81"/>
            <rFont val="Tahoma"/>
            <family val="2"/>
          </rPr>
          <t xml:space="preserve">Enter Quantity required
</t>
        </r>
      </text>
    </comment>
    <comment ref="B74" authorId="0" shapeId="0">
      <text>
        <r>
          <rPr>
            <sz val="9"/>
            <color indexed="81"/>
            <rFont val="Tahoma"/>
            <family val="2"/>
          </rPr>
          <t xml:space="preserve">Enter Quantity required
</t>
        </r>
      </text>
    </comment>
    <comment ref="L74" authorId="0" shapeId="0">
      <text>
        <r>
          <rPr>
            <sz val="9"/>
            <color indexed="81"/>
            <rFont val="Tahoma"/>
            <family val="2"/>
          </rPr>
          <t xml:space="preserve">Enter Quantity required
</t>
        </r>
      </text>
    </comment>
    <comment ref="B75" authorId="0" shapeId="0">
      <text>
        <r>
          <rPr>
            <sz val="9"/>
            <color indexed="81"/>
            <rFont val="Tahoma"/>
            <family val="2"/>
          </rPr>
          <t xml:space="preserve">Enter Quantity required
</t>
        </r>
      </text>
    </comment>
    <comment ref="L75" authorId="0" shapeId="0">
      <text>
        <r>
          <rPr>
            <sz val="9"/>
            <color indexed="81"/>
            <rFont val="Tahoma"/>
            <family val="2"/>
          </rPr>
          <t xml:space="preserve">Enter Quantity required
</t>
        </r>
      </text>
    </comment>
    <comment ref="B76" authorId="0" shapeId="0">
      <text>
        <r>
          <rPr>
            <sz val="9"/>
            <color indexed="81"/>
            <rFont val="Tahoma"/>
            <family val="2"/>
          </rPr>
          <t xml:space="preserve">Enter Quantity required
</t>
        </r>
      </text>
    </comment>
    <comment ref="L76" authorId="0" shapeId="0">
      <text>
        <r>
          <rPr>
            <sz val="9"/>
            <color indexed="81"/>
            <rFont val="Tahoma"/>
            <family val="2"/>
          </rPr>
          <t xml:space="preserve">Enter Quantity required
</t>
        </r>
      </text>
    </comment>
    <comment ref="B77" authorId="0" shapeId="0">
      <text>
        <r>
          <rPr>
            <sz val="9"/>
            <color indexed="81"/>
            <rFont val="Tahoma"/>
            <family val="2"/>
          </rPr>
          <t xml:space="preserve">Enter Quantity required
</t>
        </r>
      </text>
    </comment>
    <comment ref="L77" authorId="0" shapeId="0">
      <text>
        <r>
          <rPr>
            <sz val="9"/>
            <color indexed="81"/>
            <rFont val="Tahoma"/>
            <family val="2"/>
          </rPr>
          <t xml:space="preserve">Enter Quantity required
</t>
        </r>
      </text>
    </comment>
    <comment ref="B78" authorId="0" shapeId="0">
      <text>
        <r>
          <rPr>
            <sz val="9"/>
            <color indexed="81"/>
            <rFont val="Tahoma"/>
            <family val="2"/>
          </rPr>
          <t xml:space="preserve">Enter Quantity required
</t>
        </r>
      </text>
    </comment>
    <comment ref="L78" authorId="0" shapeId="0">
      <text>
        <r>
          <rPr>
            <sz val="9"/>
            <color indexed="81"/>
            <rFont val="Tahoma"/>
            <family val="2"/>
          </rPr>
          <t xml:space="preserve">Enter Quantity required
</t>
        </r>
      </text>
    </comment>
    <comment ref="B79" authorId="0" shapeId="0">
      <text>
        <r>
          <rPr>
            <sz val="9"/>
            <color indexed="81"/>
            <rFont val="Tahoma"/>
            <family val="2"/>
          </rPr>
          <t xml:space="preserve">Enter Quantity required
</t>
        </r>
      </text>
    </comment>
    <comment ref="L79" authorId="0" shapeId="0">
      <text>
        <r>
          <rPr>
            <sz val="9"/>
            <color indexed="81"/>
            <rFont val="Tahoma"/>
            <family val="2"/>
          </rPr>
          <t xml:space="preserve">Enter Quantity required
</t>
        </r>
      </text>
    </comment>
    <comment ref="B80" authorId="0" shapeId="0">
      <text>
        <r>
          <rPr>
            <sz val="9"/>
            <color indexed="81"/>
            <rFont val="Tahoma"/>
            <family val="2"/>
          </rPr>
          <t xml:space="preserve">Enter Quantity required
</t>
        </r>
      </text>
    </comment>
    <comment ref="L80" authorId="0" shapeId="0">
      <text>
        <r>
          <rPr>
            <sz val="9"/>
            <color indexed="81"/>
            <rFont val="Tahoma"/>
            <family val="2"/>
          </rPr>
          <t xml:space="preserve">Enter Quantity required
</t>
        </r>
      </text>
    </comment>
    <comment ref="B81" authorId="0" shapeId="0">
      <text>
        <r>
          <rPr>
            <sz val="9"/>
            <color indexed="81"/>
            <rFont val="Tahoma"/>
            <family val="2"/>
          </rPr>
          <t xml:space="preserve">Enter Quantity required
</t>
        </r>
      </text>
    </comment>
    <comment ref="L81" authorId="0" shapeId="0">
      <text>
        <r>
          <rPr>
            <sz val="9"/>
            <color indexed="81"/>
            <rFont val="Tahoma"/>
            <family val="2"/>
          </rPr>
          <t xml:space="preserve">Enter Quantity required
</t>
        </r>
      </text>
    </comment>
    <comment ref="B82" authorId="0" shapeId="0">
      <text>
        <r>
          <rPr>
            <sz val="9"/>
            <color indexed="81"/>
            <rFont val="Tahoma"/>
            <family val="2"/>
          </rPr>
          <t xml:space="preserve">Enter Quantity required
</t>
        </r>
      </text>
    </comment>
    <comment ref="L82" authorId="0" shapeId="0">
      <text>
        <r>
          <rPr>
            <sz val="9"/>
            <color indexed="81"/>
            <rFont val="Tahoma"/>
            <family val="2"/>
          </rPr>
          <t xml:space="preserve">Enter Quantity required
</t>
        </r>
      </text>
    </comment>
    <comment ref="B83" authorId="0" shapeId="0">
      <text>
        <r>
          <rPr>
            <sz val="9"/>
            <color indexed="81"/>
            <rFont val="Tahoma"/>
            <family val="2"/>
          </rPr>
          <t xml:space="preserve">Enter Quantity required
</t>
        </r>
      </text>
    </comment>
    <comment ref="L83" authorId="0" shapeId="0">
      <text>
        <r>
          <rPr>
            <sz val="9"/>
            <color indexed="81"/>
            <rFont val="Tahoma"/>
            <family val="2"/>
          </rPr>
          <t xml:space="preserve">Enter Quantity required
</t>
        </r>
      </text>
    </comment>
    <comment ref="B84" authorId="0" shapeId="0">
      <text>
        <r>
          <rPr>
            <sz val="9"/>
            <color indexed="81"/>
            <rFont val="Tahoma"/>
            <family val="2"/>
          </rPr>
          <t xml:space="preserve">Enter Quantity required
</t>
        </r>
      </text>
    </comment>
    <comment ref="L84" authorId="0" shapeId="0">
      <text>
        <r>
          <rPr>
            <sz val="9"/>
            <color indexed="81"/>
            <rFont val="Tahoma"/>
            <family val="2"/>
          </rPr>
          <t xml:space="preserve">Enter Quantity required
</t>
        </r>
      </text>
    </comment>
    <comment ref="B85" authorId="0" shapeId="0">
      <text>
        <r>
          <rPr>
            <sz val="9"/>
            <color indexed="81"/>
            <rFont val="Tahoma"/>
            <family val="2"/>
          </rPr>
          <t xml:space="preserve">Enter Quantity required
</t>
        </r>
      </text>
    </comment>
    <comment ref="L85" authorId="0" shapeId="0">
      <text>
        <r>
          <rPr>
            <sz val="9"/>
            <color indexed="81"/>
            <rFont val="Tahoma"/>
            <family val="2"/>
          </rPr>
          <t xml:space="preserve">Enter Quantity required
</t>
        </r>
      </text>
    </comment>
    <comment ref="B86" authorId="0" shapeId="0">
      <text>
        <r>
          <rPr>
            <sz val="9"/>
            <color indexed="81"/>
            <rFont val="Tahoma"/>
            <family val="2"/>
          </rPr>
          <t xml:space="preserve">Enter Quantity required
</t>
        </r>
      </text>
    </comment>
    <comment ref="L86" authorId="0" shapeId="0">
      <text>
        <r>
          <rPr>
            <sz val="9"/>
            <color indexed="81"/>
            <rFont val="Tahoma"/>
            <family val="2"/>
          </rPr>
          <t xml:space="preserve">Enter Quantity required
</t>
        </r>
      </text>
    </comment>
    <comment ref="B87" authorId="0" shapeId="0">
      <text>
        <r>
          <rPr>
            <sz val="9"/>
            <color indexed="81"/>
            <rFont val="Tahoma"/>
            <family val="2"/>
          </rPr>
          <t xml:space="preserve">Enter Quantity required
</t>
        </r>
      </text>
    </comment>
    <comment ref="L87" authorId="0" shapeId="0">
      <text>
        <r>
          <rPr>
            <sz val="9"/>
            <color indexed="81"/>
            <rFont val="Tahoma"/>
            <family val="2"/>
          </rPr>
          <t xml:space="preserve">Enter Quantity required
</t>
        </r>
      </text>
    </comment>
    <comment ref="B88" authorId="0" shapeId="0">
      <text>
        <r>
          <rPr>
            <sz val="9"/>
            <color indexed="81"/>
            <rFont val="Tahoma"/>
            <family val="2"/>
          </rPr>
          <t xml:space="preserve">Enter Quantity required
</t>
        </r>
      </text>
    </comment>
    <comment ref="L88" authorId="0" shapeId="0">
      <text>
        <r>
          <rPr>
            <sz val="9"/>
            <color indexed="81"/>
            <rFont val="Tahoma"/>
            <family val="2"/>
          </rPr>
          <t xml:space="preserve">Enter Quantity required
</t>
        </r>
      </text>
    </comment>
    <comment ref="B89" authorId="0" shapeId="0">
      <text>
        <r>
          <rPr>
            <sz val="9"/>
            <color indexed="81"/>
            <rFont val="Tahoma"/>
            <family val="2"/>
          </rPr>
          <t xml:space="preserve">Enter Quantity required
</t>
        </r>
      </text>
    </comment>
    <comment ref="L89" authorId="0" shapeId="0">
      <text>
        <r>
          <rPr>
            <sz val="9"/>
            <color indexed="81"/>
            <rFont val="Tahoma"/>
            <family val="2"/>
          </rPr>
          <t xml:space="preserve">Enter Quantity required
</t>
        </r>
      </text>
    </comment>
    <comment ref="B90" authorId="0" shapeId="0">
      <text>
        <r>
          <rPr>
            <sz val="9"/>
            <color indexed="81"/>
            <rFont val="Tahoma"/>
            <family val="2"/>
          </rPr>
          <t xml:space="preserve">Enter Quantity required
</t>
        </r>
      </text>
    </comment>
    <comment ref="L90" authorId="0" shapeId="0">
      <text>
        <r>
          <rPr>
            <sz val="9"/>
            <color indexed="81"/>
            <rFont val="Tahoma"/>
            <family val="2"/>
          </rPr>
          <t xml:space="preserve">Enter Quantity required
</t>
        </r>
      </text>
    </comment>
    <comment ref="B91" authorId="0" shapeId="0">
      <text>
        <r>
          <rPr>
            <sz val="9"/>
            <color indexed="81"/>
            <rFont val="Tahoma"/>
            <family val="2"/>
          </rPr>
          <t xml:space="preserve">Enter Quantity required
</t>
        </r>
      </text>
    </comment>
    <comment ref="L91" authorId="0" shapeId="0">
      <text>
        <r>
          <rPr>
            <sz val="9"/>
            <color indexed="81"/>
            <rFont val="Tahoma"/>
            <family val="2"/>
          </rPr>
          <t xml:space="preserve">Enter Quantity required
</t>
        </r>
      </text>
    </comment>
    <comment ref="B92" authorId="0" shapeId="0">
      <text>
        <r>
          <rPr>
            <sz val="9"/>
            <color indexed="81"/>
            <rFont val="Tahoma"/>
            <family val="2"/>
          </rPr>
          <t xml:space="preserve">Enter Quantity required
</t>
        </r>
      </text>
    </comment>
    <comment ref="L92" authorId="0" shapeId="0">
      <text>
        <r>
          <rPr>
            <sz val="9"/>
            <color indexed="81"/>
            <rFont val="Tahoma"/>
            <family val="2"/>
          </rPr>
          <t xml:space="preserve">Enter Quantity required
</t>
        </r>
      </text>
    </comment>
    <comment ref="B93" authorId="0" shapeId="0">
      <text>
        <r>
          <rPr>
            <sz val="9"/>
            <color indexed="81"/>
            <rFont val="Tahoma"/>
            <family val="2"/>
          </rPr>
          <t xml:space="preserve">Enter Quantity required
</t>
        </r>
      </text>
    </comment>
    <comment ref="L93" authorId="0" shapeId="0">
      <text>
        <r>
          <rPr>
            <sz val="9"/>
            <color indexed="81"/>
            <rFont val="Tahoma"/>
            <family val="2"/>
          </rPr>
          <t xml:space="preserve">Enter Quantity required
</t>
        </r>
      </text>
    </comment>
    <comment ref="B94" authorId="0" shapeId="0">
      <text>
        <r>
          <rPr>
            <sz val="9"/>
            <color indexed="81"/>
            <rFont val="Tahoma"/>
            <family val="2"/>
          </rPr>
          <t xml:space="preserve">Enter Quantity required
</t>
        </r>
      </text>
    </comment>
    <comment ref="L94" authorId="0" shapeId="0">
      <text>
        <r>
          <rPr>
            <sz val="9"/>
            <color indexed="81"/>
            <rFont val="Tahoma"/>
            <family val="2"/>
          </rPr>
          <t xml:space="preserve">Enter Quantity required
</t>
        </r>
      </text>
    </comment>
    <comment ref="B95" authorId="0" shapeId="0">
      <text>
        <r>
          <rPr>
            <sz val="9"/>
            <color indexed="81"/>
            <rFont val="Tahoma"/>
            <family val="2"/>
          </rPr>
          <t xml:space="preserve">Enter Quantity required
</t>
        </r>
      </text>
    </comment>
    <comment ref="L95" authorId="0" shapeId="0">
      <text>
        <r>
          <rPr>
            <sz val="9"/>
            <color indexed="81"/>
            <rFont val="Tahoma"/>
            <family val="2"/>
          </rPr>
          <t xml:space="preserve">Enter Quantity required
</t>
        </r>
      </text>
    </comment>
    <comment ref="B96" authorId="0" shapeId="0">
      <text>
        <r>
          <rPr>
            <sz val="9"/>
            <color indexed="81"/>
            <rFont val="Tahoma"/>
            <family val="2"/>
          </rPr>
          <t xml:space="preserve">Enter Quantity required
</t>
        </r>
      </text>
    </comment>
    <comment ref="L96" authorId="0" shapeId="0">
      <text>
        <r>
          <rPr>
            <sz val="9"/>
            <color indexed="81"/>
            <rFont val="Tahoma"/>
            <family val="2"/>
          </rPr>
          <t xml:space="preserve">Enter Quantity required
</t>
        </r>
      </text>
    </comment>
    <comment ref="B97" authorId="0" shapeId="0">
      <text>
        <r>
          <rPr>
            <sz val="9"/>
            <color indexed="81"/>
            <rFont val="Tahoma"/>
            <family val="2"/>
          </rPr>
          <t xml:space="preserve">Enter Quantity required
</t>
        </r>
      </text>
    </comment>
    <comment ref="L97" authorId="0" shapeId="0">
      <text>
        <r>
          <rPr>
            <sz val="9"/>
            <color indexed="81"/>
            <rFont val="Tahoma"/>
            <family val="2"/>
          </rPr>
          <t xml:space="preserve">Enter Quantity required
</t>
        </r>
      </text>
    </comment>
    <comment ref="B98" authorId="0" shapeId="0">
      <text>
        <r>
          <rPr>
            <sz val="9"/>
            <color indexed="81"/>
            <rFont val="Tahoma"/>
            <family val="2"/>
          </rPr>
          <t xml:space="preserve">Enter Quantity required
</t>
        </r>
      </text>
    </comment>
    <comment ref="L98" authorId="0" shapeId="0">
      <text>
        <r>
          <rPr>
            <sz val="9"/>
            <color indexed="81"/>
            <rFont val="Tahoma"/>
            <family val="2"/>
          </rPr>
          <t xml:space="preserve">Enter Quantity required
</t>
        </r>
      </text>
    </comment>
    <comment ref="B99" authorId="0" shapeId="0">
      <text>
        <r>
          <rPr>
            <sz val="9"/>
            <color indexed="81"/>
            <rFont val="Tahoma"/>
            <family val="2"/>
          </rPr>
          <t xml:space="preserve">Enter Quantity required
</t>
        </r>
      </text>
    </comment>
    <comment ref="L99" authorId="0" shapeId="0">
      <text>
        <r>
          <rPr>
            <sz val="9"/>
            <color indexed="81"/>
            <rFont val="Tahoma"/>
            <family val="2"/>
          </rPr>
          <t xml:space="preserve">Enter Quantity required
</t>
        </r>
      </text>
    </comment>
    <comment ref="B100" authorId="0" shapeId="0">
      <text>
        <r>
          <rPr>
            <sz val="9"/>
            <color indexed="81"/>
            <rFont val="Tahoma"/>
            <family val="2"/>
          </rPr>
          <t xml:space="preserve">Enter Quantity required
</t>
        </r>
      </text>
    </comment>
    <comment ref="L100" authorId="0" shapeId="0">
      <text>
        <r>
          <rPr>
            <sz val="9"/>
            <color indexed="81"/>
            <rFont val="Tahoma"/>
            <family val="2"/>
          </rPr>
          <t xml:space="preserve">Enter Quantity required
</t>
        </r>
      </text>
    </comment>
    <comment ref="B101" authorId="0" shapeId="0">
      <text>
        <r>
          <rPr>
            <sz val="9"/>
            <color indexed="81"/>
            <rFont val="Tahoma"/>
            <family val="2"/>
          </rPr>
          <t xml:space="preserve">Enter Quantity required
</t>
        </r>
      </text>
    </comment>
    <comment ref="L101" authorId="0" shapeId="0">
      <text>
        <r>
          <rPr>
            <sz val="9"/>
            <color indexed="81"/>
            <rFont val="Tahoma"/>
            <family val="2"/>
          </rPr>
          <t xml:space="preserve">Enter Quantity required
</t>
        </r>
      </text>
    </comment>
    <comment ref="B102" authorId="0" shapeId="0">
      <text>
        <r>
          <rPr>
            <sz val="9"/>
            <color indexed="81"/>
            <rFont val="Tahoma"/>
            <family val="2"/>
          </rPr>
          <t xml:space="preserve">Enter Quantity required
</t>
        </r>
      </text>
    </comment>
    <comment ref="L102" authorId="0" shapeId="0">
      <text>
        <r>
          <rPr>
            <sz val="9"/>
            <color indexed="81"/>
            <rFont val="Tahoma"/>
            <family val="2"/>
          </rPr>
          <t xml:space="preserve">Enter Quantity required
</t>
        </r>
      </text>
    </comment>
    <comment ref="B103" authorId="0" shapeId="0">
      <text>
        <r>
          <rPr>
            <sz val="9"/>
            <color indexed="81"/>
            <rFont val="Tahoma"/>
            <family val="2"/>
          </rPr>
          <t xml:space="preserve">Enter Quantity required
</t>
        </r>
      </text>
    </comment>
    <comment ref="L103" authorId="0" shapeId="0">
      <text>
        <r>
          <rPr>
            <sz val="9"/>
            <color indexed="81"/>
            <rFont val="Tahoma"/>
            <family val="2"/>
          </rPr>
          <t xml:space="preserve">Enter Quantity required
</t>
        </r>
      </text>
    </comment>
    <comment ref="B104" authorId="0" shapeId="0">
      <text>
        <r>
          <rPr>
            <sz val="9"/>
            <color indexed="81"/>
            <rFont val="Tahoma"/>
            <family val="2"/>
          </rPr>
          <t xml:space="preserve">Enter Quantity required
</t>
        </r>
      </text>
    </comment>
    <comment ref="L104" authorId="0" shapeId="0">
      <text>
        <r>
          <rPr>
            <sz val="9"/>
            <color indexed="81"/>
            <rFont val="Tahoma"/>
            <family val="2"/>
          </rPr>
          <t xml:space="preserve">Enter Quantity required
</t>
        </r>
      </text>
    </comment>
    <comment ref="B105" authorId="0" shapeId="0">
      <text>
        <r>
          <rPr>
            <sz val="9"/>
            <color indexed="81"/>
            <rFont val="Tahoma"/>
            <family val="2"/>
          </rPr>
          <t xml:space="preserve">Enter Quantity required
</t>
        </r>
      </text>
    </comment>
    <comment ref="L105" authorId="0" shapeId="0">
      <text>
        <r>
          <rPr>
            <sz val="9"/>
            <color indexed="81"/>
            <rFont val="Tahoma"/>
            <family val="2"/>
          </rPr>
          <t xml:space="preserve">Enter Quantity required
</t>
        </r>
      </text>
    </comment>
    <comment ref="B106" authorId="0" shapeId="0">
      <text>
        <r>
          <rPr>
            <sz val="9"/>
            <color indexed="81"/>
            <rFont val="Tahoma"/>
            <family val="2"/>
          </rPr>
          <t xml:space="preserve">Enter Quantity required
</t>
        </r>
      </text>
    </comment>
    <comment ref="L106" authorId="0" shapeId="0">
      <text>
        <r>
          <rPr>
            <sz val="9"/>
            <color indexed="81"/>
            <rFont val="Tahoma"/>
            <family val="2"/>
          </rPr>
          <t xml:space="preserve">Enter Quantity required
</t>
        </r>
      </text>
    </comment>
    <comment ref="B107" authorId="0" shapeId="0">
      <text>
        <r>
          <rPr>
            <sz val="9"/>
            <color indexed="81"/>
            <rFont val="Tahoma"/>
            <family val="2"/>
          </rPr>
          <t xml:space="preserve">Enter Quantity required
</t>
        </r>
      </text>
    </comment>
    <comment ref="L107" authorId="0" shapeId="0">
      <text>
        <r>
          <rPr>
            <sz val="9"/>
            <color indexed="81"/>
            <rFont val="Tahoma"/>
            <family val="2"/>
          </rPr>
          <t xml:space="preserve">Enter Quantity required
</t>
        </r>
      </text>
    </comment>
    <comment ref="B108" authorId="0" shapeId="0">
      <text>
        <r>
          <rPr>
            <sz val="9"/>
            <color indexed="81"/>
            <rFont val="Tahoma"/>
            <family val="2"/>
          </rPr>
          <t xml:space="preserve">Enter Quantity required
</t>
        </r>
      </text>
    </comment>
    <comment ref="L108" authorId="0" shapeId="0">
      <text>
        <r>
          <rPr>
            <sz val="9"/>
            <color indexed="81"/>
            <rFont val="Tahoma"/>
            <family val="2"/>
          </rPr>
          <t xml:space="preserve">Enter Quantity required
</t>
        </r>
      </text>
    </comment>
    <comment ref="B109" authorId="0" shapeId="0">
      <text>
        <r>
          <rPr>
            <sz val="9"/>
            <color indexed="81"/>
            <rFont val="Tahoma"/>
            <family val="2"/>
          </rPr>
          <t xml:space="preserve">Enter Quantity required
</t>
        </r>
      </text>
    </comment>
    <comment ref="L109" authorId="0" shapeId="0">
      <text>
        <r>
          <rPr>
            <sz val="9"/>
            <color indexed="81"/>
            <rFont val="Tahoma"/>
            <family val="2"/>
          </rPr>
          <t xml:space="preserve">Enter Quantity required
</t>
        </r>
      </text>
    </comment>
    <comment ref="B110" authorId="0" shapeId="0">
      <text>
        <r>
          <rPr>
            <sz val="9"/>
            <color indexed="81"/>
            <rFont val="Tahoma"/>
            <family val="2"/>
          </rPr>
          <t xml:space="preserve">Enter Quantity required
</t>
        </r>
      </text>
    </comment>
    <comment ref="L110" authorId="0" shapeId="0">
      <text>
        <r>
          <rPr>
            <sz val="9"/>
            <color indexed="81"/>
            <rFont val="Tahoma"/>
            <family val="2"/>
          </rPr>
          <t xml:space="preserve">Enter Quantity required
</t>
        </r>
      </text>
    </comment>
    <comment ref="B111" authorId="0" shapeId="0">
      <text>
        <r>
          <rPr>
            <sz val="9"/>
            <color indexed="81"/>
            <rFont val="Tahoma"/>
            <family val="2"/>
          </rPr>
          <t xml:space="preserve">Enter Quantity required
</t>
        </r>
      </text>
    </comment>
    <comment ref="L111" authorId="0" shapeId="0">
      <text>
        <r>
          <rPr>
            <sz val="9"/>
            <color indexed="81"/>
            <rFont val="Tahoma"/>
            <family val="2"/>
          </rPr>
          <t xml:space="preserve">Enter Quantity required
</t>
        </r>
      </text>
    </comment>
    <comment ref="B112" authorId="0" shapeId="0">
      <text>
        <r>
          <rPr>
            <sz val="9"/>
            <color indexed="81"/>
            <rFont val="Tahoma"/>
            <family val="2"/>
          </rPr>
          <t xml:space="preserve">Enter Quantity required
</t>
        </r>
      </text>
    </comment>
    <comment ref="B113" authorId="0" shapeId="0">
      <text>
        <r>
          <rPr>
            <sz val="9"/>
            <color indexed="81"/>
            <rFont val="Tahoma"/>
            <family val="2"/>
          </rPr>
          <t xml:space="preserve">Enter Quantity required
</t>
        </r>
      </text>
    </comment>
    <comment ref="B114" authorId="0" shapeId="0">
      <text>
        <r>
          <rPr>
            <sz val="9"/>
            <color indexed="81"/>
            <rFont val="Tahoma"/>
            <family val="2"/>
          </rPr>
          <t xml:space="preserve">Enter Quantity required
</t>
        </r>
      </text>
    </comment>
    <comment ref="B115" authorId="0" shapeId="0">
      <text>
        <r>
          <rPr>
            <sz val="9"/>
            <color indexed="81"/>
            <rFont val="Tahoma"/>
            <family val="2"/>
          </rPr>
          <t xml:space="preserve">Enter Quantity required
</t>
        </r>
      </text>
    </comment>
    <comment ref="B116" authorId="0" shapeId="0">
      <text>
        <r>
          <rPr>
            <sz val="9"/>
            <color indexed="81"/>
            <rFont val="Tahoma"/>
            <family val="2"/>
          </rPr>
          <t xml:space="preserve">Enter Quantity required
</t>
        </r>
      </text>
    </comment>
    <comment ref="B117" authorId="0" shapeId="0">
      <text>
        <r>
          <rPr>
            <sz val="9"/>
            <color indexed="81"/>
            <rFont val="Tahoma"/>
            <family val="2"/>
          </rPr>
          <t xml:space="preserve">Enter Quantity required
</t>
        </r>
      </text>
    </comment>
  </commentList>
</comments>
</file>

<file path=xl/sharedStrings.xml><?xml version="1.0" encoding="utf-8"?>
<sst xmlns="http://schemas.openxmlformats.org/spreadsheetml/2006/main" count="13052" uniqueCount="2709">
  <si>
    <t>Code</t>
  </si>
  <si>
    <t>QTY</t>
  </si>
  <si>
    <t>Description</t>
  </si>
  <si>
    <t>Price</t>
  </si>
  <si>
    <t>Total</t>
  </si>
  <si>
    <t>Bunting</t>
  </si>
  <si>
    <t>Flutes and Flowers</t>
  </si>
  <si>
    <t>Sparkling Birthday</t>
  </si>
  <si>
    <t>Birthday Cupcake</t>
  </si>
  <si>
    <t>Special Friend</t>
  </si>
  <si>
    <t>White Iris Sympathy</t>
  </si>
  <si>
    <t>Happy Birthday Presents</t>
  </si>
  <si>
    <t>Tree of Hearts</t>
  </si>
  <si>
    <t>Dragonflies and Flowers</t>
  </si>
  <si>
    <t>Fairy Wishes Thank You</t>
  </si>
  <si>
    <t>Presents Thank You</t>
  </si>
  <si>
    <t>Ladybird Thank You</t>
  </si>
  <si>
    <t>10 Metallic Silver Star Tags</t>
  </si>
  <si>
    <t>Blue Happy Birthday</t>
  </si>
  <si>
    <t>Soft Petals</t>
  </si>
  <si>
    <t>Pretty Flowers</t>
  </si>
  <si>
    <t>New Home</t>
  </si>
  <si>
    <t>Butterfly Sky</t>
  </si>
  <si>
    <t>Blossom and Bees</t>
  </si>
  <si>
    <t>Pink Lilies and Butterflies</t>
  </si>
  <si>
    <t>Dragonflies</t>
  </si>
  <si>
    <t>Pretty Little Fairies</t>
  </si>
  <si>
    <t>Butterfly Cupcakes</t>
  </si>
  <si>
    <t>Camper Vans</t>
  </si>
  <si>
    <t>Happy Retirement</t>
  </si>
  <si>
    <t>The Football</t>
  </si>
  <si>
    <t>Just a Note</t>
  </si>
  <si>
    <t>A Note for Ewe</t>
  </si>
  <si>
    <t>Noah's Ark</t>
  </si>
  <si>
    <t>Pink Limo</t>
  </si>
  <si>
    <t>Calla Lilies</t>
  </si>
  <si>
    <t>Happy Anniversary</t>
  </si>
  <si>
    <t>Pink Sneaker</t>
  </si>
  <si>
    <t>Birthday Girls</t>
  </si>
  <si>
    <t>Anniversary Years</t>
  </si>
  <si>
    <t>Black &amp; White Invitation</t>
  </si>
  <si>
    <t>Fairy Wishes Invitation</t>
  </si>
  <si>
    <t>Taking A Nap</t>
  </si>
  <si>
    <t>Box of Cakes</t>
  </si>
  <si>
    <t>Happy Birthday</t>
  </si>
  <si>
    <t>Computer Desk</t>
  </si>
  <si>
    <t>Happy Birthday Fairies</t>
  </si>
  <si>
    <t>Digger</t>
  </si>
  <si>
    <t>Birthday Beers</t>
  </si>
  <si>
    <t>Party On!</t>
  </si>
  <si>
    <t>Purple Irises</t>
  </si>
  <si>
    <t>Blue Butterfly</t>
  </si>
  <si>
    <t>Peacock</t>
  </si>
  <si>
    <t>Summer Bay</t>
  </si>
  <si>
    <t>Birthday Slice</t>
  </si>
  <si>
    <t>GT96</t>
  </si>
  <si>
    <t>GT33</t>
  </si>
  <si>
    <t>GT105</t>
  </si>
  <si>
    <t>GT125</t>
  </si>
  <si>
    <t>BM27</t>
  </si>
  <si>
    <t>BM23</t>
  </si>
  <si>
    <t>BM19</t>
  </si>
  <si>
    <t>BM28</t>
  </si>
  <si>
    <t>TS13</t>
  </si>
  <si>
    <t>TS01</t>
  </si>
  <si>
    <t>TS02</t>
  </si>
  <si>
    <t>TS03</t>
  </si>
  <si>
    <t>TS04</t>
  </si>
  <si>
    <t>TS07</t>
  </si>
  <si>
    <t>TS08</t>
  </si>
  <si>
    <t>TS09</t>
  </si>
  <si>
    <t>TS10</t>
  </si>
  <si>
    <t>TS11</t>
  </si>
  <si>
    <t>TS21</t>
  </si>
  <si>
    <t>TS22</t>
  </si>
  <si>
    <t>TS17</t>
  </si>
  <si>
    <t>TS18</t>
  </si>
  <si>
    <t>TS12</t>
  </si>
  <si>
    <t>TS14</t>
  </si>
  <si>
    <t>TF11</t>
  </si>
  <si>
    <t>L153</t>
  </si>
  <si>
    <t>L254</t>
  </si>
  <si>
    <t>L255</t>
  </si>
  <si>
    <t>L256</t>
  </si>
  <si>
    <t>L253</t>
  </si>
  <si>
    <t>WS145</t>
  </si>
  <si>
    <t>S154</t>
  </si>
  <si>
    <t>WS181</t>
  </si>
  <si>
    <t>WS194</t>
  </si>
  <si>
    <t>WS162</t>
  </si>
  <si>
    <t>WS173</t>
  </si>
  <si>
    <t>WS189</t>
  </si>
  <si>
    <t>WS191</t>
  </si>
  <si>
    <t>WS156</t>
  </si>
  <si>
    <t>WS154</t>
  </si>
  <si>
    <t>WS233</t>
  </si>
  <si>
    <t>AL50</t>
  </si>
  <si>
    <t>GM01</t>
  </si>
  <si>
    <t>AD01</t>
  </si>
  <si>
    <t>AL82</t>
  </si>
  <si>
    <t>CK27</t>
  </si>
  <si>
    <t>CM11</t>
  </si>
  <si>
    <t>JD06</t>
  </si>
  <si>
    <t>KG03</t>
  </si>
  <si>
    <t>A009</t>
  </si>
  <si>
    <t>AL69</t>
  </si>
  <si>
    <t>JY53</t>
  </si>
  <si>
    <t>JY57</t>
  </si>
  <si>
    <t>LS42</t>
  </si>
  <si>
    <t>LS07</t>
  </si>
  <si>
    <t>LS49</t>
  </si>
  <si>
    <t>LS29</t>
  </si>
  <si>
    <t>LS12</t>
  </si>
  <si>
    <t>LS20</t>
  </si>
  <si>
    <t>LS48</t>
  </si>
  <si>
    <t>DC33</t>
  </si>
  <si>
    <t>DC35</t>
  </si>
  <si>
    <t>DC49</t>
  </si>
  <si>
    <t>DC54</t>
  </si>
  <si>
    <t>TP9</t>
  </si>
  <si>
    <t>BS08</t>
  </si>
  <si>
    <t>BS12</t>
  </si>
  <si>
    <t>TS05</t>
  </si>
  <si>
    <t>TS06</t>
  </si>
  <si>
    <t>TS26</t>
  </si>
  <si>
    <t>TS19</t>
  </si>
  <si>
    <t>TS15</t>
  </si>
  <si>
    <t>TS16</t>
  </si>
  <si>
    <t>TS24</t>
  </si>
  <si>
    <t>TS23</t>
  </si>
  <si>
    <t>SP30</t>
  </si>
  <si>
    <t>SP24</t>
  </si>
  <si>
    <t>SP26</t>
  </si>
  <si>
    <t>SP23</t>
  </si>
  <si>
    <t>SP31</t>
  </si>
  <si>
    <t>RBS48</t>
  </si>
  <si>
    <t>RBS49</t>
  </si>
  <si>
    <t>RBS53</t>
  </si>
  <si>
    <t>RBS52</t>
  </si>
  <si>
    <t>SP27</t>
  </si>
  <si>
    <t>RBS25</t>
  </si>
  <si>
    <t>RBS50</t>
  </si>
  <si>
    <t>RBS47</t>
  </si>
  <si>
    <t>RBS22</t>
  </si>
  <si>
    <t>RBS23</t>
  </si>
  <si>
    <t>RBS39</t>
  </si>
  <si>
    <t>RBS51</t>
  </si>
  <si>
    <t>RS10</t>
  </si>
  <si>
    <t>RS14</t>
  </si>
  <si>
    <t>RS15</t>
  </si>
  <si>
    <t>RS16</t>
  </si>
  <si>
    <t>RS17</t>
  </si>
  <si>
    <t>RS18</t>
  </si>
  <si>
    <t>RS19</t>
  </si>
  <si>
    <t>RS20</t>
  </si>
  <si>
    <t>RS21</t>
  </si>
  <si>
    <t>RS22</t>
  </si>
  <si>
    <t>RS23</t>
  </si>
  <si>
    <t>RS24</t>
  </si>
  <si>
    <t>RS25</t>
  </si>
  <si>
    <t>RS13</t>
  </si>
  <si>
    <t>RS40</t>
  </si>
  <si>
    <t>RS42</t>
  </si>
  <si>
    <t>RS43</t>
  </si>
  <si>
    <t>IV70</t>
  </si>
  <si>
    <t>IV82</t>
  </si>
  <si>
    <t>IV91</t>
  </si>
  <si>
    <t>M50</t>
  </si>
  <si>
    <t>M04</t>
  </si>
  <si>
    <t>M05</t>
  </si>
  <si>
    <t>M37</t>
  </si>
  <si>
    <t>M52</t>
  </si>
  <si>
    <t>M47</t>
  </si>
  <si>
    <t>M91</t>
  </si>
  <si>
    <t>M87</t>
  </si>
  <si>
    <t>M85</t>
  </si>
  <si>
    <t>M84</t>
  </si>
  <si>
    <t>M92</t>
  </si>
  <si>
    <t>RS44</t>
  </si>
  <si>
    <t>RS46</t>
  </si>
  <si>
    <t>SP36</t>
  </si>
  <si>
    <t>TY75</t>
  </si>
  <si>
    <t>TY94</t>
  </si>
  <si>
    <t>TY91</t>
  </si>
  <si>
    <t>TY90</t>
  </si>
  <si>
    <t>RBS20</t>
  </si>
  <si>
    <t>RBS45</t>
  </si>
  <si>
    <t>MB01</t>
  </si>
  <si>
    <t>L259</t>
  </si>
  <si>
    <t>S212</t>
  </si>
  <si>
    <t>WS234</t>
  </si>
  <si>
    <t>WS235</t>
  </si>
  <si>
    <t>WS236</t>
  </si>
  <si>
    <t>WS237</t>
  </si>
  <si>
    <t>WS238</t>
  </si>
  <si>
    <t>WS241</t>
  </si>
  <si>
    <t>WS244</t>
  </si>
  <si>
    <t>WS245</t>
  </si>
  <si>
    <t>WS246</t>
  </si>
  <si>
    <t>WS247</t>
  </si>
  <si>
    <t>WS248</t>
  </si>
  <si>
    <t>WS250</t>
  </si>
  <si>
    <t>A050</t>
  </si>
  <si>
    <t>A051</t>
  </si>
  <si>
    <t>A055</t>
  </si>
  <si>
    <t>A056</t>
  </si>
  <si>
    <t>A057</t>
  </si>
  <si>
    <t>A058</t>
  </si>
  <si>
    <t>A059</t>
  </si>
  <si>
    <t>LS53</t>
  </si>
  <si>
    <t>LS55</t>
  </si>
  <si>
    <t>DC55</t>
  </si>
  <si>
    <t>DC56</t>
  </si>
  <si>
    <t>DC57</t>
  </si>
  <si>
    <t>DC58</t>
  </si>
  <si>
    <t>BM31</t>
  </si>
  <si>
    <t>BM32</t>
  </si>
  <si>
    <t>BM34</t>
  </si>
  <si>
    <t>BM35</t>
  </si>
  <si>
    <t>B010</t>
  </si>
  <si>
    <t>B011</t>
  </si>
  <si>
    <t>B012</t>
  </si>
  <si>
    <t>B014</t>
  </si>
  <si>
    <t>GT128</t>
  </si>
  <si>
    <t>SP40</t>
  </si>
  <si>
    <t>SP39</t>
  </si>
  <si>
    <t>RBS54</t>
  </si>
  <si>
    <t>RBS57</t>
  </si>
  <si>
    <t>Bicycle</t>
  </si>
  <si>
    <t>Hedgehog Invitation</t>
  </si>
  <si>
    <t>Poorly Bunnies</t>
  </si>
  <si>
    <t>Golden Oldies</t>
  </si>
  <si>
    <t>Wedding Limo</t>
  </si>
  <si>
    <t>Anniversary Celebration</t>
  </si>
  <si>
    <t>Lots of Luck in Your New Home</t>
  </si>
  <si>
    <t>Alliums</t>
  </si>
  <si>
    <t>Moving Home</t>
  </si>
  <si>
    <t>Tea Party</t>
  </si>
  <si>
    <t>Fluttering Butterflies</t>
  </si>
  <si>
    <t>3D05</t>
  </si>
  <si>
    <t>3D06</t>
  </si>
  <si>
    <t>Pink Peonies</t>
  </si>
  <si>
    <t>Birthday  Mice</t>
  </si>
  <si>
    <t>On the Move!</t>
  </si>
  <si>
    <t>Rugby Ball</t>
  </si>
  <si>
    <t>Knights' Castle</t>
  </si>
  <si>
    <t>A062</t>
  </si>
  <si>
    <t>A063</t>
  </si>
  <si>
    <t>A066</t>
  </si>
  <si>
    <t>A070</t>
  </si>
  <si>
    <t>Four Birdhouses</t>
  </si>
  <si>
    <t>Retro Cakes</t>
  </si>
  <si>
    <t>Birthday Pirate Mouse</t>
  </si>
  <si>
    <t>Red Poppies</t>
  </si>
  <si>
    <t>B016</t>
  </si>
  <si>
    <t>BM36</t>
  </si>
  <si>
    <t>CP001</t>
  </si>
  <si>
    <t>CP002</t>
  </si>
  <si>
    <t>CP004</t>
  </si>
  <si>
    <t>Sewing Machine</t>
  </si>
  <si>
    <t>In the Jungle</t>
  </si>
  <si>
    <t>The Male</t>
  </si>
  <si>
    <t>GT131</t>
  </si>
  <si>
    <t>GT132</t>
  </si>
  <si>
    <t>IV92</t>
  </si>
  <si>
    <t>When I Grow Old...</t>
  </si>
  <si>
    <t>Little Rugby Players</t>
  </si>
  <si>
    <t>L260</t>
  </si>
  <si>
    <t>L262</t>
  </si>
  <si>
    <t>L263</t>
  </si>
  <si>
    <t>Silver Heart</t>
  </si>
  <si>
    <t>Sporting Events</t>
  </si>
  <si>
    <t>RBS55</t>
  </si>
  <si>
    <t>RBS58</t>
  </si>
  <si>
    <t>Good Luck</t>
  </si>
  <si>
    <t>Party Elephant</t>
  </si>
  <si>
    <t>S213</t>
  </si>
  <si>
    <t>S215</t>
  </si>
  <si>
    <t>S216</t>
  </si>
  <si>
    <t>S217</t>
  </si>
  <si>
    <t>Thank You Blossom</t>
  </si>
  <si>
    <t>Purple Butterfly</t>
  </si>
  <si>
    <t>Do Not Feed</t>
  </si>
  <si>
    <t>Car Bugs</t>
  </si>
  <si>
    <t>Cats</t>
  </si>
  <si>
    <t>Tickled Pink</t>
  </si>
  <si>
    <t>Celebrating Pandas</t>
  </si>
  <si>
    <t>Yummy Birthday</t>
  </si>
  <si>
    <t>Painted Butterflies</t>
  </si>
  <si>
    <t>Lavender Study</t>
  </si>
  <si>
    <t>La Patisserie</t>
  </si>
  <si>
    <t>WS252</t>
  </si>
  <si>
    <t>WS253</t>
  </si>
  <si>
    <t>WS255</t>
  </si>
  <si>
    <t>WS257</t>
  </si>
  <si>
    <t>WS258</t>
  </si>
  <si>
    <t>A072</t>
  </si>
  <si>
    <t>The Tweeting Tree</t>
  </si>
  <si>
    <t>A074</t>
  </si>
  <si>
    <t>Birthday Wishes</t>
  </si>
  <si>
    <t>A076</t>
  </si>
  <si>
    <t>Decorative Birthday</t>
  </si>
  <si>
    <t>A077</t>
  </si>
  <si>
    <t>Anniversary Hearts</t>
  </si>
  <si>
    <t>A080</t>
  </si>
  <si>
    <t>Know Your Wine</t>
  </si>
  <si>
    <t>A081</t>
  </si>
  <si>
    <t>Fire Station Birthday</t>
  </si>
  <si>
    <t>A084</t>
  </si>
  <si>
    <t>Hairy Harry's</t>
  </si>
  <si>
    <t>B018</t>
  </si>
  <si>
    <t>A Little Note to Say</t>
  </si>
  <si>
    <t>B019</t>
  </si>
  <si>
    <t>Sorry</t>
  </si>
  <si>
    <t>B020</t>
  </si>
  <si>
    <t>Bright Vase</t>
  </si>
  <si>
    <t>L264</t>
  </si>
  <si>
    <t>Party Cats</t>
  </si>
  <si>
    <t>L265</t>
  </si>
  <si>
    <t>Mexican Wave</t>
  </si>
  <si>
    <t>L266</t>
  </si>
  <si>
    <t>Wine</t>
  </si>
  <si>
    <t>L268</t>
  </si>
  <si>
    <t>Three Little Mermaids</t>
  </si>
  <si>
    <t>LS58</t>
  </si>
  <si>
    <t>Pink Motorbike</t>
  </si>
  <si>
    <t>LS60</t>
  </si>
  <si>
    <t>Red Motorbike</t>
  </si>
  <si>
    <t>S218</t>
  </si>
  <si>
    <t>Happy Birthday Ladybirds</t>
  </si>
  <si>
    <t>TF13</t>
  </si>
  <si>
    <t>One Today</t>
  </si>
  <si>
    <t>TF14</t>
  </si>
  <si>
    <t>Two Today</t>
  </si>
  <si>
    <t>TF15</t>
  </si>
  <si>
    <t>Three Today</t>
  </si>
  <si>
    <t>TF16</t>
  </si>
  <si>
    <t>Four Today</t>
  </si>
  <si>
    <t>WS259</t>
  </si>
  <si>
    <t>Pansies and Watering Can</t>
  </si>
  <si>
    <t>WS261</t>
  </si>
  <si>
    <t>Tulips in the Garden</t>
  </si>
  <si>
    <t>WS262</t>
  </si>
  <si>
    <t>Le Chocolatier</t>
  </si>
  <si>
    <t>WS264</t>
  </si>
  <si>
    <t>Bunch of Flowers</t>
  </si>
  <si>
    <t>WS266</t>
  </si>
  <si>
    <t>Bride and Groom</t>
  </si>
  <si>
    <t>WS270</t>
  </si>
  <si>
    <t>Happy First Birthday</t>
  </si>
  <si>
    <t>WS271</t>
  </si>
  <si>
    <t>Happy Hamster</t>
  </si>
  <si>
    <t>GT133</t>
  </si>
  <si>
    <t>CP005</t>
  </si>
  <si>
    <t>CP006</t>
  </si>
  <si>
    <t>A085</t>
  </si>
  <si>
    <t>Have a Good Trip</t>
  </si>
  <si>
    <t>A086</t>
  </si>
  <si>
    <t>Princess Tiara</t>
  </si>
  <si>
    <t>A087</t>
  </si>
  <si>
    <t>Beehive and Flowers</t>
  </si>
  <si>
    <t>A088</t>
  </si>
  <si>
    <t>Hydrangea Vase</t>
  </si>
  <si>
    <t>A089</t>
  </si>
  <si>
    <t>Meadow</t>
  </si>
  <si>
    <t>A090</t>
  </si>
  <si>
    <t>Flowers on Spotty Tablecloth</t>
  </si>
  <si>
    <t>A091</t>
  </si>
  <si>
    <t>Fun With Baking</t>
  </si>
  <si>
    <t>A093</t>
  </si>
  <si>
    <t>Top Dad</t>
  </si>
  <si>
    <t>A094</t>
  </si>
  <si>
    <t>I Love Camping</t>
  </si>
  <si>
    <t>A095</t>
  </si>
  <si>
    <t>Caravan Family</t>
  </si>
  <si>
    <t>Tower of Shoes</t>
  </si>
  <si>
    <t>Tower of Fairies</t>
  </si>
  <si>
    <t>B022</t>
  </si>
  <si>
    <t>Lily of the Valley</t>
  </si>
  <si>
    <t>B023</t>
  </si>
  <si>
    <t>Bath Time</t>
  </si>
  <si>
    <t>B025</t>
  </si>
  <si>
    <t>Doggie Thank You</t>
  </si>
  <si>
    <t>DC60</t>
  </si>
  <si>
    <t>DC62</t>
  </si>
  <si>
    <t>L269</t>
  </si>
  <si>
    <t>Birthday Topiary</t>
  </si>
  <si>
    <t>L271</t>
  </si>
  <si>
    <t>L273</t>
  </si>
  <si>
    <t>S220</t>
  </si>
  <si>
    <t>Birthday Mobile</t>
  </si>
  <si>
    <t>S221</t>
  </si>
  <si>
    <t>One a Day</t>
  </si>
  <si>
    <t>S222</t>
  </si>
  <si>
    <t>Bike Race</t>
  </si>
  <si>
    <t>S223</t>
  </si>
  <si>
    <t>Alphabet</t>
  </si>
  <si>
    <t>S224</t>
  </si>
  <si>
    <t>Blue Tits and Blossom</t>
  </si>
  <si>
    <t>S225</t>
  </si>
  <si>
    <t>Football Boots</t>
  </si>
  <si>
    <t>S226</t>
  </si>
  <si>
    <t>Splash!</t>
  </si>
  <si>
    <t>T30</t>
  </si>
  <si>
    <t>Vehicles</t>
  </si>
  <si>
    <t>TF20</t>
  </si>
  <si>
    <t>Garden</t>
  </si>
  <si>
    <t>TF21</t>
  </si>
  <si>
    <t>Pretty Garden Flowers</t>
  </si>
  <si>
    <t>WS272</t>
  </si>
  <si>
    <t>Sweetie Shop</t>
  </si>
  <si>
    <t>WS273</t>
  </si>
  <si>
    <t>Pretty Little Shoes</t>
  </si>
  <si>
    <t>WS274</t>
  </si>
  <si>
    <t>Birthday Dogs</t>
  </si>
  <si>
    <t>WS275</t>
  </si>
  <si>
    <t>Little Birdies</t>
  </si>
  <si>
    <t>WS276</t>
  </si>
  <si>
    <t>Purple Foxgloves</t>
  </si>
  <si>
    <t>WS277</t>
  </si>
  <si>
    <t>Little Beach Huts</t>
  </si>
  <si>
    <t>WS278</t>
  </si>
  <si>
    <t>Blue Teacup and Hyacinths</t>
  </si>
  <si>
    <t>WS279</t>
  </si>
  <si>
    <t>Chocolate</t>
  </si>
  <si>
    <t>WS280</t>
  </si>
  <si>
    <t>Good Luck Wishes</t>
  </si>
  <si>
    <t>WS282</t>
  </si>
  <si>
    <t>Ice Lollies</t>
  </si>
  <si>
    <t>WS283</t>
  </si>
  <si>
    <t>Pretty Cupcakes</t>
  </si>
  <si>
    <t>WS284</t>
  </si>
  <si>
    <t>The Green Door</t>
  </si>
  <si>
    <t>IV93</t>
  </si>
  <si>
    <t>Super Heroines</t>
  </si>
  <si>
    <t>GT134</t>
  </si>
  <si>
    <t>GT135</t>
  </si>
  <si>
    <t>GT136</t>
  </si>
  <si>
    <t>BM37</t>
  </si>
  <si>
    <t>CP007</t>
  </si>
  <si>
    <t>TS29</t>
  </si>
  <si>
    <t>A096</t>
  </si>
  <si>
    <t>A097</t>
  </si>
  <si>
    <t>RS49</t>
  </si>
  <si>
    <t>TP8</t>
  </si>
  <si>
    <t>10 Metallic Gold Star Tags</t>
  </si>
  <si>
    <t>A100</t>
  </si>
  <si>
    <t>Hoot Owls</t>
  </si>
  <si>
    <t>A101</t>
  </si>
  <si>
    <t>Find the Fairy</t>
  </si>
  <si>
    <t>A102</t>
  </si>
  <si>
    <t>Cornflowers</t>
  </si>
  <si>
    <t>A103</t>
  </si>
  <si>
    <t>Flower Buckets</t>
  </si>
  <si>
    <t>A104</t>
  </si>
  <si>
    <t>Grape Hyacinth</t>
  </si>
  <si>
    <t>A105</t>
  </si>
  <si>
    <t>Flowers in Burleigh Jug</t>
  </si>
  <si>
    <t>A106</t>
  </si>
  <si>
    <t>Having a Rest</t>
  </si>
  <si>
    <t>A107</t>
  </si>
  <si>
    <t>A108</t>
  </si>
  <si>
    <t>Day at the Farm</t>
  </si>
  <si>
    <t>A109</t>
  </si>
  <si>
    <t>B026</t>
  </si>
  <si>
    <t>A Little Note</t>
  </si>
  <si>
    <t>BM38</t>
  </si>
  <si>
    <t>CP008</t>
  </si>
  <si>
    <t>GT137</t>
  </si>
  <si>
    <t>GT138</t>
  </si>
  <si>
    <t>GT139</t>
  </si>
  <si>
    <t>GT140</t>
  </si>
  <si>
    <t>Under Construction</t>
  </si>
  <si>
    <t>GT141</t>
  </si>
  <si>
    <t>Stamps</t>
  </si>
  <si>
    <t>IV94</t>
  </si>
  <si>
    <t>Star, Squeak and Dot Invitation</t>
  </si>
  <si>
    <t>L274</t>
  </si>
  <si>
    <t>L275</t>
  </si>
  <si>
    <t>L276</t>
  </si>
  <si>
    <t>Two by Two</t>
  </si>
  <si>
    <t>L277</t>
  </si>
  <si>
    <t>Poppies in a Vase</t>
  </si>
  <si>
    <t>L278</t>
  </si>
  <si>
    <t>Fairy Celebration</t>
  </si>
  <si>
    <t>L279</t>
  </si>
  <si>
    <t>Delphiniums</t>
  </si>
  <si>
    <t>L280</t>
  </si>
  <si>
    <t>A Little Something For You (girl)</t>
  </si>
  <si>
    <t>L281</t>
  </si>
  <si>
    <t>Football Crazy</t>
  </si>
  <si>
    <t>L282</t>
  </si>
  <si>
    <t>Farm Animals</t>
  </si>
  <si>
    <t>LS61</t>
  </si>
  <si>
    <t>Red Sports Car</t>
  </si>
  <si>
    <t>LS62</t>
  </si>
  <si>
    <t>My Scooter</t>
  </si>
  <si>
    <t>LS63</t>
  </si>
  <si>
    <t>RBS59</t>
  </si>
  <si>
    <t>S227</t>
  </si>
  <si>
    <t>Save Water</t>
  </si>
  <si>
    <t>S228</t>
  </si>
  <si>
    <t>I Love Tractors!</t>
  </si>
  <si>
    <t>S229</t>
  </si>
  <si>
    <t>Birthday Tepee</t>
  </si>
  <si>
    <t>S231</t>
  </si>
  <si>
    <t>Birthday Dinosaur</t>
  </si>
  <si>
    <t>S232</t>
  </si>
  <si>
    <t>Love Music</t>
  </si>
  <si>
    <t>S233</t>
  </si>
  <si>
    <t>Big Red Bus</t>
  </si>
  <si>
    <t>S235</t>
  </si>
  <si>
    <t>Home Sweet Home</t>
  </si>
  <si>
    <t>S236</t>
  </si>
  <si>
    <t>S237</t>
  </si>
  <si>
    <t>Birthday Hens</t>
  </si>
  <si>
    <t>SP44</t>
  </si>
  <si>
    <t>SP45</t>
  </si>
  <si>
    <t>T31</t>
  </si>
  <si>
    <t>My Pony</t>
  </si>
  <si>
    <t>T32</t>
  </si>
  <si>
    <t>Little Washing Line (blue)</t>
  </si>
  <si>
    <t>T33</t>
  </si>
  <si>
    <t>Little Washing Line (pink)</t>
  </si>
  <si>
    <t>TS31</t>
  </si>
  <si>
    <t>TY103</t>
  </si>
  <si>
    <t>Carrier Bags Thank You</t>
  </si>
  <si>
    <t>TY104</t>
  </si>
  <si>
    <t>Star, Squeak and Dot Thank You</t>
  </si>
  <si>
    <t>WS285</t>
  </si>
  <si>
    <t>Two Birds</t>
  </si>
  <si>
    <t>WS286</t>
  </si>
  <si>
    <t>Bus and Taxi Birthday</t>
  </si>
  <si>
    <t>WS287</t>
  </si>
  <si>
    <t>Pretty Little Dresses</t>
  </si>
  <si>
    <t>WS288</t>
  </si>
  <si>
    <t>Twins</t>
  </si>
  <si>
    <t>WS289</t>
  </si>
  <si>
    <t>Autumn</t>
  </si>
  <si>
    <t>WS290</t>
  </si>
  <si>
    <t>Soldier Parade</t>
  </si>
  <si>
    <t>WS292</t>
  </si>
  <si>
    <t>Camper Van by the Beach</t>
  </si>
  <si>
    <t>WS293</t>
  </si>
  <si>
    <t>Irises in Vases</t>
  </si>
  <si>
    <t>WS295</t>
  </si>
  <si>
    <t>Handbags and Shoes</t>
  </si>
  <si>
    <t>WS296</t>
  </si>
  <si>
    <t>Floral Birthday</t>
  </si>
  <si>
    <t>WS297</t>
  </si>
  <si>
    <t>Birthday Tree</t>
  </si>
  <si>
    <t>WS298</t>
  </si>
  <si>
    <t>Pink Poppies and Butterflies</t>
  </si>
  <si>
    <t>WS299</t>
  </si>
  <si>
    <t>Cheers!</t>
  </si>
  <si>
    <t>GP01</t>
  </si>
  <si>
    <t>GP02</t>
  </si>
  <si>
    <t>Champagne and Glasses</t>
  </si>
  <si>
    <t>Building Blocks</t>
  </si>
  <si>
    <t>Dog and Balloons</t>
  </si>
  <si>
    <t>Awesome!</t>
  </si>
  <si>
    <t>Fun with Technology</t>
  </si>
  <si>
    <t>The Potted Garden</t>
  </si>
  <si>
    <t>A110</t>
  </si>
  <si>
    <t>Sunflowers and Lavender</t>
  </si>
  <si>
    <t>A111</t>
  </si>
  <si>
    <t>I Love You</t>
  </si>
  <si>
    <t>A112</t>
  </si>
  <si>
    <t>Sweet Peas in Glass Vase</t>
  </si>
  <si>
    <t>A113</t>
  </si>
  <si>
    <t>A114</t>
  </si>
  <si>
    <t>Anemones in Glass Vase</t>
  </si>
  <si>
    <t>A115</t>
  </si>
  <si>
    <t>The Answer is Chocolate</t>
  </si>
  <si>
    <t>A116</t>
  </si>
  <si>
    <t>Know Your Coffee</t>
  </si>
  <si>
    <t>A117</t>
  </si>
  <si>
    <t>Goodbye and Good Luck!</t>
  </si>
  <si>
    <t>A118</t>
  </si>
  <si>
    <t>Driving Dogs</t>
  </si>
  <si>
    <t>A119</t>
  </si>
  <si>
    <t>Herbs</t>
  </si>
  <si>
    <t>A120</t>
  </si>
  <si>
    <t>A121</t>
  </si>
  <si>
    <t>Gaming Sofa Birthday</t>
  </si>
  <si>
    <t>A122</t>
  </si>
  <si>
    <t>Fairy Tree House</t>
  </si>
  <si>
    <t>A123</t>
  </si>
  <si>
    <t>BMI Chart</t>
  </si>
  <si>
    <t>A124</t>
  </si>
  <si>
    <t>My Work is Done</t>
  </si>
  <si>
    <t>A125</t>
  </si>
  <si>
    <t>Pie and Lattes</t>
  </si>
  <si>
    <t>Nice Cup of Tea</t>
  </si>
  <si>
    <t>BM39</t>
  </si>
  <si>
    <t>BM40</t>
  </si>
  <si>
    <t>GP04</t>
  </si>
  <si>
    <t>GP05</t>
  </si>
  <si>
    <t>GT142</t>
  </si>
  <si>
    <t>GT143</t>
  </si>
  <si>
    <t>GT144</t>
  </si>
  <si>
    <t>GT145</t>
  </si>
  <si>
    <t>GWF105</t>
  </si>
  <si>
    <t>GWF125</t>
  </si>
  <si>
    <t>GWF128</t>
  </si>
  <si>
    <t>GWF131</t>
  </si>
  <si>
    <t>GWF132</t>
  </si>
  <si>
    <t>GWF134</t>
  </si>
  <si>
    <t>GWF135</t>
  </si>
  <si>
    <t>GWF136</t>
  </si>
  <si>
    <t>GWF137</t>
  </si>
  <si>
    <t>GWF138</t>
  </si>
  <si>
    <t>GWF139</t>
  </si>
  <si>
    <t>GWF140</t>
  </si>
  <si>
    <t>GWF141</t>
  </si>
  <si>
    <t>GWF142</t>
  </si>
  <si>
    <t>GWF143</t>
  </si>
  <si>
    <t>Baby Shower</t>
  </si>
  <si>
    <t>GWF144</t>
  </si>
  <si>
    <t>GWF145</t>
  </si>
  <si>
    <t>GWF36</t>
  </si>
  <si>
    <t>GWF96</t>
  </si>
  <si>
    <t>Teacup Invitation</t>
  </si>
  <si>
    <t>Hen Party Invitation</t>
  </si>
  <si>
    <t>IV95</t>
  </si>
  <si>
    <t>Tea Party Invitation</t>
  </si>
  <si>
    <t>Tea and Cake Shops</t>
  </si>
  <si>
    <t>Anemones and Roses</t>
  </si>
  <si>
    <t>Party Popper Congratulations</t>
  </si>
  <si>
    <t>L284</t>
  </si>
  <si>
    <t>Goodbye!</t>
  </si>
  <si>
    <t>L285</t>
  </si>
  <si>
    <t>Dressing Up</t>
  </si>
  <si>
    <t>L286</t>
  </si>
  <si>
    <t>Puffin Polka</t>
  </si>
  <si>
    <t>L287</t>
  </si>
  <si>
    <t>Row of Beach Huts</t>
  </si>
  <si>
    <t>L288</t>
  </si>
  <si>
    <t>Thank You, Thank You, Thank You</t>
  </si>
  <si>
    <t>M98</t>
  </si>
  <si>
    <t>Chocolate is the Answer</t>
  </si>
  <si>
    <t>RBS60</t>
  </si>
  <si>
    <t>RBS61</t>
  </si>
  <si>
    <t>RBS62</t>
  </si>
  <si>
    <t>RBS63</t>
  </si>
  <si>
    <t>RBS64</t>
  </si>
  <si>
    <t>Musical Birthday</t>
  </si>
  <si>
    <t>Let's Party!</t>
  </si>
  <si>
    <t>Friends</t>
  </si>
  <si>
    <t>Daisy Thank You</t>
  </si>
  <si>
    <t>S238</t>
  </si>
  <si>
    <t>Hoodies</t>
  </si>
  <si>
    <t>S239</t>
  </si>
  <si>
    <t>Pony Club Birthday</t>
  </si>
  <si>
    <t>TF22</t>
  </si>
  <si>
    <t>TY105</t>
  </si>
  <si>
    <t>Tea Party Thank You</t>
  </si>
  <si>
    <t>Birthday Patisserie</t>
  </si>
  <si>
    <t>Nine T-Shirts</t>
  </si>
  <si>
    <t>Blue Hearts</t>
  </si>
  <si>
    <t>Baby, Baby</t>
  </si>
  <si>
    <t>Hello Little One</t>
  </si>
  <si>
    <t>WS300</t>
  </si>
  <si>
    <t>New Baby Congratulations</t>
  </si>
  <si>
    <t>WS301</t>
  </si>
  <si>
    <t>Floral Heart</t>
  </si>
  <si>
    <t>WS302</t>
  </si>
  <si>
    <t>WS303</t>
  </si>
  <si>
    <t>Harbour Boats</t>
  </si>
  <si>
    <t>WS304</t>
  </si>
  <si>
    <t>White Lilies</t>
  </si>
  <si>
    <t>WS305</t>
  </si>
  <si>
    <t>Little White Bird</t>
  </si>
  <si>
    <t>WS306</t>
  </si>
  <si>
    <t>WS307</t>
  </si>
  <si>
    <t>Birdhouse and Bunting</t>
  </si>
  <si>
    <t>WS308</t>
  </si>
  <si>
    <t>Winter</t>
  </si>
  <si>
    <t>TS28</t>
  </si>
  <si>
    <t>A126</t>
  </si>
  <si>
    <t>Simply the Best</t>
  </si>
  <si>
    <t>A127</t>
  </si>
  <si>
    <t>Hobbies</t>
  </si>
  <si>
    <t>A128</t>
  </si>
  <si>
    <t>Birthday Activities</t>
  </si>
  <si>
    <t>A129</t>
  </si>
  <si>
    <t>Pink Butterfly</t>
  </si>
  <si>
    <t>A130</t>
  </si>
  <si>
    <t>Le Grand Depart</t>
  </si>
  <si>
    <t>A131</t>
  </si>
  <si>
    <t>It's Party Time!</t>
  </si>
  <si>
    <t>A132</t>
  </si>
  <si>
    <t>A133</t>
  </si>
  <si>
    <t>Geranium Pots</t>
  </si>
  <si>
    <t>A134</t>
  </si>
  <si>
    <t>Dogs in the Park</t>
  </si>
  <si>
    <t>A135</t>
  </si>
  <si>
    <t>Birds and Leaves</t>
  </si>
  <si>
    <t>A136</t>
  </si>
  <si>
    <t>Blue Bay White Sands</t>
  </si>
  <si>
    <t>A137</t>
  </si>
  <si>
    <t>The Wedding Car</t>
  </si>
  <si>
    <t>A138</t>
  </si>
  <si>
    <t>A139</t>
  </si>
  <si>
    <t>Fun With Dancing</t>
  </si>
  <si>
    <t>A140</t>
  </si>
  <si>
    <t>50 and Fantastic!</t>
  </si>
  <si>
    <t>A141</t>
  </si>
  <si>
    <t>Happy Birthday Pirate</t>
  </si>
  <si>
    <t>A142</t>
  </si>
  <si>
    <t>B027</t>
  </si>
  <si>
    <t>B028</t>
  </si>
  <si>
    <t>Blue Hyacinths</t>
  </si>
  <si>
    <t>B029</t>
  </si>
  <si>
    <t>Two Birds on a Tree</t>
  </si>
  <si>
    <t>B030</t>
  </si>
  <si>
    <t>Sugar and Spice</t>
  </si>
  <si>
    <t>BM41</t>
  </si>
  <si>
    <t>C001</t>
  </si>
  <si>
    <t>30th</t>
  </si>
  <si>
    <t>C002</t>
  </si>
  <si>
    <t>40th</t>
  </si>
  <si>
    <t>GT146</t>
  </si>
  <si>
    <t>Ceramics</t>
  </si>
  <si>
    <t>GT147</t>
  </si>
  <si>
    <t>GWF146</t>
  </si>
  <si>
    <t>GWF147</t>
  </si>
  <si>
    <t>L289</t>
  </si>
  <si>
    <t>Dancing Girls</t>
  </si>
  <si>
    <t>L290</t>
  </si>
  <si>
    <t>Family Outing</t>
  </si>
  <si>
    <t>L291</t>
  </si>
  <si>
    <t>Grow Your Own</t>
  </si>
  <si>
    <t>L292</t>
  </si>
  <si>
    <t>Reach for the Stars</t>
  </si>
  <si>
    <t>M100</t>
  </si>
  <si>
    <t>M101</t>
  </si>
  <si>
    <t>Poppy Seeds</t>
  </si>
  <si>
    <t>RBS65</t>
  </si>
  <si>
    <t>Weekly Organiser</t>
  </si>
  <si>
    <t>RBS66</t>
  </si>
  <si>
    <t>RBS67</t>
  </si>
  <si>
    <t>RBS68</t>
  </si>
  <si>
    <t>S241</t>
  </si>
  <si>
    <t>Chocolate Warning!</t>
  </si>
  <si>
    <t>SP46</t>
  </si>
  <si>
    <t>The Big Birthday Countdown</t>
  </si>
  <si>
    <t>SP47</t>
  </si>
  <si>
    <t>SP48</t>
  </si>
  <si>
    <t>WS310</t>
  </si>
  <si>
    <t>My Pets</t>
  </si>
  <si>
    <t>WS311</t>
  </si>
  <si>
    <t>Birthday Bunny</t>
  </si>
  <si>
    <t>WS312</t>
  </si>
  <si>
    <t>Animal Birthday Wishes</t>
  </si>
  <si>
    <t>WS313</t>
  </si>
  <si>
    <t>Day Over Fabulous</t>
  </si>
  <si>
    <t>WS314</t>
  </si>
  <si>
    <t>Love you to the Moon</t>
  </si>
  <si>
    <t>WS315</t>
  </si>
  <si>
    <t>Spring</t>
  </si>
  <si>
    <t>WS316</t>
  </si>
  <si>
    <t>Shells and Feathers</t>
  </si>
  <si>
    <t>WS317</t>
  </si>
  <si>
    <t>By the Sea</t>
  </si>
  <si>
    <t>WS318</t>
  </si>
  <si>
    <t>Pretty Presents</t>
  </si>
  <si>
    <t>WS319</t>
  </si>
  <si>
    <t>WS320</t>
  </si>
  <si>
    <t>Football Birthday</t>
  </si>
  <si>
    <t>WS321</t>
  </si>
  <si>
    <t>Cricket Birthday</t>
  </si>
  <si>
    <t>WS322</t>
  </si>
  <si>
    <t>Rugby Birthday</t>
  </si>
  <si>
    <t>WS323</t>
  </si>
  <si>
    <t>Basketball Birthday</t>
  </si>
  <si>
    <t>WS324</t>
  </si>
  <si>
    <t>Sporting Birthday</t>
  </si>
  <si>
    <t>WS325</t>
  </si>
  <si>
    <t>Fabulous</t>
  </si>
  <si>
    <t>WS326</t>
  </si>
  <si>
    <t>The Bluebell Wood</t>
  </si>
  <si>
    <t>A143</t>
  </si>
  <si>
    <t>Legend</t>
  </si>
  <si>
    <t>A144</t>
  </si>
  <si>
    <t>Birthday</t>
  </si>
  <si>
    <t>A145</t>
  </si>
  <si>
    <t>Baby</t>
  </si>
  <si>
    <t>A146</t>
  </si>
  <si>
    <t>Carrot Cake</t>
  </si>
  <si>
    <t>A147</t>
  </si>
  <si>
    <t>Lots of Love Wedding Cake</t>
  </si>
  <si>
    <t>A148</t>
  </si>
  <si>
    <t>Roses Study</t>
  </si>
  <si>
    <t>A149</t>
  </si>
  <si>
    <t>Fun with Sewing</t>
  </si>
  <si>
    <t>A150</t>
  </si>
  <si>
    <t>Fun with Chocolate</t>
  </si>
  <si>
    <t>A151</t>
  </si>
  <si>
    <t>Fun with DIY</t>
  </si>
  <si>
    <t>A152</t>
  </si>
  <si>
    <t>Fishing Basket</t>
  </si>
  <si>
    <t>A153</t>
  </si>
  <si>
    <t>Graduation</t>
  </si>
  <si>
    <t>A154</t>
  </si>
  <si>
    <t>Girls in Onesies</t>
  </si>
  <si>
    <t>A155</t>
  </si>
  <si>
    <t>Birthday Express</t>
  </si>
  <si>
    <t>C003</t>
  </si>
  <si>
    <t>18th</t>
  </si>
  <si>
    <t>C004</t>
  </si>
  <si>
    <t>21st</t>
  </si>
  <si>
    <t>C005</t>
  </si>
  <si>
    <t>50th</t>
  </si>
  <si>
    <t>C006</t>
  </si>
  <si>
    <t>60th</t>
  </si>
  <si>
    <t>C007</t>
  </si>
  <si>
    <t>70th</t>
  </si>
  <si>
    <t>C008</t>
  </si>
  <si>
    <t>80th</t>
  </si>
  <si>
    <t>C009</t>
  </si>
  <si>
    <t>C010</t>
  </si>
  <si>
    <t>Fingers Crossed</t>
  </si>
  <si>
    <t>C011</t>
  </si>
  <si>
    <t>Many Congratulations</t>
  </si>
  <si>
    <t>C012</t>
  </si>
  <si>
    <t>Anniversary</t>
  </si>
  <si>
    <t>L293</t>
  </si>
  <si>
    <t>Pretty Blossom Tree</t>
  </si>
  <si>
    <t>L294</t>
  </si>
  <si>
    <t>People's Pooches</t>
  </si>
  <si>
    <t>L295</t>
  </si>
  <si>
    <t>Happy Birthday Dolls</t>
  </si>
  <si>
    <t>LS64</t>
  </si>
  <si>
    <t>Pretty Balloons</t>
  </si>
  <si>
    <t>LS65</t>
  </si>
  <si>
    <t>China Cups</t>
  </si>
  <si>
    <t>LS66</t>
  </si>
  <si>
    <t>Motorbike Rider</t>
  </si>
  <si>
    <t>S242</t>
  </si>
  <si>
    <t>Cider</t>
  </si>
  <si>
    <t>S243</t>
  </si>
  <si>
    <t>You're My Sunshine</t>
  </si>
  <si>
    <t>S244</t>
  </si>
  <si>
    <t>Space Age</t>
  </si>
  <si>
    <t>S245</t>
  </si>
  <si>
    <t>Dino Fun</t>
  </si>
  <si>
    <t>WS327</t>
  </si>
  <si>
    <t>If the Shoe Fits</t>
  </si>
  <si>
    <t>WS328</t>
  </si>
  <si>
    <t>Thank You Flowers</t>
  </si>
  <si>
    <t>WS329</t>
  </si>
  <si>
    <t>Rock Pooling</t>
  </si>
  <si>
    <t>WS330</t>
  </si>
  <si>
    <t>The Flower Shop</t>
  </si>
  <si>
    <t>WS331</t>
  </si>
  <si>
    <t>Lilac and Butterflies</t>
  </si>
  <si>
    <t>WS332</t>
  </si>
  <si>
    <t>A Magical Birthday</t>
  </si>
  <si>
    <t>WS333</t>
  </si>
  <si>
    <t>WS334</t>
  </si>
  <si>
    <t>Summer Days</t>
  </si>
  <si>
    <t>WS335</t>
  </si>
  <si>
    <t>Tree of Thoughts</t>
  </si>
  <si>
    <t>WS336</t>
  </si>
  <si>
    <t>Pink Ranunculus</t>
  </si>
  <si>
    <t>WS337</t>
  </si>
  <si>
    <t>Birthday Flowers</t>
  </si>
  <si>
    <t>WS338</t>
  </si>
  <si>
    <t>Brill</t>
  </si>
  <si>
    <t>WS339</t>
  </si>
  <si>
    <t>Summer</t>
  </si>
  <si>
    <t>WS340</t>
  </si>
  <si>
    <t>Woodland Birthday</t>
  </si>
  <si>
    <t>WS341</t>
  </si>
  <si>
    <t>Purple Anemones</t>
  </si>
  <si>
    <t>WS342</t>
  </si>
  <si>
    <t>SP49</t>
  </si>
  <si>
    <t>Birthday Countdown</t>
  </si>
  <si>
    <t>M102</t>
  </si>
  <si>
    <t>IV96</t>
  </si>
  <si>
    <t>Animal Tea Party Invitation</t>
  </si>
  <si>
    <t>TY106</t>
  </si>
  <si>
    <t>Animal Tea Party Thank You</t>
  </si>
  <si>
    <t>GT148</t>
  </si>
  <si>
    <t>GT149</t>
  </si>
  <si>
    <t>GT150</t>
  </si>
  <si>
    <t>GWF148</t>
  </si>
  <si>
    <t>GWF149</t>
  </si>
  <si>
    <t>GWF150</t>
  </si>
  <si>
    <t>RBS70</t>
  </si>
  <si>
    <t>Mini Notebooks</t>
  </si>
  <si>
    <t>RBS69</t>
  </si>
  <si>
    <t>CP012</t>
  </si>
  <si>
    <t>RBS71</t>
  </si>
  <si>
    <t>SP51</t>
  </si>
  <si>
    <t>Butterfly Garden Sticker Card</t>
  </si>
  <si>
    <t>M103</t>
  </si>
  <si>
    <t>CP010</t>
  </si>
  <si>
    <t>RS50</t>
  </si>
  <si>
    <t>RS51</t>
  </si>
  <si>
    <t>RS52</t>
  </si>
  <si>
    <t>RS53</t>
  </si>
  <si>
    <t>TP10</t>
  </si>
  <si>
    <t>A156</t>
  </si>
  <si>
    <t>Gorgeous</t>
  </si>
  <si>
    <t>A157</t>
  </si>
  <si>
    <t>Flower Basket</t>
  </si>
  <si>
    <t>A158</t>
  </si>
  <si>
    <t>Wheelbarrows</t>
  </si>
  <si>
    <t>A159</t>
  </si>
  <si>
    <t>Delicious Chocolate Cake</t>
  </si>
  <si>
    <t>A160</t>
  </si>
  <si>
    <t>The Alphabet</t>
  </si>
  <si>
    <t>A161</t>
  </si>
  <si>
    <t>Driving Test</t>
  </si>
  <si>
    <t>A162</t>
  </si>
  <si>
    <t>Forever Young</t>
  </si>
  <si>
    <t>A163</t>
  </si>
  <si>
    <t>Know Your Tea</t>
  </si>
  <si>
    <t>A164</t>
  </si>
  <si>
    <t>Balloon Mice</t>
  </si>
  <si>
    <t>A165</t>
  </si>
  <si>
    <t>I Love Sewing</t>
  </si>
  <si>
    <t>A166</t>
  </si>
  <si>
    <t>Football Bag</t>
  </si>
  <si>
    <t>B031</t>
  </si>
  <si>
    <t>New Baby Bunny (blue)</t>
  </si>
  <si>
    <t>B032</t>
  </si>
  <si>
    <t>New Baby Bunny (pink)</t>
  </si>
  <si>
    <t>DC63</t>
  </si>
  <si>
    <t>Little Bunnies Birthday</t>
  </si>
  <si>
    <t>DC64</t>
  </si>
  <si>
    <t>Have a Wonderful Retirement</t>
  </si>
  <si>
    <t>DC65</t>
  </si>
  <si>
    <t>A Birthday Plane</t>
  </si>
  <si>
    <t>L296</t>
  </si>
  <si>
    <t>Birthday Animals</t>
  </si>
  <si>
    <t>L297</t>
  </si>
  <si>
    <t>Splashing in Puddles</t>
  </si>
  <si>
    <t>S246</t>
  </si>
  <si>
    <t>Tractors</t>
  </si>
  <si>
    <t>S247</t>
  </si>
  <si>
    <t>Regatta</t>
  </si>
  <si>
    <t>S248</t>
  </si>
  <si>
    <t>Bug Hunting</t>
  </si>
  <si>
    <t>S249</t>
  </si>
  <si>
    <t>Board Shorts</t>
  </si>
  <si>
    <t>S250</t>
  </si>
  <si>
    <t>Wine o'Clock</t>
  </si>
  <si>
    <t>WS343</t>
  </si>
  <si>
    <t>Birds and Dragonflies</t>
  </si>
  <si>
    <t>WS344</t>
  </si>
  <si>
    <t>Camper Van Birthday</t>
  </si>
  <si>
    <t>WS345</t>
  </si>
  <si>
    <t>WS346</t>
  </si>
  <si>
    <t>Gone Fishing!</t>
  </si>
  <si>
    <t>WS347</t>
  </si>
  <si>
    <t>Under the Weather</t>
  </si>
  <si>
    <t>WS348</t>
  </si>
  <si>
    <t>Good Friends Are Like Stars</t>
  </si>
  <si>
    <t>WS349</t>
  </si>
  <si>
    <t>Hearts on a Bicycle</t>
  </si>
  <si>
    <t>WS350</t>
  </si>
  <si>
    <t>Vintage Ink</t>
  </si>
  <si>
    <t>WS351</t>
  </si>
  <si>
    <t>A Handbag for Every Occasion</t>
  </si>
  <si>
    <t>WS352</t>
  </si>
  <si>
    <t>Boats by the Harbour Steps</t>
  </si>
  <si>
    <t>BM44</t>
  </si>
  <si>
    <t>BM45</t>
  </si>
  <si>
    <t>BM46</t>
  </si>
  <si>
    <t>CP014</t>
  </si>
  <si>
    <t>GP06</t>
  </si>
  <si>
    <t>GP07</t>
  </si>
  <si>
    <t>GS02</t>
  </si>
  <si>
    <t>GT151</t>
  </si>
  <si>
    <t>GT152</t>
  </si>
  <si>
    <t>GT153</t>
  </si>
  <si>
    <t>IV97</t>
  </si>
  <si>
    <t>M104</t>
  </si>
  <si>
    <t>RBS72</t>
  </si>
  <si>
    <t>RBS74</t>
  </si>
  <si>
    <t>RBS75</t>
  </si>
  <si>
    <t>RBS76</t>
  </si>
  <si>
    <t>RBS77</t>
  </si>
  <si>
    <t>SP52</t>
  </si>
  <si>
    <t>SP53</t>
  </si>
  <si>
    <t>VS01</t>
  </si>
  <si>
    <t>GWF151</t>
  </si>
  <si>
    <t>GWF152</t>
  </si>
  <si>
    <t>GWF153</t>
  </si>
  <si>
    <t>A167</t>
  </si>
  <si>
    <t>Scarlet Poppies</t>
  </si>
  <si>
    <t>TF23</t>
  </si>
  <si>
    <t>Red Poppies and Butterflies</t>
  </si>
  <si>
    <t>M105</t>
  </si>
  <si>
    <t>BM47</t>
  </si>
  <si>
    <t>GT154</t>
  </si>
  <si>
    <t>GWF154</t>
  </si>
  <si>
    <t>A168</t>
  </si>
  <si>
    <t>Sympathy Flowers</t>
  </si>
  <si>
    <t>A169</t>
  </si>
  <si>
    <t>Cut Thru' School for Dragons</t>
  </si>
  <si>
    <t>A170</t>
  </si>
  <si>
    <t>Pretty in Pink</t>
  </si>
  <si>
    <t>A171</t>
  </si>
  <si>
    <t>Anemones and Eucalyptus</t>
  </si>
  <si>
    <t>A172</t>
  </si>
  <si>
    <t>A173</t>
  </si>
  <si>
    <t>Wedding Day Wishes</t>
  </si>
  <si>
    <t>A174</t>
  </si>
  <si>
    <t>Fun with Films</t>
  </si>
  <si>
    <t>A175</t>
  </si>
  <si>
    <t>Fun with Football</t>
  </si>
  <si>
    <t>A176</t>
  </si>
  <si>
    <t>Rugby Bag</t>
  </si>
  <si>
    <t>A177</t>
  </si>
  <si>
    <t>Dinosaur Happy Birthday</t>
  </si>
  <si>
    <t>A178</t>
  </si>
  <si>
    <t>Zoo Party</t>
  </si>
  <si>
    <t>DC66</t>
  </si>
  <si>
    <t>Happy Birthday Balloons</t>
  </si>
  <si>
    <t>DC67</t>
  </si>
  <si>
    <t>Birthday Traffic</t>
  </si>
  <si>
    <t>DC68</t>
  </si>
  <si>
    <t>Birthday Icons</t>
  </si>
  <si>
    <t>DC69</t>
  </si>
  <si>
    <t>Bowling Birthday</t>
  </si>
  <si>
    <t>GP08</t>
  </si>
  <si>
    <t>Black and White Labels</t>
  </si>
  <si>
    <t>GT155</t>
  </si>
  <si>
    <t>GT156</t>
  </si>
  <si>
    <t>GT157</t>
  </si>
  <si>
    <t>Wheels</t>
  </si>
  <si>
    <t>GWF155</t>
  </si>
  <si>
    <t>GWF156</t>
  </si>
  <si>
    <t>GWF157</t>
  </si>
  <si>
    <t>L298</t>
  </si>
  <si>
    <t>Sailing Boats</t>
  </si>
  <si>
    <t>LS67</t>
  </si>
  <si>
    <t>Special Day</t>
  </si>
  <si>
    <t>LS68</t>
  </si>
  <si>
    <t>Anniversary Tree</t>
  </si>
  <si>
    <t>LS69</t>
  </si>
  <si>
    <t>Rocket Man Birthday</t>
  </si>
  <si>
    <t>LS70</t>
  </si>
  <si>
    <t>Robot Birthday</t>
  </si>
  <si>
    <t>LS71</t>
  </si>
  <si>
    <t>M106</t>
  </si>
  <si>
    <t>Budgies</t>
  </si>
  <si>
    <t>S251</t>
  </si>
  <si>
    <t>Scooters and Tricycles</t>
  </si>
  <si>
    <t>S252</t>
  </si>
  <si>
    <t>At the Allotment</t>
  </si>
  <si>
    <t>SP54</t>
  </si>
  <si>
    <t>SP55</t>
  </si>
  <si>
    <t>TY107</t>
  </si>
  <si>
    <t>Pencils Thank You</t>
  </si>
  <si>
    <t>TY108</t>
  </si>
  <si>
    <t>Wheels Thank You</t>
  </si>
  <si>
    <t>WS353</t>
  </si>
  <si>
    <t>Happy Birthday (dots)</t>
  </si>
  <si>
    <t>WS354</t>
  </si>
  <si>
    <t>White Butterfly</t>
  </si>
  <si>
    <t>WS355</t>
  </si>
  <si>
    <t>Victoria Sponge</t>
  </si>
  <si>
    <t>WS356</t>
  </si>
  <si>
    <t>Birthday Shoe</t>
  </si>
  <si>
    <t>WS357</t>
  </si>
  <si>
    <t>Celebrate! It's Your Birthday!</t>
  </si>
  <si>
    <t>WS358</t>
  </si>
  <si>
    <t>Little Flowers Birthday</t>
  </si>
  <si>
    <t>WS359</t>
  </si>
  <si>
    <t>When Life Gives You Lemons</t>
  </si>
  <si>
    <t>WS360</t>
  </si>
  <si>
    <t>Keep Calm and Sew On</t>
  </si>
  <si>
    <t>WS361</t>
  </si>
  <si>
    <t>WS362</t>
  </si>
  <si>
    <t>WS363</t>
  </si>
  <si>
    <t>Vintage Cars</t>
  </si>
  <si>
    <t>WS364</t>
  </si>
  <si>
    <t>A New Baby</t>
  </si>
  <si>
    <t>WS365</t>
  </si>
  <si>
    <t>Four Little Pots</t>
  </si>
  <si>
    <t>WS366</t>
  </si>
  <si>
    <t>Flower Button Birthday</t>
  </si>
  <si>
    <t>WS367</t>
  </si>
  <si>
    <t>Birthday Cocktail</t>
  </si>
  <si>
    <t>WS368</t>
  </si>
  <si>
    <t>Boat on the Beach</t>
  </si>
  <si>
    <t>WS369</t>
  </si>
  <si>
    <t>Hedgehogs</t>
  </si>
  <si>
    <t>WS370</t>
  </si>
  <si>
    <t>Hip-Hip Hooray</t>
  </si>
  <si>
    <t>A179</t>
  </si>
  <si>
    <t>Perfect Pair</t>
  </si>
  <si>
    <t>A180</t>
  </si>
  <si>
    <t>Narcissi and Pink Hyacinth</t>
  </si>
  <si>
    <t>A181</t>
  </si>
  <si>
    <t>Hens</t>
  </si>
  <si>
    <t>A182</t>
  </si>
  <si>
    <t>Favourite Wild Flowers</t>
  </si>
  <si>
    <t>A183</t>
  </si>
  <si>
    <t>Cricket Bag</t>
  </si>
  <si>
    <t>A184</t>
  </si>
  <si>
    <t>Pony Stuff</t>
  </si>
  <si>
    <t>B033</t>
  </si>
  <si>
    <t>How Exciting!</t>
  </si>
  <si>
    <t>B034</t>
  </si>
  <si>
    <t>DC70</t>
  </si>
  <si>
    <t>Birthday Beer Pumps</t>
  </si>
  <si>
    <t>L299</t>
  </si>
  <si>
    <t>Seashore</t>
  </si>
  <si>
    <t>L300</t>
  </si>
  <si>
    <t>Guitar Birthday</t>
  </si>
  <si>
    <t>L301</t>
  </si>
  <si>
    <t>Summer Sun</t>
  </si>
  <si>
    <t>L302</t>
  </si>
  <si>
    <t>Party Pooches</t>
  </si>
  <si>
    <t>L303</t>
  </si>
  <si>
    <t>Swings</t>
  </si>
  <si>
    <t>L304</t>
  </si>
  <si>
    <t>LS72</t>
  </si>
  <si>
    <t>Champagne Congratulations</t>
  </si>
  <si>
    <t>LS73</t>
  </si>
  <si>
    <t>Sorry You're Leaving</t>
  </si>
  <si>
    <t>LS74</t>
  </si>
  <si>
    <t>Breakfast Tray</t>
  </si>
  <si>
    <t>LS75</t>
  </si>
  <si>
    <t>S253</t>
  </si>
  <si>
    <t>S254</t>
  </si>
  <si>
    <t>Girl Stuff</t>
  </si>
  <si>
    <t>S255</t>
  </si>
  <si>
    <t>Aircraft</t>
  </si>
  <si>
    <t>S256</t>
  </si>
  <si>
    <t>HMS Birthday</t>
  </si>
  <si>
    <t>S257</t>
  </si>
  <si>
    <t>The Outdoors</t>
  </si>
  <si>
    <t>WS372</t>
  </si>
  <si>
    <t>Spring Flowers</t>
  </si>
  <si>
    <t>WS373</t>
  </si>
  <si>
    <t>Welcome Little One</t>
  </si>
  <si>
    <t>WS374</t>
  </si>
  <si>
    <t>Engaged Mice</t>
  </si>
  <si>
    <t>WS375</t>
  </si>
  <si>
    <t>Teapot Arrangement</t>
  </si>
  <si>
    <t>WS376</t>
  </si>
  <si>
    <t>Birthday Cupcake Stand</t>
  </si>
  <si>
    <t>WS377</t>
  </si>
  <si>
    <t>WS378</t>
  </si>
  <si>
    <t>Deep Purples</t>
  </si>
  <si>
    <t>WS379</t>
  </si>
  <si>
    <t>Blue Alliums</t>
  </si>
  <si>
    <t>WS380</t>
  </si>
  <si>
    <t>Daisy Cake</t>
  </si>
  <si>
    <t>WS381</t>
  </si>
  <si>
    <t>Happy Wedding Day</t>
  </si>
  <si>
    <t>WS382</t>
  </si>
  <si>
    <t>Lavender and Shells</t>
  </si>
  <si>
    <t>WS383</t>
  </si>
  <si>
    <t>Horses</t>
  </si>
  <si>
    <t>WS384</t>
  </si>
  <si>
    <t>Vintage Garden</t>
  </si>
  <si>
    <t>WS385</t>
  </si>
  <si>
    <t>Spirit of Adventure</t>
  </si>
  <si>
    <t>WS386</t>
  </si>
  <si>
    <t>Birthday Drinks</t>
  </si>
  <si>
    <t>WS387</t>
  </si>
  <si>
    <t>WS388</t>
  </si>
  <si>
    <t>Rolo and Midge</t>
  </si>
  <si>
    <t>GT158</t>
  </si>
  <si>
    <t>GT159</t>
  </si>
  <si>
    <t>GT160</t>
  </si>
  <si>
    <t>GWF158</t>
  </si>
  <si>
    <t>GWF159</t>
  </si>
  <si>
    <t>GWF160</t>
  </si>
  <si>
    <t>IV98</t>
  </si>
  <si>
    <t>Football Party Invitation</t>
  </si>
  <si>
    <t>M107</t>
  </si>
  <si>
    <t>TY109</t>
  </si>
  <si>
    <t>Football Party Thank You</t>
  </si>
  <si>
    <t>SP56</t>
  </si>
  <si>
    <t>CP011</t>
  </si>
  <si>
    <t>A</t>
  </si>
  <si>
    <t>B</t>
  </si>
  <si>
    <t>C</t>
  </si>
  <si>
    <t>D</t>
  </si>
  <si>
    <t>E</t>
  </si>
  <si>
    <t>F</t>
  </si>
  <si>
    <t>R</t>
  </si>
  <si>
    <t>S</t>
  </si>
  <si>
    <t>T</t>
  </si>
  <si>
    <t>U</t>
  </si>
  <si>
    <t>V</t>
  </si>
  <si>
    <t>Zone</t>
  </si>
  <si>
    <t>Weight</t>
  </si>
  <si>
    <t>Zone/Weight</t>
  </si>
  <si>
    <t>Cost</t>
  </si>
  <si>
    <t>ZONE</t>
  </si>
  <si>
    <t>AFGHANISTAN</t>
  </si>
  <si>
    <t>ALGERIA</t>
  </si>
  <si>
    <t>AMERICAN SAMOA</t>
  </si>
  <si>
    <t>ANGOLA</t>
  </si>
  <si>
    <t>ANGUILLA</t>
  </si>
  <si>
    <t>ANTIGUA</t>
  </si>
  <si>
    <t>ARGENTINA</t>
  </si>
  <si>
    <t>ARMENIA</t>
  </si>
  <si>
    <t>ARUBA</t>
  </si>
  <si>
    <t>AZERBAIJAN</t>
  </si>
  <si>
    <t>BAHAMAS</t>
  </si>
  <si>
    <t>BAHRAIN</t>
  </si>
  <si>
    <t>BANGLADESH</t>
  </si>
  <si>
    <t>BARBADOS</t>
  </si>
  <si>
    <t>BELIZE</t>
  </si>
  <si>
    <t>BENIN</t>
  </si>
  <si>
    <t>BERMUDA</t>
  </si>
  <si>
    <t>BHUTAN</t>
  </si>
  <si>
    <t>BOLIVIA</t>
  </si>
  <si>
    <t>BONAIRE</t>
  </si>
  <si>
    <t>BOTSWANA</t>
  </si>
  <si>
    <t>BRAZIL</t>
  </si>
  <si>
    <t>BRITISH VIRGIN IS.</t>
  </si>
  <si>
    <t>BRUNEI</t>
  </si>
  <si>
    <t>BURKINA FASO</t>
  </si>
  <si>
    <t>BURUNDI</t>
  </si>
  <si>
    <t>CAMBODIA</t>
  </si>
  <si>
    <t>CAMEROON</t>
  </si>
  <si>
    <t>CANADA</t>
  </si>
  <si>
    <t>CAPE VERDE</t>
  </si>
  <si>
    <t>CAYMAN ISLANDS</t>
  </si>
  <si>
    <t>CENT AFR REP</t>
  </si>
  <si>
    <t>CHAD</t>
  </si>
  <si>
    <t>CHILE</t>
  </si>
  <si>
    <t>CHINA</t>
  </si>
  <si>
    <t>COLOMBIA</t>
  </si>
  <si>
    <t>CONGO</t>
  </si>
  <si>
    <t>COOK ISLANDS</t>
  </si>
  <si>
    <t>COSTA RICA</t>
  </si>
  <si>
    <t>CURACAO</t>
  </si>
  <si>
    <t>DEMOCRATIC REPUBLIC OF C</t>
  </si>
  <si>
    <t>DJIBOUTI</t>
  </si>
  <si>
    <t>DOMINICA</t>
  </si>
  <si>
    <t>DOMINICAN REPUBLIC</t>
  </si>
  <si>
    <t>EAST TIMOR</t>
  </si>
  <si>
    <t>ECUADOR</t>
  </si>
  <si>
    <t>EGYPT</t>
  </si>
  <si>
    <t>EL SALVADOR</t>
  </si>
  <si>
    <t>EQUATORIAL GUINEA</t>
  </si>
  <si>
    <t>ERITREA</t>
  </si>
  <si>
    <t>ETHIOPIA</t>
  </si>
  <si>
    <t>FIJI</t>
  </si>
  <si>
    <t>FRENCH GUIANA</t>
  </si>
  <si>
    <t>FRENCH POLYNESIA</t>
  </si>
  <si>
    <t>GABON</t>
  </si>
  <si>
    <t>GAMBIA</t>
  </si>
  <si>
    <t>GEORGIA</t>
  </si>
  <si>
    <t>GHANA</t>
  </si>
  <si>
    <t>GRENADA</t>
  </si>
  <si>
    <t>GUADELOUPE</t>
  </si>
  <si>
    <t>GUAM</t>
  </si>
  <si>
    <t>GUATEMALA</t>
  </si>
  <si>
    <t>GUINEA</t>
  </si>
  <si>
    <t>GUINEA BISSAU</t>
  </si>
  <si>
    <t>GUYANA</t>
  </si>
  <si>
    <t>HAITI</t>
  </si>
  <si>
    <t>HONDURAS</t>
  </si>
  <si>
    <t>HONG KONG</t>
  </si>
  <si>
    <t>INDIA</t>
  </si>
  <si>
    <t>INDONESIA</t>
  </si>
  <si>
    <t>IRAQ REPUBLIC</t>
  </si>
  <si>
    <t>ISRAEL</t>
  </si>
  <si>
    <t>IVORY COAST</t>
  </si>
  <si>
    <t>JAMAICA</t>
  </si>
  <si>
    <t>JAPAN</t>
  </si>
  <si>
    <t>JORDAN</t>
  </si>
  <si>
    <t>KAZAKHSTAN</t>
  </si>
  <si>
    <t>KENYA</t>
  </si>
  <si>
    <t>KIRIBATI</t>
  </si>
  <si>
    <t>KUWAIT</t>
  </si>
  <si>
    <t>KYRGYZSTAN</t>
  </si>
  <si>
    <t>LAOS</t>
  </si>
  <si>
    <t>LEBANON</t>
  </si>
  <si>
    <t>LESOTHO</t>
  </si>
  <si>
    <t>LIBERIA</t>
  </si>
  <si>
    <t>LIBYA</t>
  </si>
  <si>
    <t>MACAU</t>
  </si>
  <si>
    <t>MADAGASCAR</t>
  </si>
  <si>
    <t>MALAWI</t>
  </si>
  <si>
    <t>MALAYSIA</t>
  </si>
  <si>
    <t>MALDIVES</t>
  </si>
  <si>
    <t>MALI</t>
  </si>
  <si>
    <t>MARSHALL ISLANDS</t>
  </si>
  <si>
    <t>MARTINIQUE</t>
  </si>
  <si>
    <t>MAURITANIA</t>
  </si>
  <si>
    <t>MAURITIUS</t>
  </si>
  <si>
    <t>MEXICO</t>
  </si>
  <si>
    <t>MICRONESIA</t>
  </si>
  <si>
    <t>MONGOLIA</t>
  </si>
  <si>
    <t>MONTSERRAT</t>
  </si>
  <si>
    <t>MOROCCO</t>
  </si>
  <si>
    <t>MOZAMBIQUE</t>
  </si>
  <si>
    <t>MYANMAR</t>
  </si>
  <si>
    <t>NAMIBIA</t>
  </si>
  <si>
    <t>NAURU</t>
  </si>
  <si>
    <t>NEPAL</t>
  </si>
  <si>
    <t>NEW CALEDONIA</t>
  </si>
  <si>
    <t>NICARAGUA</t>
  </si>
  <si>
    <t>NIGER</t>
  </si>
  <si>
    <t>NIGERIA</t>
  </si>
  <si>
    <t>NIUE</t>
  </si>
  <si>
    <t>NL. ANTILLES</t>
  </si>
  <si>
    <t>OMAN</t>
  </si>
  <si>
    <t>PAKISTAN</t>
  </si>
  <si>
    <t>PALAU</t>
  </si>
  <si>
    <t>PALESTINE AUTHORITY</t>
  </si>
  <si>
    <t>PANAMA</t>
  </si>
  <si>
    <t>PAPUA NEW GUINEA</t>
  </si>
  <si>
    <t>PARAGUAY</t>
  </si>
  <si>
    <t>PERU</t>
  </si>
  <si>
    <t>PHILIPPINES</t>
  </si>
  <si>
    <t>QATAR</t>
  </si>
  <si>
    <t>REUNION ISLAND</t>
  </si>
  <si>
    <t>RWANDA</t>
  </si>
  <si>
    <t>SAIPAN</t>
  </si>
  <si>
    <t>SAMOA</t>
  </si>
  <si>
    <t>SAUDI ARABIA</t>
  </si>
  <si>
    <t>SENEGAL</t>
  </si>
  <si>
    <t>SEYCHELLES</t>
  </si>
  <si>
    <t>SIERRA LEONE</t>
  </si>
  <si>
    <t>SINGAPORE</t>
  </si>
  <si>
    <t>SOLOMON ISLANDS</t>
  </si>
  <si>
    <t>SOMALIA</t>
  </si>
  <si>
    <t>SOUTH AFRICA</t>
  </si>
  <si>
    <t>SOUTH KOREA</t>
  </si>
  <si>
    <t>SRI LANKA</t>
  </si>
  <si>
    <t>ST KITTS &amp; NEVIS</t>
  </si>
  <si>
    <t>ST MAARTEN</t>
  </si>
  <si>
    <t>ST MARTIN</t>
  </si>
  <si>
    <t>ST. LUCIA</t>
  </si>
  <si>
    <t>ST. VINCENT</t>
  </si>
  <si>
    <t>SUDAN</t>
  </si>
  <si>
    <t>SURINAME</t>
  </si>
  <si>
    <t>SWAZILAND</t>
  </si>
  <si>
    <t>SYRIA</t>
  </si>
  <si>
    <t>TAIWAN</t>
  </si>
  <si>
    <t>TANZANIA</t>
  </si>
  <si>
    <t>THAILAND</t>
  </si>
  <si>
    <t>TOGO</t>
  </si>
  <si>
    <t>TONGA</t>
  </si>
  <si>
    <t>TRINIDAD &amp; TOBAG</t>
  </si>
  <si>
    <t>TUNISIA</t>
  </si>
  <si>
    <t>TURKMENISTAN</t>
  </si>
  <si>
    <t>TURKS &amp; CAICOS I</t>
  </si>
  <si>
    <t>TUVALU</t>
  </si>
  <si>
    <t>U.A.E.</t>
  </si>
  <si>
    <t>U.S.A.</t>
  </si>
  <si>
    <t>PUERTO RICO</t>
  </si>
  <si>
    <t>UGANDA</t>
  </si>
  <si>
    <t>URUGUAY</t>
  </si>
  <si>
    <t>UZBEKISTAN</t>
  </si>
  <si>
    <t>VANUATU</t>
  </si>
  <si>
    <t>VENEZUELA</t>
  </si>
  <si>
    <t>VIETNAM</t>
  </si>
  <si>
    <t>VIRGIN ISLANDS</t>
  </si>
  <si>
    <t>WALLIS &amp; FUTUNA</t>
  </si>
  <si>
    <t>YEMEN</t>
  </si>
  <si>
    <t>ZAIRE</t>
  </si>
  <si>
    <t>ZAMBIA</t>
  </si>
  <si>
    <t>ZIMBABWE</t>
  </si>
  <si>
    <t>ALBANIA</t>
  </si>
  <si>
    <t>ANDORRA</t>
  </si>
  <si>
    <t>AUSTRIA</t>
  </si>
  <si>
    <t>BELARUS</t>
  </si>
  <si>
    <t>BELGIUM</t>
  </si>
  <si>
    <t>BOSNIA</t>
  </si>
  <si>
    <t>BULGARIA</t>
  </si>
  <si>
    <t>CROATIA</t>
  </si>
  <si>
    <t>CYPRUS</t>
  </si>
  <si>
    <t>CZECH REPUBLIC</t>
  </si>
  <si>
    <t>DENMARK</t>
  </si>
  <si>
    <t>ESTONIA</t>
  </si>
  <si>
    <t>FAROE ISLANDS</t>
  </si>
  <si>
    <t>FINLAND</t>
  </si>
  <si>
    <t>GERMANY</t>
  </si>
  <si>
    <t>GIBRALTAR</t>
  </si>
  <si>
    <t>GREECE</t>
  </si>
  <si>
    <t>GREENLAND</t>
  </si>
  <si>
    <t>HUNGARY</t>
  </si>
  <si>
    <t>ICELAND</t>
  </si>
  <si>
    <t>IRELAND</t>
  </si>
  <si>
    <t>ITALY</t>
  </si>
  <si>
    <t>LATVIA</t>
  </si>
  <si>
    <t>LIECHTENSTEIN</t>
  </si>
  <si>
    <t>LITHUANIA</t>
  </si>
  <si>
    <t>LUXEMBOURG</t>
  </si>
  <si>
    <t>MACEDONIA</t>
  </si>
  <si>
    <t>MALTA</t>
  </si>
  <si>
    <t>MOLDOVA</t>
  </si>
  <si>
    <t>MONACO</t>
  </si>
  <si>
    <t>MONTENEGRO</t>
  </si>
  <si>
    <t>NETHERLANDS</t>
  </si>
  <si>
    <t>NORWAY</t>
  </si>
  <si>
    <t>POLAND</t>
  </si>
  <si>
    <t>PORTUGAL</t>
  </si>
  <si>
    <t>ROMANIA</t>
  </si>
  <si>
    <t>RUSSIA</t>
  </si>
  <si>
    <t>SERBIA</t>
  </si>
  <si>
    <t>SLOVENIA</t>
  </si>
  <si>
    <t>SPAIN</t>
  </si>
  <si>
    <t>SWEDEN</t>
  </si>
  <si>
    <t>SWITZERLAND</t>
  </si>
  <si>
    <t>TURKEY</t>
  </si>
  <si>
    <t>UKRAINE</t>
  </si>
  <si>
    <t>VATICAN CITY</t>
  </si>
  <si>
    <t>UK</t>
  </si>
  <si>
    <t>UNITED KINGDOM</t>
  </si>
  <si>
    <t>Weight x Qty</t>
  </si>
  <si>
    <t>Weight of order (KGS)</t>
  </si>
  <si>
    <t>Country of delivery</t>
  </si>
  <si>
    <t>Country:</t>
  </si>
  <si>
    <t>Spain</t>
  </si>
  <si>
    <t>Portugal</t>
  </si>
  <si>
    <t>Italy</t>
  </si>
  <si>
    <t>Luxembourg</t>
  </si>
  <si>
    <t>Germany</t>
  </si>
  <si>
    <t>Switzerland</t>
  </si>
  <si>
    <t>Type</t>
  </si>
  <si>
    <t>Weight (g)</t>
  </si>
  <si>
    <t>DELIVERY ADDRESS</t>
  </si>
  <si>
    <t>BILLING ADDRESS</t>
  </si>
  <si>
    <t>Zip/Postal Code:</t>
  </si>
  <si>
    <t>Telephone No. (with country code)</t>
  </si>
  <si>
    <t>Email address</t>
  </si>
  <si>
    <t>YES</t>
  </si>
  <si>
    <t>NO</t>
  </si>
  <si>
    <t>Cell/Mobile Tel. No</t>
  </si>
  <si>
    <t>Austria</t>
  </si>
  <si>
    <t>Belgium</t>
  </si>
  <si>
    <t>Bulgaria</t>
  </si>
  <si>
    <t>Croatia</t>
  </si>
  <si>
    <t>Czech Republic</t>
  </si>
  <si>
    <t>Denmark</t>
  </si>
  <si>
    <t>Estonia</t>
  </si>
  <si>
    <t>Finland</t>
  </si>
  <si>
    <t>Greece</t>
  </si>
  <si>
    <t>Hungary</t>
  </si>
  <si>
    <t>Latvia</t>
  </si>
  <si>
    <t>Lithuania</t>
  </si>
  <si>
    <t>Netherlands</t>
  </si>
  <si>
    <t>Poland</t>
  </si>
  <si>
    <t>Romania</t>
  </si>
  <si>
    <t>Slovakia</t>
  </si>
  <si>
    <t>Slovenia</t>
  </si>
  <si>
    <t>Sweden</t>
  </si>
  <si>
    <t>SLOVAKIA</t>
  </si>
  <si>
    <t>Ireland</t>
  </si>
  <si>
    <t>VAT</t>
  </si>
  <si>
    <t>Is your delivery address in the EU?</t>
  </si>
  <si>
    <t>Total VAT (if applicable)</t>
  </si>
  <si>
    <t>No VAT will be charged on delivery outside the EU</t>
  </si>
  <si>
    <t>Column S weight:</t>
  </si>
  <si>
    <t>Weight:</t>
  </si>
  <si>
    <t>Total weight excl packaging</t>
  </si>
  <si>
    <t>Packaging weight</t>
  </si>
  <si>
    <t>Please select Yes or No</t>
  </si>
  <si>
    <t>Select Country</t>
  </si>
  <si>
    <t>Name  of Phoenix Trader who introduced you</t>
  </si>
  <si>
    <t>Phoenix Trader ID Number (if known)</t>
  </si>
  <si>
    <t>A Little Something For You (boy)</t>
  </si>
  <si>
    <t>Grand Total</t>
  </si>
  <si>
    <t>The Trading Company Limited T/A Phoenix Trading, Unit 6, 307-309 Merton Road, London SW18 5JS  T: +44 20 8875 9944  F: +44 20 8875 9901  E: international@phoenix-trading.co.uk</t>
  </si>
  <si>
    <t>Bank transfer</t>
  </si>
  <si>
    <t>PayPal</t>
  </si>
  <si>
    <t>Visa/Mastercard</t>
  </si>
  <si>
    <t>Registered Office: 73 Park Lane, Croydon, Surrey CR0 1JG  Registered in England No.4060777  VAT Reg.No. 927 1141 43</t>
  </si>
  <si>
    <t>If YES, are you registered for VAT in the EU?</t>
  </si>
  <si>
    <t>If YES, please provide your VAT number here</t>
  </si>
  <si>
    <t>SubTotal</t>
  </si>
  <si>
    <t>Surcharge</t>
  </si>
  <si>
    <t>Surcharge %</t>
  </si>
  <si>
    <t>Total cost</t>
  </si>
  <si>
    <t>Customer ID (office use only)</t>
  </si>
  <si>
    <t>Company Name (if applicable)</t>
  </si>
  <si>
    <t>Invoice No (office use only)</t>
  </si>
  <si>
    <t>Invoice Date (office use only)</t>
  </si>
  <si>
    <t>PLEASE REGISTER:                                                                Name</t>
  </si>
  <si>
    <t>(No VAT on shipments outside the EU or for EU VAT registered customers)</t>
  </si>
  <si>
    <t>VAT:</t>
  </si>
  <si>
    <t>£ sterling cheque drawn on UK Bank</t>
  </si>
  <si>
    <t>na</t>
  </si>
  <si>
    <t>DPD inc
3% 1.4.15</t>
  </si>
  <si>
    <t>Weight of order Rounded up nearest half kilo</t>
  </si>
  <si>
    <t>SAMPLES</t>
  </si>
  <si>
    <t>ZSA009</t>
  </si>
  <si>
    <t>ZSA050</t>
  </si>
  <si>
    <t>ZSA051</t>
  </si>
  <si>
    <t>ZSA055</t>
  </si>
  <si>
    <t>ZSA056</t>
  </si>
  <si>
    <t>ZSA057</t>
  </si>
  <si>
    <t>ZSA058</t>
  </si>
  <si>
    <t>ZSA059</t>
  </si>
  <si>
    <t>ZSA062</t>
  </si>
  <si>
    <t>ZSA063</t>
  </si>
  <si>
    <t>ZSA066</t>
  </si>
  <si>
    <t>ZSA070</t>
  </si>
  <si>
    <t>ZSA072</t>
  </si>
  <si>
    <t>ZSA074</t>
  </si>
  <si>
    <t>ZSA076</t>
  </si>
  <si>
    <t>ZSA077</t>
  </si>
  <si>
    <t>ZSA080</t>
  </si>
  <si>
    <t>ZSA081</t>
  </si>
  <si>
    <t>ZSA084</t>
  </si>
  <si>
    <t>ZSA085</t>
  </si>
  <si>
    <t>ZSA086</t>
  </si>
  <si>
    <t>ZSA087</t>
  </si>
  <si>
    <t>ZSA088</t>
  </si>
  <si>
    <t>ZSA089</t>
  </si>
  <si>
    <t>ZSA090</t>
  </si>
  <si>
    <t>ZSA091</t>
  </si>
  <si>
    <t>ZSA093</t>
  </si>
  <si>
    <t>ZSA094</t>
  </si>
  <si>
    <t>ZSA095</t>
  </si>
  <si>
    <t>ZSA096</t>
  </si>
  <si>
    <t>ZSA097</t>
  </si>
  <si>
    <t>ZSA100</t>
  </si>
  <si>
    <t>ZSA101</t>
  </si>
  <si>
    <t>ZSA102</t>
  </si>
  <si>
    <t>ZSA103</t>
  </si>
  <si>
    <t>ZSA104</t>
  </si>
  <si>
    <t>ZSA105</t>
  </si>
  <si>
    <t>ZSA106</t>
  </si>
  <si>
    <t>ZSA107</t>
  </si>
  <si>
    <t>ZSA108</t>
  </si>
  <si>
    <t>ZSA109</t>
  </si>
  <si>
    <t>ZSA110</t>
  </si>
  <si>
    <t>ZSA111</t>
  </si>
  <si>
    <t>ZSA112</t>
  </si>
  <si>
    <t>ZSA113</t>
  </si>
  <si>
    <t>ZSA114</t>
  </si>
  <si>
    <t>ZSA115</t>
  </si>
  <si>
    <t>ZSA116</t>
  </si>
  <si>
    <t>ZSA117</t>
  </si>
  <si>
    <t>ZSA118</t>
  </si>
  <si>
    <t>ZSA119</t>
  </si>
  <si>
    <t>ZSA120</t>
  </si>
  <si>
    <t>ZSA121</t>
  </si>
  <si>
    <t>ZSA122</t>
  </si>
  <si>
    <t>ZSA123</t>
  </si>
  <si>
    <t>ZSA124</t>
  </si>
  <si>
    <t>ZSA125</t>
  </si>
  <si>
    <t>ZSA126</t>
  </si>
  <si>
    <t>ZSA127</t>
  </si>
  <si>
    <t>ZSA128</t>
  </si>
  <si>
    <t>ZSA129</t>
  </si>
  <si>
    <t>ZSA130</t>
  </si>
  <si>
    <t>ZSA131</t>
  </si>
  <si>
    <t>ZSA132</t>
  </si>
  <si>
    <t>ZSA133</t>
  </si>
  <si>
    <t>ZSA134</t>
  </si>
  <si>
    <t>ZSA135</t>
  </si>
  <si>
    <t>ZSA136</t>
  </si>
  <si>
    <t>ZSA137</t>
  </si>
  <si>
    <t>ZSA138</t>
  </si>
  <si>
    <t>ZSA139</t>
  </si>
  <si>
    <t>ZSA140</t>
  </si>
  <si>
    <t>ZSA141</t>
  </si>
  <si>
    <t>ZSA142</t>
  </si>
  <si>
    <t>ZSA143</t>
  </si>
  <si>
    <t>ZSA144</t>
  </si>
  <si>
    <t>ZSA145</t>
  </si>
  <si>
    <t>ZSA146</t>
  </si>
  <si>
    <t>ZSA147</t>
  </si>
  <si>
    <t>ZSA148</t>
  </si>
  <si>
    <t>ZSA149</t>
  </si>
  <si>
    <t>ZSA150</t>
  </si>
  <si>
    <t>ZSA151</t>
  </si>
  <si>
    <t>ZSA152</t>
  </si>
  <si>
    <t>ZSA153</t>
  </si>
  <si>
    <t>ZSA154</t>
  </si>
  <si>
    <t>ZSA155</t>
  </si>
  <si>
    <t>ZSA156</t>
  </si>
  <si>
    <t>ZSA157</t>
  </si>
  <si>
    <t>ZSA158</t>
  </si>
  <si>
    <t>ZSA159</t>
  </si>
  <si>
    <t>ZSA160</t>
  </si>
  <si>
    <t>ZSA161</t>
  </si>
  <si>
    <t>ZSA162</t>
  </si>
  <si>
    <t>ZSA163</t>
  </si>
  <si>
    <t>ZSA164</t>
  </si>
  <si>
    <t>ZSA165</t>
  </si>
  <si>
    <t>ZSA166</t>
  </si>
  <si>
    <t>ZSA168</t>
  </si>
  <si>
    <t>ZSA169</t>
  </si>
  <si>
    <t>ZSA170</t>
  </si>
  <si>
    <t>ZSA171</t>
  </si>
  <si>
    <t>ZSA172</t>
  </si>
  <si>
    <t>ZSA173</t>
  </si>
  <si>
    <t>ZSA174</t>
  </si>
  <si>
    <t>ZSA175</t>
  </si>
  <si>
    <t>ZSA176</t>
  </si>
  <si>
    <t>ZSA177</t>
  </si>
  <si>
    <t>ZSA178</t>
  </si>
  <si>
    <t>ZSA179</t>
  </si>
  <si>
    <t>ZSA180</t>
  </si>
  <si>
    <t>ZSA181</t>
  </si>
  <si>
    <t>ZSA182</t>
  </si>
  <si>
    <t>ZSA183</t>
  </si>
  <si>
    <t>ZSA184</t>
  </si>
  <si>
    <t>ZSAD01</t>
  </si>
  <si>
    <t>ZSAL50</t>
  </si>
  <si>
    <t>ZSAL69</t>
  </si>
  <si>
    <t>ZSAL82</t>
  </si>
  <si>
    <t>ZSC001</t>
  </si>
  <si>
    <t>ZSC002</t>
  </si>
  <si>
    <t>ZSC003</t>
  </si>
  <si>
    <t>ZSC004</t>
  </si>
  <si>
    <t>ZSC005</t>
  </si>
  <si>
    <t>ZSC006</t>
  </si>
  <si>
    <t>ZSC007</t>
  </si>
  <si>
    <t>ZSC008</t>
  </si>
  <si>
    <t>ZSC009</t>
  </si>
  <si>
    <t>ZSC010</t>
  </si>
  <si>
    <t>ZSC011</t>
  </si>
  <si>
    <t>ZSC012</t>
  </si>
  <si>
    <t>ZSCK27</t>
  </si>
  <si>
    <t>ZSCM11</t>
  </si>
  <si>
    <t>ZSDC33</t>
  </si>
  <si>
    <t>ZSDC35</t>
  </si>
  <si>
    <t>ZSDC49</t>
  </si>
  <si>
    <t>ZSDC54</t>
  </si>
  <si>
    <t>ZSDC55</t>
  </si>
  <si>
    <t>ZSDC56</t>
  </si>
  <si>
    <t>ZSDC57</t>
  </si>
  <si>
    <t>ZSDC58</t>
  </si>
  <si>
    <t>ZSDC60</t>
  </si>
  <si>
    <t>ZSDC62</t>
  </si>
  <si>
    <t>ZSDC63</t>
  </si>
  <si>
    <t>ZSDC64</t>
  </si>
  <si>
    <t>ZSDC65</t>
  </si>
  <si>
    <t>ZSDC66</t>
  </si>
  <si>
    <t>ZSDC67</t>
  </si>
  <si>
    <t>ZSDC68</t>
  </si>
  <si>
    <t>ZSDC69</t>
  </si>
  <si>
    <t>ZSDC70</t>
  </si>
  <si>
    <t>ZSJD06</t>
  </si>
  <si>
    <t>ZSJY53</t>
  </si>
  <si>
    <t>ZSJY57</t>
  </si>
  <si>
    <t>ZSKG03</t>
  </si>
  <si>
    <t>ZSL153</t>
  </si>
  <si>
    <t>ZSL253</t>
  </si>
  <si>
    <t>ZSL254</t>
  </si>
  <si>
    <t>ZSL255</t>
  </si>
  <si>
    <t>ZSL256</t>
  </si>
  <si>
    <t>ZSL259</t>
  </si>
  <si>
    <t>ZSL260</t>
  </si>
  <si>
    <t>ZSL262</t>
  </si>
  <si>
    <t>ZSL263</t>
  </si>
  <si>
    <t>ZSL264</t>
  </si>
  <si>
    <t>ZSL265</t>
  </si>
  <si>
    <t>ZSL266</t>
  </si>
  <si>
    <t>ZSL268</t>
  </si>
  <si>
    <t>ZSL269</t>
  </si>
  <si>
    <t>ZSL271</t>
  </si>
  <si>
    <t>ZSL273</t>
  </si>
  <si>
    <t>ZSL274</t>
  </si>
  <si>
    <t>ZSL275</t>
  </si>
  <si>
    <t>ZSL276</t>
  </si>
  <si>
    <t>ZSL277</t>
  </si>
  <si>
    <t>ZSL278</t>
  </si>
  <si>
    <t>ZSL279</t>
  </si>
  <si>
    <t>ZSL280</t>
  </si>
  <si>
    <t>ZSL281</t>
  </si>
  <si>
    <t>ZSL282</t>
  </si>
  <si>
    <t>ZSL284</t>
  </si>
  <si>
    <t>ZSL285</t>
  </si>
  <si>
    <t>ZSL286</t>
  </si>
  <si>
    <t>ZSL287</t>
  </si>
  <si>
    <t>ZSL288</t>
  </si>
  <si>
    <t>ZSL289</t>
  </si>
  <si>
    <t>ZSL290</t>
  </si>
  <si>
    <t>ZSL291</t>
  </si>
  <si>
    <t>ZSL292</t>
  </si>
  <si>
    <t>ZSL293</t>
  </si>
  <si>
    <t>ZSL294</t>
  </si>
  <si>
    <t>ZSL295</t>
  </si>
  <si>
    <t>ZSL296</t>
  </si>
  <si>
    <t>ZSL297</t>
  </si>
  <si>
    <t>ZSL298</t>
  </si>
  <si>
    <t>ZSL299</t>
  </si>
  <si>
    <t>ZSL300</t>
  </si>
  <si>
    <t>ZSL301</t>
  </si>
  <si>
    <t>ZSL302</t>
  </si>
  <si>
    <t>ZSL303</t>
  </si>
  <si>
    <t>ZSL304</t>
  </si>
  <si>
    <t>ZSLS07</t>
  </si>
  <si>
    <t>ZSLS12</t>
  </si>
  <si>
    <t>ZSLS20</t>
  </si>
  <si>
    <t>ZSLS29</t>
  </si>
  <si>
    <t>ZSLS42</t>
  </si>
  <si>
    <t>ZSLS48</t>
  </si>
  <si>
    <t>ZSLS49</t>
  </si>
  <si>
    <t>ZSLS53</t>
  </si>
  <si>
    <t>ZSLS55</t>
  </si>
  <si>
    <t>ZSLS58</t>
  </si>
  <si>
    <t>ZSLS60</t>
  </si>
  <si>
    <t>ZSLS61</t>
  </si>
  <si>
    <t>ZSLS62</t>
  </si>
  <si>
    <t>ZSLS63</t>
  </si>
  <si>
    <t>ZSLS64</t>
  </si>
  <si>
    <t>ZSLS65</t>
  </si>
  <si>
    <t>ZSLS66</t>
  </si>
  <si>
    <t>ZSLS67</t>
  </si>
  <si>
    <t>ZSLS68</t>
  </si>
  <si>
    <t>ZSLS69</t>
  </si>
  <si>
    <t>ZSLS70</t>
  </si>
  <si>
    <t>ZSLS71</t>
  </si>
  <si>
    <t>ZSLS72</t>
  </si>
  <si>
    <t>ZSLS73</t>
  </si>
  <si>
    <t>ZSLS74</t>
  </si>
  <si>
    <t>ZSLS75</t>
  </si>
  <si>
    <t>ZSS154</t>
  </si>
  <si>
    <t>ZSS212</t>
  </si>
  <si>
    <t>ZSS213</t>
  </si>
  <si>
    <t>ZSS215</t>
  </si>
  <si>
    <t>ZSS216</t>
  </si>
  <si>
    <t>ZSS217</t>
  </si>
  <si>
    <t>ZSS218</t>
  </si>
  <si>
    <t>ZSS220</t>
  </si>
  <si>
    <t>ZSS221</t>
  </si>
  <si>
    <t>ZSS222</t>
  </si>
  <si>
    <t>ZSS223</t>
  </si>
  <si>
    <t>ZSS224</t>
  </si>
  <si>
    <t>ZSS225</t>
  </si>
  <si>
    <t>ZSS226</t>
  </si>
  <si>
    <t>ZSS227</t>
  </si>
  <si>
    <t>ZSS228</t>
  </si>
  <si>
    <t>ZSS229</t>
  </si>
  <si>
    <t>ZSS231</t>
  </si>
  <si>
    <t>ZSS232</t>
  </si>
  <si>
    <t>ZSS233</t>
  </si>
  <si>
    <t>ZSS235</t>
  </si>
  <si>
    <t>ZSS236</t>
  </si>
  <si>
    <t>ZSS237</t>
  </si>
  <si>
    <t>ZSS238</t>
  </si>
  <si>
    <t>ZSS239</t>
  </si>
  <si>
    <t>ZSS241</t>
  </si>
  <si>
    <t>ZSS242</t>
  </si>
  <si>
    <t>ZSS243</t>
  </si>
  <si>
    <t>ZSS244</t>
  </si>
  <si>
    <t>ZSS245</t>
  </si>
  <si>
    <t>ZSS246</t>
  </si>
  <si>
    <t>ZSS247</t>
  </si>
  <si>
    <t>ZSS248</t>
  </si>
  <si>
    <t>ZSS249</t>
  </si>
  <si>
    <t>ZSS250</t>
  </si>
  <si>
    <t>ZSS251</t>
  </si>
  <si>
    <t>ZSS252</t>
  </si>
  <si>
    <t>ZSS253</t>
  </si>
  <si>
    <t>ZSS254</t>
  </si>
  <si>
    <t>ZSS255</t>
  </si>
  <si>
    <t>ZSS256</t>
  </si>
  <si>
    <t>ZSS257</t>
  </si>
  <si>
    <t>ZST30</t>
  </si>
  <si>
    <t>ZST31</t>
  </si>
  <si>
    <t>ZST32</t>
  </si>
  <si>
    <t>ZST33</t>
  </si>
  <si>
    <t>ZSTF11</t>
  </si>
  <si>
    <t>ZSTF13</t>
  </si>
  <si>
    <t>ZSTF14</t>
  </si>
  <si>
    <t>ZSTF15</t>
  </si>
  <si>
    <t>ZSTF16</t>
  </si>
  <si>
    <t>ZSTF20</t>
  </si>
  <si>
    <t>ZSTF21</t>
  </si>
  <si>
    <t>ZSTF22</t>
  </si>
  <si>
    <t>ZSTF23</t>
  </si>
  <si>
    <t>ZSWS145</t>
  </si>
  <si>
    <t>ZSWS154</t>
  </si>
  <si>
    <t>ZSWS156</t>
  </si>
  <si>
    <t>ZSWS162</t>
  </si>
  <si>
    <t>ZSWS173</t>
  </si>
  <si>
    <t>ZSWS181</t>
  </si>
  <si>
    <t>ZSWS189</t>
  </si>
  <si>
    <t>ZSWS191</t>
  </si>
  <si>
    <t>ZSWS194</t>
  </si>
  <si>
    <t>ZSWS233</t>
  </si>
  <si>
    <t>ZSWS234</t>
  </si>
  <si>
    <t>ZSWS235</t>
  </si>
  <si>
    <t>ZSWS236</t>
  </si>
  <si>
    <t>ZSWS237</t>
  </si>
  <si>
    <t>ZSWS238</t>
  </si>
  <si>
    <t>ZSWS241</t>
  </si>
  <si>
    <t>ZSWS244</t>
  </si>
  <si>
    <t>ZSWS245</t>
  </si>
  <si>
    <t>ZSWS246</t>
  </si>
  <si>
    <t>ZSWS247</t>
  </si>
  <si>
    <t>ZSWS248</t>
  </si>
  <si>
    <t>ZSWS250</t>
  </si>
  <si>
    <t>ZSWS252</t>
  </si>
  <si>
    <t>ZSWS253</t>
  </si>
  <si>
    <t>ZSWS255</t>
  </si>
  <si>
    <t>ZSWS257</t>
  </si>
  <si>
    <t>ZSWS258</t>
  </si>
  <si>
    <t>ZSWS259</t>
  </si>
  <si>
    <t>ZSWS261</t>
  </si>
  <si>
    <t>ZSWS262</t>
  </si>
  <si>
    <t>ZSWS264</t>
  </si>
  <si>
    <t>ZSWS266</t>
  </si>
  <si>
    <t>ZSWS270</t>
  </si>
  <si>
    <t>ZSWS271</t>
  </si>
  <si>
    <t>ZSWS272</t>
  </si>
  <si>
    <t>ZSWS273</t>
  </si>
  <si>
    <t>ZSWS274</t>
  </si>
  <si>
    <t>ZSWS275</t>
  </si>
  <si>
    <t>ZSWS276</t>
  </si>
  <si>
    <t>ZSWS277</t>
  </si>
  <si>
    <t>ZSWS278</t>
  </si>
  <si>
    <t>ZSWS279</t>
  </si>
  <si>
    <t>ZSWS280</t>
  </si>
  <si>
    <t>ZSWS282</t>
  </si>
  <si>
    <t>ZSWS283</t>
  </si>
  <si>
    <t>ZSWS284</t>
  </si>
  <si>
    <t>ZSWS285</t>
  </si>
  <si>
    <t>ZSWS286</t>
  </si>
  <si>
    <t>ZSWS287</t>
  </si>
  <si>
    <t>ZSWS288</t>
  </si>
  <si>
    <t>ZSWS289</t>
  </si>
  <si>
    <t>ZSWS290</t>
  </si>
  <si>
    <t>ZSWS292</t>
  </si>
  <si>
    <t>ZSWS293</t>
  </si>
  <si>
    <t>ZSWS295</t>
  </si>
  <si>
    <t>ZSWS296</t>
  </si>
  <si>
    <t>ZSWS297</t>
  </si>
  <si>
    <t>ZSWS298</t>
  </si>
  <si>
    <t>ZSWS299</t>
  </si>
  <si>
    <t>ZSWS300</t>
  </si>
  <si>
    <t>ZSWS301</t>
  </si>
  <si>
    <t>ZSWS302</t>
  </si>
  <si>
    <t>ZSWS303</t>
  </si>
  <si>
    <t>ZSWS304</t>
  </si>
  <si>
    <t>ZSWS305</t>
  </si>
  <si>
    <t>ZSWS306</t>
  </si>
  <si>
    <t>ZSWS307</t>
  </si>
  <si>
    <t>ZSWS308</t>
  </si>
  <si>
    <t>ZSWS310</t>
  </si>
  <si>
    <t>ZSWS311</t>
  </si>
  <si>
    <t>ZSWS312</t>
  </si>
  <si>
    <t>ZSWS313</t>
  </si>
  <si>
    <t>ZSWS314</t>
  </si>
  <si>
    <t>ZSWS315</t>
  </si>
  <si>
    <t>ZSWS316</t>
  </si>
  <si>
    <t>ZSWS317</t>
  </si>
  <si>
    <t>ZSWS318</t>
  </si>
  <si>
    <t>ZSWS319</t>
  </si>
  <si>
    <t>ZSWS320</t>
  </si>
  <si>
    <t>ZSWS321</t>
  </si>
  <si>
    <t>ZSWS322</t>
  </si>
  <si>
    <t>ZSWS323</t>
  </si>
  <si>
    <t>ZSWS324</t>
  </si>
  <si>
    <t>ZSWS325</t>
  </si>
  <si>
    <t>ZSWS326</t>
  </si>
  <si>
    <t>ZSWS327</t>
  </si>
  <si>
    <t>ZSWS328</t>
  </si>
  <si>
    <t>ZSWS329</t>
  </si>
  <si>
    <t>ZSWS330</t>
  </si>
  <si>
    <t>ZSWS331</t>
  </si>
  <si>
    <t>ZSWS332</t>
  </si>
  <si>
    <t>ZSWS333</t>
  </si>
  <si>
    <t>ZSWS334</t>
  </si>
  <si>
    <t>ZSWS335</t>
  </si>
  <si>
    <t>ZSWS336</t>
  </si>
  <si>
    <t>ZSWS337</t>
  </si>
  <si>
    <t>ZSWS338</t>
  </si>
  <si>
    <t>ZSWS339</t>
  </si>
  <si>
    <t>ZSWS340</t>
  </si>
  <si>
    <t>ZSWS341</t>
  </si>
  <si>
    <t>ZSWS342</t>
  </si>
  <si>
    <t>ZSWS343</t>
  </si>
  <si>
    <t>ZSWS344</t>
  </si>
  <si>
    <t>ZSWS345</t>
  </si>
  <si>
    <t>ZSWS346</t>
  </si>
  <si>
    <t>ZSWS347</t>
  </si>
  <si>
    <t>ZSWS348</t>
  </si>
  <si>
    <t>ZSWS349</t>
  </si>
  <si>
    <t>ZSWS350</t>
  </si>
  <si>
    <t>ZSWS351</t>
  </si>
  <si>
    <t>ZSWS352</t>
  </si>
  <si>
    <t>ZSWS353</t>
  </si>
  <si>
    <t>ZSWS354</t>
  </si>
  <si>
    <t>ZSWS355</t>
  </si>
  <si>
    <t>ZSWS356</t>
  </si>
  <si>
    <t>ZSWS357</t>
  </si>
  <si>
    <t>ZSWS358</t>
  </si>
  <si>
    <t>ZSWS359</t>
  </si>
  <si>
    <t>ZSWS360</t>
  </si>
  <si>
    <t>ZSWS361</t>
  </si>
  <si>
    <t>ZSWS362</t>
  </si>
  <si>
    <t>ZSWS363</t>
  </si>
  <si>
    <t>ZSWS364</t>
  </si>
  <si>
    <t>ZSWS365</t>
  </si>
  <si>
    <t>ZSWS366</t>
  </si>
  <si>
    <t>ZSWS367</t>
  </si>
  <si>
    <t>ZSWS368</t>
  </si>
  <si>
    <t>ZSWS369</t>
  </si>
  <si>
    <t>ZSWS370</t>
  </si>
  <si>
    <t>ZSWS372</t>
  </si>
  <si>
    <t>ZSWS373</t>
  </si>
  <si>
    <t>ZSWS374</t>
  </si>
  <si>
    <t>ZSWS375</t>
  </si>
  <si>
    <t>ZSWS376</t>
  </si>
  <si>
    <t>ZSWS377</t>
  </si>
  <si>
    <t>ZSWS378</t>
  </si>
  <si>
    <t>ZSWS379</t>
  </si>
  <si>
    <t>ZSWS380</t>
  </si>
  <si>
    <t>ZSWS381</t>
  </si>
  <si>
    <t>ZSWS382</t>
  </si>
  <si>
    <t>ZSWS383</t>
  </si>
  <si>
    <t>ZSWS384</t>
  </si>
  <si>
    <t>ZSWS385</t>
  </si>
  <si>
    <t>ZSWS386</t>
  </si>
  <si>
    <t>ZSWS387</t>
  </si>
  <si>
    <t>ZSWS388</t>
  </si>
  <si>
    <t>A185</t>
  </si>
  <si>
    <t>Pretty Ballerina</t>
  </si>
  <si>
    <t>A186</t>
  </si>
  <si>
    <t>Swanage Beach</t>
  </si>
  <si>
    <t>A187</t>
  </si>
  <si>
    <t>A Bit of Retail Therapy</t>
  </si>
  <si>
    <t>A188</t>
  </si>
  <si>
    <t>Buttercups and Daisies</t>
  </si>
  <si>
    <t>A189</t>
  </si>
  <si>
    <t>Fun with Arts and Crafts</t>
  </si>
  <si>
    <t>A190</t>
  </si>
  <si>
    <t>Sporty Boys</t>
  </si>
  <si>
    <t>A191</t>
  </si>
  <si>
    <t>Harbour Town</t>
  </si>
  <si>
    <t>A192</t>
  </si>
  <si>
    <t>Pamper Basket</t>
  </si>
  <si>
    <t>A193</t>
  </si>
  <si>
    <t>Tennis Bag</t>
  </si>
  <si>
    <t>A194</t>
  </si>
  <si>
    <t>Birthday Knights</t>
  </si>
  <si>
    <t>A195</t>
  </si>
  <si>
    <t>Cut Thru' Adventure Auto</t>
  </si>
  <si>
    <t>BM48</t>
  </si>
  <si>
    <t>BM49</t>
  </si>
  <si>
    <t>DC71</t>
  </si>
  <si>
    <t>Spitfire</t>
  </si>
  <si>
    <t>DC72</t>
  </si>
  <si>
    <t>Magical Birthday</t>
  </si>
  <si>
    <t>GT161</t>
  </si>
  <si>
    <t>GWF161</t>
  </si>
  <si>
    <t>GWF162</t>
  </si>
  <si>
    <t>L305</t>
  </si>
  <si>
    <t>The Street</t>
  </si>
  <si>
    <t>L306</t>
  </si>
  <si>
    <t>L307</t>
  </si>
  <si>
    <t>Krazee Katz</t>
  </si>
  <si>
    <t>L308</t>
  </si>
  <si>
    <t>Ballet Bunnies</t>
  </si>
  <si>
    <t>LS76</t>
  </si>
  <si>
    <t>One</t>
  </si>
  <si>
    <t>LS77</t>
  </si>
  <si>
    <t>Two</t>
  </si>
  <si>
    <t>LS78</t>
  </si>
  <si>
    <t>Three</t>
  </si>
  <si>
    <t>LS79</t>
  </si>
  <si>
    <t>Four</t>
  </si>
  <si>
    <t>M108</t>
  </si>
  <si>
    <t>Save the Date</t>
  </si>
  <si>
    <t>M109</t>
  </si>
  <si>
    <t>Baby News</t>
  </si>
  <si>
    <t>M110</t>
  </si>
  <si>
    <t>Beach Huts</t>
  </si>
  <si>
    <t>M111</t>
  </si>
  <si>
    <t>Pink and Purple Flowers</t>
  </si>
  <si>
    <t>M112</t>
  </si>
  <si>
    <t>Just a Little Note</t>
  </si>
  <si>
    <t>RS54</t>
  </si>
  <si>
    <t>RS55</t>
  </si>
  <si>
    <t>S258</t>
  </si>
  <si>
    <t>Chocolate is a Vegetable</t>
  </si>
  <si>
    <t>S259</t>
  </si>
  <si>
    <t>Super Teacher</t>
  </si>
  <si>
    <t>S260</t>
  </si>
  <si>
    <t>All Aboard!</t>
  </si>
  <si>
    <t>S261</t>
  </si>
  <si>
    <t>Sick as a Parrot?</t>
  </si>
  <si>
    <t>S262</t>
  </si>
  <si>
    <t>Tree House</t>
  </si>
  <si>
    <t>S263</t>
  </si>
  <si>
    <t>Pink Tree House</t>
  </si>
  <si>
    <t>S264</t>
  </si>
  <si>
    <t>S265</t>
  </si>
  <si>
    <t>Country Folk</t>
  </si>
  <si>
    <t>SP57</t>
  </si>
  <si>
    <t>TF24</t>
  </si>
  <si>
    <t>WS389</t>
  </si>
  <si>
    <t>Have a Beautiful Day</t>
  </si>
  <si>
    <t>WS390</t>
  </si>
  <si>
    <t>Tea and Cake</t>
  </si>
  <si>
    <t>WS391</t>
  </si>
  <si>
    <t>Houses and Balloons</t>
  </si>
  <si>
    <t>WS392</t>
  </si>
  <si>
    <t>Chocolate Box</t>
  </si>
  <si>
    <t>WS393</t>
  </si>
  <si>
    <t>In the Park</t>
  </si>
  <si>
    <t>WS394</t>
  </si>
  <si>
    <t>A Great Beard</t>
  </si>
  <si>
    <t>WS395</t>
  </si>
  <si>
    <t>WS396</t>
  </si>
  <si>
    <t>Birthday Overture</t>
  </si>
  <si>
    <t>WS397</t>
  </si>
  <si>
    <t>Piano Birthday</t>
  </si>
  <si>
    <t>WS398</t>
  </si>
  <si>
    <t>Fabulous Birthday</t>
  </si>
  <si>
    <t>WS399</t>
  </si>
  <si>
    <t>Lavender and Butterflies</t>
  </si>
  <si>
    <t>WS400</t>
  </si>
  <si>
    <t>Wonderful Day</t>
  </si>
  <si>
    <t>WS401</t>
  </si>
  <si>
    <t>Peruvian Lilies</t>
  </si>
  <si>
    <t>WS402</t>
  </si>
  <si>
    <t>Birthday Wishes Just for You</t>
  </si>
  <si>
    <t>ZSA185</t>
  </si>
  <si>
    <t>ZSA186</t>
  </si>
  <si>
    <t>ZSA187</t>
  </si>
  <si>
    <t>ZSA188</t>
  </si>
  <si>
    <t>ZSA189</t>
  </si>
  <si>
    <t>ZSA190</t>
  </si>
  <si>
    <t>ZSA191</t>
  </si>
  <si>
    <t>ZSA192</t>
  </si>
  <si>
    <t>ZSA193</t>
  </si>
  <si>
    <t>ZSA194</t>
  </si>
  <si>
    <t>ZSA195</t>
  </si>
  <si>
    <t>ZSDC71</t>
  </si>
  <si>
    <t>ZSDC72</t>
  </si>
  <si>
    <t>ZSL305</t>
  </si>
  <si>
    <t>ZSL306</t>
  </si>
  <si>
    <t>ZSL307</t>
  </si>
  <si>
    <t>ZSL308</t>
  </si>
  <si>
    <t>ZSLS76</t>
  </si>
  <si>
    <t>ZSLS77</t>
  </si>
  <si>
    <t>ZSLS78</t>
  </si>
  <si>
    <t>ZSLS79</t>
  </si>
  <si>
    <t>ZSS258</t>
  </si>
  <si>
    <t>ZSS259</t>
  </si>
  <si>
    <t>ZSS260</t>
  </si>
  <si>
    <t>ZSS261</t>
  </si>
  <si>
    <t>ZSS262</t>
  </si>
  <si>
    <t>ZSS263</t>
  </si>
  <si>
    <t>ZSS264</t>
  </si>
  <si>
    <t>ZSS265</t>
  </si>
  <si>
    <t>ZSSP57</t>
  </si>
  <si>
    <t>ZSTF24</t>
  </si>
  <si>
    <t>ZSWS389</t>
  </si>
  <si>
    <t>ZSWS390</t>
  </si>
  <si>
    <t>ZSWS391</t>
  </si>
  <si>
    <t>ZSWS392</t>
  </si>
  <si>
    <t>ZSWS393</t>
  </si>
  <si>
    <t>ZSWS394</t>
  </si>
  <si>
    <t>ZSWS395</t>
  </si>
  <si>
    <t>ZSWS396</t>
  </si>
  <si>
    <t>ZSWS397</t>
  </si>
  <si>
    <t>ZSWS398</t>
  </si>
  <si>
    <t>ZSWS399</t>
  </si>
  <si>
    <t>ZSWS400</t>
  </si>
  <si>
    <t>ZSWS401</t>
  </si>
  <si>
    <t>ZSWS402</t>
  </si>
  <si>
    <t>Estimated Shipping/Handling Charge</t>
  </si>
  <si>
    <t>Goods Sub Total (Min. order value £200) :</t>
  </si>
  <si>
    <t>Butterfly Baskets</t>
  </si>
  <si>
    <t>Butterfly Cloud</t>
  </si>
  <si>
    <t>GWF163</t>
  </si>
  <si>
    <t>GT163</t>
  </si>
  <si>
    <t>RBS79</t>
  </si>
  <si>
    <t>RS56</t>
  </si>
  <si>
    <t>RS57</t>
  </si>
  <si>
    <t>RS58</t>
  </si>
  <si>
    <t>Mini Cards Colour-in</t>
  </si>
  <si>
    <t>Tablecloth Colour-in</t>
  </si>
  <si>
    <t>SAMPLE127</t>
  </si>
  <si>
    <t>Sample Set of 46 October 2014 products</t>
  </si>
  <si>
    <t>SAMPLE128</t>
  </si>
  <si>
    <t>Sample Set of 50 January 2015 products</t>
  </si>
  <si>
    <t>SAMPLE129</t>
  </si>
  <si>
    <t>Sample Set of 50 March 2015 products</t>
  </si>
  <si>
    <t>SAMPLE130</t>
  </si>
  <si>
    <t>A196</t>
  </si>
  <si>
    <t>CARDS 5X7</t>
  </si>
  <si>
    <t>A197</t>
  </si>
  <si>
    <t>A198</t>
  </si>
  <si>
    <t>A199</t>
  </si>
  <si>
    <t>A200</t>
  </si>
  <si>
    <t>A201</t>
  </si>
  <si>
    <t>A202</t>
  </si>
  <si>
    <t>A203</t>
  </si>
  <si>
    <t>A204</t>
  </si>
  <si>
    <t>B035</t>
  </si>
  <si>
    <t>CARDS GIFT</t>
  </si>
  <si>
    <t>B036</t>
  </si>
  <si>
    <t>GS04</t>
  </si>
  <si>
    <t>GS05</t>
  </si>
  <si>
    <t>GT164</t>
  </si>
  <si>
    <t>GIFT TAGS</t>
  </si>
  <si>
    <t>GT165</t>
  </si>
  <si>
    <t>GT166</t>
  </si>
  <si>
    <t>GIFT WRAP</t>
  </si>
  <si>
    <t>GWF166</t>
  </si>
  <si>
    <t>LS80</t>
  </si>
  <si>
    <t>CARDS 6X6</t>
  </si>
  <si>
    <t>LS81</t>
  </si>
  <si>
    <t>LS82</t>
  </si>
  <si>
    <t>LS83</t>
  </si>
  <si>
    <t>M113</t>
  </si>
  <si>
    <t>NOTE CARD MISCELL</t>
  </si>
  <si>
    <t>M114</t>
  </si>
  <si>
    <t>M115</t>
  </si>
  <si>
    <t>RBS82</t>
  </si>
  <si>
    <t>Telephone Jotter Pad</t>
  </si>
  <si>
    <t>JOTTER PADS</t>
  </si>
  <si>
    <t>RBS83</t>
  </si>
  <si>
    <t>ORGANISER PADS</t>
  </si>
  <si>
    <t>RBS84</t>
  </si>
  <si>
    <t>CALENDAR</t>
  </si>
  <si>
    <t>RBS85</t>
  </si>
  <si>
    <t>BUNTING</t>
  </si>
  <si>
    <t>S266</t>
  </si>
  <si>
    <t>CARDS 5X5</t>
  </si>
  <si>
    <t>TF25</t>
  </si>
  <si>
    <t>CARDS 15X5</t>
  </si>
  <si>
    <t>TY110</t>
  </si>
  <si>
    <t>NOTE CARD THANK YOUS</t>
  </si>
  <si>
    <t>WS403</t>
  </si>
  <si>
    <t>WS404</t>
  </si>
  <si>
    <t>WS405</t>
  </si>
  <si>
    <t>WS406</t>
  </si>
  <si>
    <t>WS407</t>
  </si>
  <si>
    <t>WS408</t>
  </si>
  <si>
    <t>WS409</t>
  </si>
  <si>
    <t>WS410</t>
  </si>
  <si>
    <t>WS411</t>
  </si>
  <si>
    <t>WS412</t>
  </si>
  <si>
    <t>WS413</t>
  </si>
  <si>
    <t>WS414</t>
  </si>
  <si>
    <t>WS415</t>
  </si>
  <si>
    <t>WS416</t>
  </si>
  <si>
    <t>WS417</t>
  </si>
  <si>
    <t>P22</t>
  </si>
  <si>
    <t>Kings and Queens Poster</t>
  </si>
  <si>
    <t>P23</t>
  </si>
  <si>
    <t>Birthday Chart Poster</t>
  </si>
  <si>
    <t>P25</t>
  </si>
  <si>
    <t>Times Tables Poster</t>
  </si>
  <si>
    <t>P26</t>
  </si>
  <si>
    <t>Out of this World Poster</t>
  </si>
  <si>
    <t>P27</t>
  </si>
  <si>
    <t>Tree Height Chart (pink) Poster</t>
  </si>
  <si>
    <t>P28</t>
  </si>
  <si>
    <t>Tree Height Chart (blue) Poster</t>
  </si>
  <si>
    <t>P29</t>
  </si>
  <si>
    <t>Cook's Notes Poster</t>
  </si>
  <si>
    <t>Birthday Presents</t>
  </si>
  <si>
    <t>Birthday Celebration</t>
  </si>
  <si>
    <t>Happily Ever After</t>
  </si>
  <si>
    <t>Birthday Tea</t>
  </si>
  <si>
    <t>Bicycle in the Meadow</t>
  </si>
  <si>
    <t>Sewing</t>
  </si>
  <si>
    <t>Pretty Butterflies</t>
  </si>
  <si>
    <t>Blackbird</t>
  </si>
  <si>
    <t>Just Married</t>
  </si>
  <si>
    <t>Hope Your Birthday Rocks!</t>
  </si>
  <si>
    <t>Spending Time in the Garden</t>
  </si>
  <si>
    <t>To Have and To Hold</t>
  </si>
  <si>
    <t>ZSA196</t>
  </si>
  <si>
    <t>ZSA197</t>
  </si>
  <si>
    <t>ZSA198</t>
  </si>
  <si>
    <t>ZSA199</t>
  </si>
  <si>
    <t>ZSA200</t>
  </si>
  <si>
    <t>ZSA201</t>
  </si>
  <si>
    <t>ZSA202</t>
  </si>
  <si>
    <t>ZSA203</t>
  </si>
  <si>
    <t>ZSA204</t>
  </si>
  <si>
    <t>ZSLS80</t>
  </si>
  <si>
    <t>ZSLS81</t>
  </si>
  <si>
    <t>ZSLS82</t>
  </si>
  <si>
    <t>ZSLS83</t>
  </si>
  <si>
    <t>ZSS266</t>
  </si>
  <si>
    <t>ZSTF25</t>
  </si>
  <si>
    <t>ZSWS403</t>
  </si>
  <si>
    <t>ZSWS404</t>
  </si>
  <si>
    <t>ZSWS405</t>
  </si>
  <si>
    <t>ZSWS406</t>
  </si>
  <si>
    <t>ZSWS407</t>
  </si>
  <si>
    <t>ZSWS408</t>
  </si>
  <si>
    <t>ZSWS409</t>
  </si>
  <si>
    <t>ZSWS410</t>
  </si>
  <si>
    <t>ZSWS411</t>
  </si>
  <si>
    <t>ZSWS412</t>
  </si>
  <si>
    <t>ZSWS413</t>
  </si>
  <si>
    <t>ZSWS414</t>
  </si>
  <si>
    <t>ZSWS415</t>
  </si>
  <si>
    <t>ZSWS416</t>
  </si>
  <si>
    <t>ZSWS417</t>
  </si>
  <si>
    <t>GS01</t>
  </si>
  <si>
    <t>GS03</t>
  </si>
  <si>
    <t>Let's Go Shopping Game</t>
  </si>
  <si>
    <t>GWF164</t>
  </si>
  <si>
    <t>GWF165</t>
  </si>
  <si>
    <t>Little Miss Mouse Bookmark</t>
  </si>
  <si>
    <t>BOOKMARKS</t>
  </si>
  <si>
    <t>ACTIVE</t>
  </si>
  <si>
    <t>Camper Vans Bookmark</t>
  </si>
  <si>
    <t>Chocolate Bar Bookmark</t>
  </si>
  <si>
    <t>Flower Fairies Bookmark</t>
  </si>
  <si>
    <t>Helter Skelter Bookmark</t>
  </si>
  <si>
    <t>Windmill Bookmark</t>
  </si>
  <si>
    <t>Lighthouse Bookmark</t>
  </si>
  <si>
    <t>Catrobatics Bookmark</t>
  </si>
  <si>
    <t>Spot the Chicken Bookmark</t>
  </si>
  <si>
    <t>Monster Bookmark</t>
  </si>
  <si>
    <t>Football Boots Bookmark</t>
  </si>
  <si>
    <t>Space Bookmark</t>
  </si>
  <si>
    <t>Chickens Bookmark</t>
  </si>
  <si>
    <t>Soldier Bookmark</t>
  </si>
  <si>
    <t>Little Woodland Animals Bookmark</t>
  </si>
  <si>
    <t>Cupcakes Bookmark</t>
  </si>
  <si>
    <t>China Cups Bookmark</t>
  </si>
  <si>
    <t>Poppies Bookmark</t>
  </si>
  <si>
    <t>Crayons Bookmark</t>
  </si>
  <si>
    <t>Guitar Bookmark</t>
  </si>
  <si>
    <t>BM51</t>
  </si>
  <si>
    <t>Pretty Butterflies Bookmark (NEW)</t>
  </si>
  <si>
    <t>Hearts,Flowers &amp; Butterflies Gift Boxes</t>
  </si>
  <si>
    <t>BOX CUBE</t>
  </si>
  <si>
    <t>Leopard Gift Boxes</t>
  </si>
  <si>
    <t>LAST CHANCE TO BUY</t>
  </si>
  <si>
    <t>Zebra Gift Boxes</t>
  </si>
  <si>
    <t>Really Useful Box</t>
  </si>
  <si>
    <t>BOX MEMENTO</t>
  </si>
  <si>
    <t>Purple Butterflies Mini Boxes</t>
  </si>
  <si>
    <t>BOX MINI</t>
  </si>
  <si>
    <t>Little Woodland Animals Mini Boxes</t>
  </si>
  <si>
    <t>Stars Mini Boxes</t>
  </si>
  <si>
    <t>Little Woodland Animals Bunting</t>
  </si>
  <si>
    <t>Painted Butterflies Bunting</t>
  </si>
  <si>
    <t>Happy Birthday Bunting</t>
  </si>
  <si>
    <t>RBS86</t>
  </si>
  <si>
    <t>Paper Dolls Bunting (NEW)</t>
  </si>
  <si>
    <t>2016 Calendar (limited edition)</t>
  </si>
  <si>
    <t>Pink Butterflies</t>
  </si>
  <si>
    <t>CARDS 3X8</t>
  </si>
  <si>
    <t>BBQ Chicken</t>
  </si>
  <si>
    <t>Lazy Dogs Days</t>
  </si>
  <si>
    <t>Lazy Cats Days</t>
  </si>
  <si>
    <t>I Do...I Do...I Do...</t>
  </si>
  <si>
    <t>L309</t>
  </si>
  <si>
    <t>L310</t>
  </si>
  <si>
    <t>Tall House</t>
  </si>
  <si>
    <t>L311</t>
  </si>
  <si>
    <t>Wellington Boots</t>
  </si>
  <si>
    <t>L312</t>
  </si>
  <si>
    <t>Birthday Candles (NEW)</t>
  </si>
  <si>
    <t>L313</t>
  </si>
  <si>
    <t>Football Washing Line (NEW)</t>
  </si>
  <si>
    <t>Little Fairy Wishes  Birthday Countdown</t>
  </si>
  <si>
    <t>CARDS 4X4</t>
  </si>
  <si>
    <t>Cricket</t>
  </si>
  <si>
    <t>S267</t>
  </si>
  <si>
    <t>Seven Days without Chocolate (NEW)</t>
  </si>
  <si>
    <t>S268</t>
  </si>
  <si>
    <t>Birthday Penguins (NEW)</t>
  </si>
  <si>
    <t>Birthday Planes</t>
  </si>
  <si>
    <t>Camellias</t>
  </si>
  <si>
    <t>The Sky is the Limit</t>
  </si>
  <si>
    <t>The Shed</t>
  </si>
  <si>
    <t>Butterfly and Blossom</t>
  </si>
  <si>
    <t>Thinking of You</t>
  </si>
  <si>
    <t>Follow Your Dreams...</t>
  </si>
  <si>
    <t>At the Cafe</t>
  </si>
  <si>
    <t>Feeling Blue</t>
  </si>
  <si>
    <t>Inner Harbour</t>
  </si>
  <si>
    <t>Birthday Dress</t>
  </si>
  <si>
    <t>White Owl</t>
  </si>
  <si>
    <t>The Moose of Motivation</t>
  </si>
  <si>
    <t>Vintage Vehicles</t>
  </si>
  <si>
    <t>Window Shopping</t>
  </si>
  <si>
    <t>Make A Wish</t>
  </si>
  <si>
    <t>Poppies and Wild Flowers</t>
  </si>
  <si>
    <t>Coastal Poppies</t>
  </si>
  <si>
    <t>WS418</t>
  </si>
  <si>
    <t>Tree of Birds (NEW)</t>
  </si>
  <si>
    <t>WS419</t>
  </si>
  <si>
    <t>Racing Cars (NEW)</t>
  </si>
  <si>
    <t>WS420</t>
  </si>
  <si>
    <t>Birdhouse and Blossoms (NEW)</t>
  </si>
  <si>
    <t>WS421</t>
  </si>
  <si>
    <t>Let's Celebrate (NEW)</t>
  </si>
  <si>
    <t>WS422</t>
  </si>
  <si>
    <t>Magnolia Flowers (NEW)</t>
  </si>
  <si>
    <t>WS423</t>
  </si>
  <si>
    <t>Party Animals (NEW)</t>
  </si>
  <si>
    <t>WS424</t>
  </si>
  <si>
    <t>Purple Flowers in Glass Vases (NEW)</t>
  </si>
  <si>
    <t>WS425</t>
  </si>
  <si>
    <t>Love (NEW)</t>
  </si>
  <si>
    <t>WS426</t>
  </si>
  <si>
    <t>With Sympathy (NEW)</t>
  </si>
  <si>
    <t>WS427</t>
  </si>
  <si>
    <t>Bird on a Branch (NEW)</t>
  </si>
  <si>
    <t>WS428</t>
  </si>
  <si>
    <t>Decorated Egg Basket (NEW)</t>
  </si>
  <si>
    <t>WS429</t>
  </si>
  <si>
    <t>Birthday Pint (NEW)</t>
  </si>
  <si>
    <t>Dictionary of Beer</t>
  </si>
  <si>
    <t>The Rowers</t>
  </si>
  <si>
    <t>Red Camper Van</t>
  </si>
  <si>
    <t>A099</t>
  </si>
  <si>
    <t>Fun with Cycling</t>
  </si>
  <si>
    <t>Carrier Bag Birthday</t>
  </si>
  <si>
    <t>Garden Flowers Display</t>
  </si>
  <si>
    <t>Fun With Gardening</t>
  </si>
  <si>
    <t>With Sympathy</t>
  </si>
  <si>
    <t>The White Jug</t>
  </si>
  <si>
    <t>A-Z of Pirates</t>
  </si>
  <si>
    <t>Fun with Golf</t>
  </si>
  <si>
    <t>How to Make a Pompom</t>
  </si>
  <si>
    <t>Golf Bag</t>
  </si>
  <si>
    <t>Birthday Line Up</t>
  </si>
  <si>
    <t>Dinosaurs</t>
  </si>
  <si>
    <t>Poppy Field</t>
  </si>
  <si>
    <t>A205</t>
  </si>
  <si>
    <t>Relax! (NEW)</t>
  </si>
  <si>
    <t>A206</t>
  </si>
  <si>
    <t>Have a Lovely Day (NEW)</t>
  </si>
  <si>
    <t>A207</t>
  </si>
  <si>
    <t>Always Time for Tea (NEW)</t>
  </si>
  <si>
    <t>A208</t>
  </si>
  <si>
    <t>Butterfly Tree (NEW)</t>
  </si>
  <si>
    <t>A209</t>
  </si>
  <si>
    <t>Three Beach Huts (NEW)</t>
  </si>
  <si>
    <t>A210</t>
  </si>
  <si>
    <t>Passion Flowers (NEW)</t>
  </si>
  <si>
    <t>A211</t>
  </si>
  <si>
    <t>Pink Roses (NEW)</t>
  </si>
  <si>
    <t>A212</t>
  </si>
  <si>
    <t>Bluebells (NEW)</t>
  </si>
  <si>
    <t>A213</t>
  </si>
  <si>
    <t>Pony Girl Birthday (NEW)</t>
  </si>
  <si>
    <t>A214</t>
  </si>
  <si>
    <t>Fun with Medicine (NEW)</t>
  </si>
  <si>
    <t>A215</t>
  </si>
  <si>
    <t>Sending Birthday Wishes (NEW)</t>
  </si>
  <si>
    <t>A216</t>
  </si>
  <si>
    <t>Cycling Bag (NEW)</t>
  </si>
  <si>
    <t>A217</t>
  </si>
  <si>
    <t>To the Birthday Girl (NEW)</t>
  </si>
  <si>
    <t>A218</t>
  </si>
  <si>
    <t>On the Farm (NEW)</t>
  </si>
  <si>
    <t>A219</t>
  </si>
  <si>
    <t>Time for Wine (NEW)</t>
  </si>
  <si>
    <t>A220</t>
  </si>
  <si>
    <t>Cut Thru' Spaceship (NEW)</t>
  </si>
  <si>
    <t>A221</t>
  </si>
  <si>
    <t>Little Woodland Animals Birthday (NEW)</t>
  </si>
  <si>
    <t>Hooray!</t>
  </si>
  <si>
    <t>LS84</t>
  </si>
  <si>
    <t>Roar! (NEW)</t>
  </si>
  <si>
    <t>CARDS 8X6</t>
  </si>
  <si>
    <t>Dressing Table</t>
  </si>
  <si>
    <t>Garden Seeds</t>
  </si>
  <si>
    <t>DC73</t>
  </si>
  <si>
    <t>Pirates in Boxes (NEW)</t>
  </si>
  <si>
    <t>CARDS 9X2</t>
  </si>
  <si>
    <t>CARDS BIRTHDAY</t>
  </si>
  <si>
    <t>CARDS COUNTDOWN</t>
  </si>
  <si>
    <t>Easter Bunny</t>
  </si>
  <si>
    <t>CARDS EASTER</t>
  </si>
  <si>
    <t>Times Tables Frieze</t>
  </si>
  <si>
    <t>CARDS FRIEZE</t>
  </si>
  <si>
    <t>Cats Frieze</t>
  </si>
  <si>
    <t>Dogs Frieze</t>
  </si>
  <si>
    <t>A Little Bird Told Me...</t>
  </si>
  <si>
    <t>Just Thinking...</t>
  </si>
  <si>
    <t>Thinking of You Irises</t>
  </si>
  <si>
    <t>Twit Twoo Thank You</t>
  </si>
  <si>
    <t>CARDS LARGE</t>
  </si>
  <si>
    <t>Holiday Fun Pack Colour-in</t>
  </si>
  <si>
    <t>CLR IN ACTIVITIES</t>
  </si>
  <si>
    <t>Farmyard Finger Puppets Colour-in</t>
  </si>
  <si>
    <t>CLR IN DECORATIONS</t>
  </si>
  <si>
    <t>Little Woodland Animals Frieze Colour-in</t>
  </si>
  <si>
    <t>CLR IN FRIEZE</t>
  </si>
  <si>
    <t>CLR IN MINI CARDS</t>
  </si>
  <si>
    <t>Animal Train Frieze Colour-in</t>
  </si>
  <si>
    <t>CLR IN PSTR FLAT</t>
  </si>
  <si>
    <t>Farm Frieze Colour-in</t>
  </si>
  <si>
    <t>Princess Carriage Frieze Colour-in</t>
  </si>
  <si>
    <t>Under the Sea Frieze Colour-in</t>
  </si>
  <si>
    <t>Hats (Boys) Colour-in</t>
  </si>
  <si>
    <t>A3 Giant Mats Colour-in</t>
  </si>
  <si>
    <t>CLR IN TABLE MAT</t>
  </si>
  <si>
    <t>CLR IN TABLECLOTH</t>
  </si>
  <si>
    <t>Easter Tablecloth Colour-in</t>
  </si>
  <si>
    <t>CP015</t>
  </si>
  <si>
    <t>Around Town Tablecloth Colour-in (NEW)</t>
  </si>
  <si>
    <t>Pink Butterfly Decorative Frieze</t>
  </si>
  <si>
    <t>FRIEZE DECORATIONS</t>
  </si>
  <si>
    <t>Lavender Gift Bag</t>
  </si>
  <si>
    <t>GIFT BAGS</t>
  </si>
  <si>
    <t>Racing Car Gift Bag</t>
  </si>
  <si>
    <t>Present Gift Tag</t>
  </si>
  <si>
    <t>Camper Van Gift Tag</t>
  </si>
  <si>
    <t>Floral Gift Tag</t>
  </si>
  <si>
    <t>Puzzle Gift Tag</t>
  </si>
  <si>
    <t>Purple Butterfly Gift Tag</t>
  </si>
  <si>
    <t>Silver Heart Gift Tag</t>
  </si>
  <si>
    <t>Blue Tits and Blossom Gift Tag</t>
  </si>
  <si>
    <t>Compact Car Gift Tag</t>
  </si>
  <si>
    <t>Super Heroine Gift Tag</t>
  </si>
  <si>
    <t>Day at the Farm Gift Tag</t>
  </si>
  <si>
    <t>Blue Floral Gift Tag</t>
  </si>
  <si>
    <t>Fairy Map Gift Tag</t>
  </si>
  <si>
    <t>Under Construction Gift Tag</t>
  </si>
  <si>
    <t>Stamps Gift Tag</t>
  </si>
  <si>
    <t>Hoot Owl Gift Tag</t>
  </si>
  <si>
    <t>Baby Shower Gift Tag</t>
  </si>
  <si>
    <t>Little Hearts Gift Tag</t>
  </si>
  <si>
    <t>Handbag and Shoes Gift Tag</t>
  </si>
  <si>
    <t>Ceramic Gift Tag</t>
  </si>
  <si>
    <t>Aeroplane Gift Tag</t>
  </si>
  <si>
    <t>Space Age Gift Tag</t>
  </si>
  <si>
    <t>Lilac and Butterflies Gift Tag</t>
  </si>
  <si>
    <t>Dino Fun Gift Tag</t>
  </si>
  <si>
    <t>Little Woodland Animal Gift Tag</t>
  </si>
  <si>
    <t>Boat Gift Tag</t>
  </si>
  <si>
    <t>China Cup Gift Tag</t>
  </si>
  <si>
    <t>Poppy Gift Tag</t>
  </si>
  <si>
    <t>Animal and Balloons Gift Tag</t>
  </si>
  <si>
    <t>Floral Butterflies Gift Tag</t>
  </si>
  <si>
    <t>Wheels Gift Tag</t>
  </si>
  <si>
    <t>Vintage Garden Gift Tag</t>
  </si>
  <si>
    <t>House Gift Tag</t>
  </si>
  <si>
    <t>Little Animal Gift Tag</t>
  </si>
  <si>
    <t>A-Z of Cake Gift Tag</t>
  </si>
  <si>
    <t>GT162</t>
  </si>
  <si>
    <t>Happy Brithday Crayons Gift Tag</t>
  </si>
  <si>
    <t>Butterfly Basket Gift Tag</t>
  </si>
  <si>
    <t>Dinosaur Gift Tag</t>
  </si>
  <si>
    <t>A-Z Pirates Gift Tag</t>
  </si>
  <si>
    <t>Pretty Butterfly Gift Tag</t>
  </si>
  <si>
    <t>GT167</t>
  </si>
  <si>
    <t>Beach Huts Gift Tag (NEW)</t>
  </si>
  <si>
    <t>GT168</t>
  </si>
  <si>
    <t>On the Farm Gift Tag (NEW)</t>
  </si>
  <si>
    <t>Sailor Gift Tag</t>
  </si>
  <si>
    <t>Happy Birthday Gift Tag</t>
  </si>
  <si>
    <t>GTPK01</t>
  </si>
  <si>
    <t>Box of Everyday Tags</t>
  </si>
  <si>
    <t>10 Metallic Red Star Tags</t>
  </si>
  <si>
    <t>GIFT TAGS METALLI</t>
  </si>
  <si>
    <t>GW131</t>
  </si>
  <si>
    <t>Puzzles Gift Wrap</t>
  </si>
  <si>
    <t>GW137</t>
  </si>
  <si>
    <t>Day at the Farm Gift Wrap</t>
  </si>
  <si>
    <t>GW139</t>
  </si>
  <si>
    <t>Fairy Map Gift Wrap</t>
  </si>
  <si>
    <t>GW161</t>
  </si>
  <si>
    <t>A-Z of Cakes Gift Wrap</t>
  </si>
  <si>
    <t>GW164</t>
  </si>
  <si>
    <t>Dinosaurs Gift Wrap</t>
  </si>
  <si>
    <t>GW165</t>
  </si>
  <si>
    <t>A-Z of Pirates Gift Wrap</t>
  </si>
  <si>
    <t>GW36</t>
  </si>
  <si>
    <t>Treasure Map Gift Wrap</t>
  </si>
  <si>
    <t>Presents (FOLDED) Gift Wrap</t>
  </si>
  <si>
    <t>Camper Van (FOLDED) Gift Wrap</t>
  </si>
  <si>
    <t>Floral (FOLDED) Gift Wrap</t>
  </si>
  <si>
    <t>Puzzles (FOLDED) Gift Wrap</t>
  </si>
  <si>
    <t>Purple Butterfly (FOLDED) Gift Wrap</t>
  </si>
  <si>
    <t>Blue Tits and Blossom (FOLDED) Gift Wrap</t>
  </si>
  <si>
    <t>Compact Cars  (FOLDED) Gift Wrap</t>
  </si>
  <si>
    <t>Super Heroines (FOLDED) Gift Wrap</t>
  </si>
  <si>
    <t>Day at the Farm (FOLDED) Gift Wrap</t>
  </si>
  <si>
    <t>Blue Floral (FOLDED) Gift Wrap</t>
  </si>
  <si>
    <t>Fairy Map (FOLDED) Gift Wrap</t>
  </si>
  <si>
    <t>Under Construction (FOLDED) Gift Wrap</t>
  </si>
  <si>
    <t>Stamps (FOLDED) Gift Wrap</t>
  </si>
  <si>
    <t>Hoot Owls (FOLDED) Gift Wrap</t>
  </si>
  <si>
    <t>Baby Shower (FOLDED) Gift Wrap</t>
  </si>
  <si>
    <t>Little Hearts (FOLDED) Gift Wrap</t>
  </si>
  <si>
    <t>Handbags and Shoes (FOLDED) Gift Wrap</t>
  </si>
  <si>
    <t>Ceramics (FOLDED) Gift Wrap</t>
  </si>
  <si>
    <t>Aeroplanes (FOLDED) Gift Wrap</t>
  </si>
  <si>
    <t>Space Age (FOLDED) Gift Wrap</t>
  </si>
  <si>
    <t>Lilac and Butterflies (FOLDED) Gift Wrap</t>
  </si>
  <si>
    <t>Dino Fun (FOLDED) Gift Wrap</t>
  </si>
  <si>
    <t>Little Woodland Animals (FOLDED) Gift Wr</t>
  </si>
  <si>
    <t>Boats (FOLDED) Gift Wrap</t>
  </si>
  <si>
    <t>China Cups (FOLDED) Gift Wrap</t>
  </si>
  <si>
    <t>Poppies (FOLDED) Gift Wrap</t>
  </si>
  <si>
    <t>Animals and Balloons (FOLDED) Gift Wrap</t>
  </si>
  <si>
    <t>Floral Butterflies (FOLDED) Gift Wrap</t>
  </si>
  <si>
    <t>Wheels (FOLDED) Gift Wrap</t>
  </si>
  <si>
    <t>Vintage Garden (FOLDED) Gift Wrap</t>
  </si>
  <si>
    <t>Houses (FOLDED) Gift Wrap</t>
  </si>
  <si>
    <t>Little Animals (FOLDED) Gift Wrap</t>
  </si>
  <si>
    <t>A-Z of Cakes (FOLDED) Gift Wrap</t>
  </si>
  <si>
    <t>Happy Brithday Crayons (FOLDED) Gift Wra</t>
  </si>
  <si>
    <t>Butterfly Baskets (FOLDED) Gift Wrap</t>
  </si>
  <si>
    <t>Dinosaurs (FOLDED) Gift Wrap</t>
  </si>
  <si>
    <t>A-Z of Pirates (FOLDED) Gift Wrap</t>
  </si>
  <si>
    <t>Pretty Butterflies (FOLDED) Gift Wrap</t>
  </si>
  <si>
    <t>GWF167</t>
  </si>
  <si>
    <t>Beach Huts (FOLDED) Gift Wrap</t>
  </si>
  <si>
    <t>GWF168</t>
  </si>
  <si>
    <t>On the Farm (FOLDED) Gift Wrap</t>
  </si>
  <si>
    <t>Treasure Map (FOLDED) Gift Wrap</t>
  </si>
  <si>
    <t>Happy Birthday (FOLDED) Gift Wrap</t>
  </si>
  <si>
    <t>GWPK01</t>
  </si>
  <si>
    <t>Box of Everyday Gift Wrap</t>
  </si>
  <si>
    <t>Little Kittens Note Cards</t>
  </si>
  <si>
    <t>GIFTABLE PRODUCTS</t>
  </si>
  <si>
    <t>Little Kittens Jotters and Sticky Notes</t>
  </si>
  <si>
    <t>Little Puppies Note Cards</t>
  </si>
  <si>
    <t>Little Puppies Jotters and Sticky Notes</t>
  </si>
  <si>
    <t>Little Woodland Animals Note Cards</t>
  </si>
  <si>
    <t>Butterfly Bouquet Note Cards</t>
  </si>
  <si>
    <t>Farmyard Dominoes</t>
  </si>
  <si>
    <t>Happy Families Card Game</t>
  </si>
  <si>
    <t>Cut Thru' Princess Palace Jigsaw</t>
  </si>
  <si>
    <t>Cut Thru' Pirate Ship Jigsaw</t>
  </si>
  <si>
    <t>Soft Petals Jotter Pad</t>
  </si>
  <si>
    <t>Hearts,Flowers,Butterflies Jotter Pad</t>
  </si>
  <si>
    <t>Camper Van Jotter Pad</t>
  </si>
  <si>
    <t>Chicken House Jotter Pad</t>
  </si>
  <si>
    <t>My Little to Do List Jotter Pad</t>
  </si>
  <si>
    <t>Compact Cars Jotter Pad</t>
  </si>
  <si>
    <t>On the Telephone Jotter Pad</t>
  </si>
  <si>
    <t>Birdhouse Jotter Pad</t>
  </si>
  <si>
    <t>Owl Jotter Pad</t>
  </si>
  <si>
    <t>Things to Do Jotter Pad</t>
  </si>
  <si>
    <t>Butterfly Cupcakes Jotter Pad</t>
  </si>
  <si>
    <t>Ceramics Jotter Pad</t>
  </si>
  <si>
    <t>Magnolia Jotter pad</t>
  </si>
  <si>
    <t>Little Woodland Animals Jotter Pad</t>
  </si>
  <si>
    <t>China Cups Jotter Pad</t>
  </si>
  <si>
    <t>Pets Jotter Pad</t>
  </si>
  <si>
    <t>NOTE CARD INVITATION</t>
  </si>
  <si>
    <t>Soft Toys Invitation</t>
  </si>
  <si>
    <t>Mice</t>
  </si>
  <si>
    <t>Purple Butterflies</t>
  </si>
  <si>
    <t>Forget-me-nots</t>
  </si>
  <si>
    <t>We're Moving</t>
  </si>
  <si>
    <t>Vase of Pink Flowers</t>
  </si>
  <si>
    <t>Birds</t>
  </si>
  <si>
    <t>Anemones</t>
  </si>
  <si>
    <t>TY102</t>
  </si>
  <si>
    <t>Thank You For... Thank You</t>
  </si>
  <si>
    <t>Thank You Flower Pots  Thank You</t>
  </si>
  <si>
    <t>Dog Thank You</t>
  </si>
  <si>
    <t>NOTEBOOKS</t>
  </si>
  <si>
    <t>Family Organiser</t>
  </si>
  <si>
    <t>My Reward Chart Organiser Pad</t>
  </si>
  <si>
    <t>Purple Butterfly A4 Desk Weekly Organise</t>
  </si>
  <si>
    <t>Tall House Weekly Organiser</t>
  </si>
  <si>
    <t>Blue Meadow Memo Block</t>
  </si>
  <si>
    <t>PADS MEMO BLOCK</t>
  </si>
  <si>
    <t>Pretty Little Fairies Paper Chain</t>
  </si>
  <si>
    <t>PAPER CHAINS</t>
  </si>
  <si>
    <t>Happy Birthday Paper Chain</t>
  </si>
  <si>
    <t>Hearts,Flowers and Butterflies Paper Cha</t>
  </si>
  <si>
    <t>Footballers Paper Chain</t>
  </si>
  <si>
    <t>Party Paper Chain</t>
  </si>
  <si>
    <t>POSTERS</t>
  </si>
  <si>
    <t>Lime Green Organza Ribbon</t>
  </si>
  <si>
    <t>RIBBON</t>
  </si>
  <si>
    <t>White Organza Ribbon</t>
  </si>
  <si>
    <t>Cream Organza Ribbon</t>
  </si>
  <si>
    <t>Soft Pink Organza Ribbon</t>
  </si>
  <si>
    <t>Soft Blue Organza Ribbon</t>
  </si>
  <si>
    <t>Lilac Organza Ribbon</t>
  </si>
  <si>
    <t>Red Organza Ribbon</t>
  </si>
  <si>
    <t>Orange Organza Ribbon</t>
  </si>
  <si>
    <t>Yellow Organza Ribbon</t>
  </si>
  <si>
    <t>Green Organza Ribbon</t>
  </si>
  <si>
    <t>Dark Blue Organza Ribbon</t>
  </si>
  <si>
    <t>Purple Organza Ribbon</t>
  </si>
  <si>
    <t>Cerise Organza Ribbon</t>
  </si>
  <si>
    <t>Gold Organza Ribbon</t>
  </si>
  <si>
    <t>Black Organza Ribbon</t>
  </si>
  <si>
    <t>Teal Organza Ribbon</t>
  </si>
  <si>
    <t>Burgundy Organza Ribbon</t>
  </si>
  <si>
    <t>Red, White &amp; Blues Raffia Ribbon</t>
  </si>
  <si>
    <t>Pastel Raffia Ribbon</t>
  </si>
  <si>
    <t>Black Raffia Ribbon</t>
  </si>
  <si>
    <t>Gold Metallised Ribbon</t>
  </si>
  <si>
    <t>Silver Metallised Ribbon</t>
  </si>
  <si>
    <t>Red Metallised Ribbon</t>
  </si>
  <si>
    <t>Red Baker's Twine (cotton)</t>
  </si>
  <si>
    <t>Pink Baker's Twine (cotton)</t>
  </si>
  <si>
    <t>Blue Baker's Twine (cotton)</t>
  </si>
  <si>
    <t>Gold Metallic (gold and white) Baker's T</t>
  </si>
  <si>
    <t>Red/Emerand/White Baker's Twine</t>
  </si>
  <si>
    <t>Gold Sparkle Baker's Twine</t>
  </si>
  <si>
    <t>Fairy Kisses Activity Pack</t>
  </si>
  <si>
    <t>STATIONERY PACKS</t>
  </si>
  <si>
    <t>Secret Agent Activity Pack</t>
  </si>
  <si>
    <t>Active</t>
  </si>
  <si>
    <t>Pretty Little Flowers Stationery Set</t>
  </si>
  <si>
    <t>Writing Stationery Wallet</t>
  </si>
  <si>
    <t>STATIONERY WALLETS</t>
  </si>
  <si>
    <t>Little Fairy Cakes Stationery Wallet</t>
  </si>
  <si>
    <t>Blue Meadow Stationery Wallet</t>
  </si>
  <si>
    <t>Knight's Castle Stationery Wallet</t>
  </si>
  <si>
    <t>Grape Hyacinth Stationery Wallet</t>
  </si>
  <si>
    <t>Blue Floral Stationery Wallet</t>
  </si>
  <si>
    <t>Kittens Stationery Wallet</t>
  </si>
  <si>
    <t>STICKER CARD</t>
  </si>
  <si>
    <t>Fashion Boutique Activity stickers</t>
  </si>
  <si>
    <t>STICKERS</t>
  </si>
  <si>
    <t>Funny Faces Activity stickers</t>
  </si>
  <si>
    <t>Little Woodland Animals sticky notes</t>
  </si>
  <si>
    <t>STICKY NOTES</t>
  </si>
  <si>
    <t>Red - Scarlet Tissue Paper (5 sheets)</t>
  </si>
  <si>
    <t>TISSUE</t>
  </si>
  <si>
    <t>Blue Tissue Paper (5 sheets)</t>
  </si>
  <si>
    <t>Green Tissue Paper (5 sheets)</t>
  </si>
  <si>
    <t>White Tissue Paper (5 sheets)</t>
  </si>
  <si>
    <t>Silver Tissue Paper (3 sheets)</t>
  </si>
  <si>
    <t>Gold Tissue Paper (3 sheets)</t>
  </si>
  <si>
    <t>Cerise - Boysenberry Tissue Paper (5 she</t>
  </si>
  <si>
    <t>Powder Pink Tissue Paper (5 sheets)</t>
  </si>
  <si>
    <t>Lilac Tissue Paper (5 sheets)</t>
  </si>
  <si>
    <t>Powder Blue Tissue Paper (5 sheets)</t>
  </si>
  <si>
    <t>Yellow Tissue Paper (5 sheets)</t>
  </si>
  <si>
    <t>Lime Green - Citrus Green Tissue Paper (</t>
  </si>
  <si>
    <t>Orange Tissue Paper (5 sheets)</t>
  </si>
  <si>
    <t>Black Tissue Paper (5 sheets)</t>
  </si>
  <si>
    <t>Gold Stars on Cream Tissue Paper (3 shee</t>
  </si>
  <si>
    <t>Silver Stars on White Tissue Paper(3shee</t>
  </si>
  <si>
    <t>Cream - French Vanilla Tissue Paper (5 s</t>
  </si>
  <si>
    <t>Purple Tissue Paper (5 sheets)</t>
  </si>
  <si>
    <t>Gemstones (White/Silver) Tissue Paper (3</t>
  </si>
  <si>
    <t>Cabernet Tissue Paper (5 sheets)</t>
  </si>
  <si>
    <t>Teal (Peacock) Tissue Paper (5 sheets)</t>
  </si>
  <si>
    <t>Lilac Gemstones Tissue Paper (3 sheets)</t>
  </si>
  <si>
    <t>Pink Gemstones Tissue Paper (3 sheets)</t>
  </si>
  <si>
    <t>Red Gemstone (3 sheets)</t>
  </si>
  <si>
    <t>White with Gold Flecks (3 sheets)</t>
  </si>
  <si>
    <t>Leopard Tissue Paper (3 sheets)</t>
  </si>
  <si>
    <t>Zebra Tissue Paper (3 sheets)</t>
  </si>
  <si>
    <t>Shoes Note Cards</t>
  </si>
  <si>
    <t>VERY SPECIAL PRODUCT</t>
  </si>
  <si>
    <t>ZSL309</t>
  </si>
  <si>
    <t>ZSL310</t>
  </si>
  <si>
    <t>ZSL311</t>
  </si>
  <si>
    <t>ZSL312</t>
  </si>
  <si>
    <t>ZSL313</t>
  </si>
  <si>
    <t>ZSS267</t>
  </si>
  <si>
    <t>ZSS268</t>
  </si>
  <si>
    <t>ZSWS418</t>
  </si>
  <si>
    <t>ZSWS419</t>
  </si>
  <si>
    <t>ZSWS420</t>
  </si>
  <si>
    <t>ZSWS421</t>
  </si>
  <si>
    <t>ZSWS422</t>
  </si>
  <si>
    <t>ZSWS423</t>
  </si>
  <si>
    <t>ZSWS424</t>
  </si>
  <si>
    <t>ZSWS425</t>
  </si>
  <si>
    <t>ZSWS426</t>
  </si>
  <si>
    <t>ZSWS427</t>
  </si>
  <si>
    <t>ZSWS428</t>
  </si>
  <si>
    <t>ZSWS429</t>
  </si>
  <si>
    <t>ZSA099</t>
  </si>
  <si>
    <t>ZSA167</t>
  </si>
  <si>
    <t>ZSA205</t>
  </si>
  <si>
    <t>ZSA206</t>
  </si>
  <si>
    <t>ZSA207</t>
  </si>
  <si>
    <t>ZSA208</t>
  </si>
  <si>
    <t>ZSA209</t>
  </si>
  <si>
    <t>ZSA210</t>
  </si>
  <si>
    <t>ZSA211</t>
  </si>
  <si>
    <t>ZSA212</t>
  </si>
  <si>
    <t>ZSA213</t>
  </si>
  <si>
    <t>ZSA214</t>
  </si>
  <si>
    <t>ZSA215</t>
  </si>
  <si>
    <t>ZSA216</t>
  </si>
  <si>
    <t>ZSA217</t>
  </si>
  <si>
    <t>ZSA218</t>
  </si>
  <si>
    <t>ZSA219</t>
  </si>
  <si>
    <t>ZSA220</t>
  </si>
  <si>
    <t>ZSA221</t>
  </si>
  <si>
    <t>ZSGM01</t>
  </si>
  <si>
    <t>ZSLS84</t>
  </si>
  <si>
    <t>ZSDC73</t>
  </si>
  <si>
    <t>SAMPLE SETS</t>
  </si>
  <si>
    <t>Sample Set of 56 May 2015</t>
  </si>
  <si>
    <t>SAMPLE134</t>
  </si>
  <si>
    <t>Sample Set of 44 October 2015 products</t>
  </si>
  <si>
    <t>SAMPLE135</t>
  </si>
  <si>
    <t>Sample Set of 39 January 2016 products</t>
  </si>
  <si>
    <t>Select payment method by clicking here</t>
  </si>
  <si>
    <t>Estimated Weight including packaging</t>
  </si>
  <si>
    <t>Please save this order and email it to us. We will  contact you to arrange payment as soon as possible. Select your preferred payment method:</t>
  </si>
  <si>
    <t>QP01</t>
  </si>
  <si>
    <t>Quick Order Bestseller Pack</t>
  </si>
  <si>
    <t>STD</t>
  </si>
  <si>
    <t>active</t>
  </si>
  <si>
    <t>PHX2015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</si>
</sst>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quot;£&quot;#,##0.00"/>
    <numFmt numFmtId="165" formatCode="&quot;Yes&quot;;&quot;Yes&quot;;&quot;No&quot;"/>
    <numFmt numFmtId="166" formatCode="0.000"/>
  </numFmts>
  <fonts count="32" x14ac:knownFonts="1">
    <font>
      <sz val="11"/>
      <color theme="1"/>
      <name val="Calibri"/>
      <family val="2"/>
      <scheme val="minor"/>
    </font>
    <font>
      <sz val="11"/>
      <color indexed="8"/>
      <name val="Calibri"/>
      <family val="2"/>
    </font>
    <font>
      <b/>
      <u/>
      <sz val="18"/>
      <color indexed="8"/>
      <name val="Calibri"/>
      <family val="2"/>
    </font>
    <font>
      <sz val="8"/>
      <name val="Verdana"/>
      <family val="2"/>
    </font>
    <font>
      <b/>
      <sz val="10"/>
      <color indexed="8"/>
      <name val="Arial"/>
      <family val="2"/>
    </font>
    <font>
      <sz val="10"/>
      <name val="Arial"/>
      <family val="2"/>
    </font>
    <font>
      <sz val="10"/>
      <name val="Arial"/>
      <family val="2"/>
    </font>
    <font>
      <b/>
      <sz val="8"/>
      <color indexed="54"/>
      <name val="Verdana"/>
      <family val="2"/>
    </font>
    <font>
      <b/>
      <sz val="8"/>
      <name val="Verdana"/>
      <family val="2"/>
    </font>
    <font>
      <b/>
      <sz val="11"/>
      <color indexed="8"/>
      <name val="Calibri"/>
      <family val="2"/>
    </font>
    <font>
      <b/>
      <sz val="11"/>
      <name val="Arial"/>
      <family val="2"/>
    </font>
    <font>
      <sz val="11"/>
      <name val="Arial"/>
      <family val="2"/>
    </font>
    <font>
      <sz val="9"/>
      <color indexed="81"/>
      <name val="Tahoma"/>
      <family val="2"/>
    </font>
    <font>
      <b/>
      <sz val="9"/>
      <color indexed="8"/>
      <name val="Arial"/>
      <family val="2"/>
    </font>
    <font>
      <b/>
      <sz val="10"/>
      <color indexed="8"/>
      <name val="Calibri"/>
      <family val="2"/>
    </font>
    <font>
      <sz val="11"/>
      <color theme="1"/>
      <name val="Calibri"/>
      <family val="2"/>
      <scheme val="minor"/>
    </font>
    <font>
      <b/>
      <sz val="11"/>
      <color theme="1"/>
      <name val="Calibri"/>
      <family val="2"/>
      <scheme val="minor"/>
    </font>
    <font>
      <sz val="10"/>
      <color theme="1"/>
      <name val="Arial"/>
      <family val="2"/>
    </font>
    <font>
      <b/>
      <sz val="10"/>
      <color theme="0"/>
      <name val="Arial"/>
      <family val="2"/>
    </font>
    <font>
      <sz val="10"/>
      <color rgb="FF777777"/>
      <name val="Arial"/>
      <family val="2"/>
    </font>
    <font>
      <sz val="10"/>
      <color theme="0"/>
      <name val="Arial"/>
      <family val="2"/>
    </font>
    <font>
      <sz val="11"/>
      <color rgb="FF777777"/>
      <name val="Arial"/>
      <family val="2"/>
    </font>
    <font>
      <sz val="11"/>
      <color theme="0" tint="-0.499984740745262"/>
      <name val="Calibri"/>
      <family val="2"/>
    </font>
    <font>
      <b/>
      <sz val="8"/>
      <color theme="0"/>
      <name val="Arial"/>
      <family val="2"/>
    </font>
    <font>
      <i/>
      <sz val="11"/>
      <color theme="0" tint="-0.499984740745262"/>
      <name val="Calibri"/>
      <family val="2"/>
    </font>
    <font>
      <sz val="11"/>
      <color theme="0" tint="-0.499984740745262"/>
      <name val="Arial"/>
      <family val="2"/>
    </font>
    <font>
      <b/>
      <sz val="8"/>
      <color theme="1"/>
      <name val="Arial"/>
      <family val="2"/>
    </font>
    <font>
      <sz val="10"/>
      <color theme="0" tint="-0.499984740745262"/>
      <name val="Arial"/>
      <family val="2"/>
    </font>
    <font>
      <sz val="12"/>
      <color theme="1"/>
      <name val="Times New Roman"/>
      <family val="1"/>
    </font>
    <font>
      <sz val="8"/>
      <color rgb="FF000000"/>
      <name val="Tahoma"/>
      <family val="2"/>
    </font>
    <font>
      <b/>
      <sz val="9"/>
      <color theme="1"/>
      <name val="Arial"/>
      <family val="2"/>
    </font>
    <font>
      <b/>
      <sz val="1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tint="-9.9978637043366805E-2"/>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top/>
      <bottom/>
      <diagonal/>
    </border>
    <border>
      <left/>
      <right style="thin">
        <color indexed="23"/>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6">
    <xf numFmtId="0" fontId="0" fillId="0" borderId="0"/>
    <xf numFmtId="44" fontId="6" fillId="0" borderId="0" applyFont="0" applyFill="0" applyBorder="0" applyAlignment="0" applyProtection="0"/>
    <xf numFmtId="44" fontId="5" fillId="0" borderId="0" applyFont="0" applyFill="0" applyBorder="0" applyAlignment="0" applyProtection="0"/>
    <xf numFmtId="0" fontId="15" fillId="0" borderId="0"/>
    <xf numFmtId="0" fontId="6" fillId="0" borderId="0"/>
    <xf numFmtId="0" fontId="5" fillId="0" borderId="0"/>
  </cellStyleXfs>
  <cellXfs count="170">
    <xf numFmtId="0" fontId="0" fillId="0" borderId="0" xfId="0"/>
    <xf numFmtId="0" fontId="0" fillId="0" borderId="0" xfId="0" applyProtection="1">
      <protection locked="0"/>
    </xf>
    <xf numFmtId="0" fontId="17" fillId="0" borderId="0" xfId="0" applyFont="1"/>
    <xf numFmtId="0" fontId="17" fillId="0" borderId="1" xfId="0" applyFont="1" applyBorder="1" applyProtection="1">
      <protection locked="0"/>
    </xf>
    <xf numFmtId="0" fontId="17" fillId="2" borderId="1" xfId="0" applyFont="1" applyFill="1" applyBorder="1" applyProtection="1">
      <protection hidden="1"/>
    </xf>
    <xf numFmtId="0" fontId="17" fillId="2" borderId="2" xfId="0" applyFont="1" applyFill="1" applyBorder="1" applyProtection="1">
      <protection hidden="1"/>
    </xf>
    <xf numFmtId="0" fontId="17" fillId="0" borderId="0" xfId="0" applyFont="1" applyProtection="1"/>
    <xf numFmtId="0" fontId="17" fillId="0" borderId="0" xfId="0" applyFont="1" applyAlignment="1" applyProtection="1"/>
    <xf numFmtId="0" fontId="5" fillId="0" borderId="0" xfId="0" applyFont="1" applyBorder="1"/>
    <xf numFmtId="0" fontId="18" fillId="3" borderId="2" xfId="0" applyFont="1" applyFill="1" applyBorder="1" applyAlignment="1" applyProtection="1">
      <alignment horizontal="center"/>
      <protection locked="0"/>
    </xf>
    <xf numFmtId="0" fontId="18" fillId="3" borderId="2" xfId="0" applyFont="1" applyFill="1" applyBorder="1" applyAlignment="1" applyProtection="1">
      <alignment horizontal="center"/>
      <protection hidden="1"/>
    </xf>
    <xf numFmtId="164" fontId="18" fillId="3" borderId="2" xfId="0" applyNumberFormat="1" applyFont="1" applyFill="1" applyBorder="1" applyAlignment="1" applyProtection="1">
      <alignment horizontal="center"/>
      <protection hidden="1"/>
    </xf>
    <xf numFmtId="0" fontId="19" fillId="0" borderId="0" xfId="0" applyFont="1" applyProtection="1"/>
    <xf numFmtId="0" fontId="17" fillId="3" borderId="0" xfId="0" applyFont="1" applyFill="1" applyProtection="1"/>
    <xf numFmtId="0" fontId="17" fillId="3" borderId="0" xfId="0" applyFont="1" applyFill="1" applyBorder="1" applyProtection="1"/>
    <xf numFmtId="164" fontId="5" fillId="0" borderId="0" xfId="0" applyNumberFormat="1" applyFont="1" applyBorder="1"/>
    <xf numFmtId="0" fontId="0" fillId="0" borderId="0" xfId="0" applyAlignment="1" applyProtection="1">
      <protection locked="0"/>
    </xf>
    <xf numFmtId="164" fontId="17" fillId="2" borderId="2" xfId="0" applyNumberFormat="1" applyFont="1" applyFill="1" applyBorder="1" applyAlignment="1" applyProtection="1">
      <alignment horizontal="center"/>
      <protection hidden="1"/>
    </xf>
    <xf numFmtId="0" fontId="17" fillId="0" borderId="0" xfId="0" applyFont="1" applyAlignment="1" applyProtection="1">
      <alignment horizontal="center"/>
    </xf>
    <xf numFmtId="0" fontId="0" fillId="0" borderId="0" xfId="0" applyAlignment="1" applyProtection="1">
      <alignment horizontal="center"/>
      <protection locked="0"/>
    </xf>
    <xf numFmtId="164" fontId="17" fillId="2" borderId="1" xfId="0" applyNumberFormat="1" applyFont="1" applyFill="1" applyBorder="1" applyAlignment="1" applyProtection="1">
      <alignment horizontal="center"/>
      <protection hidden="1"/>
    </xf>
    <xf numFmtId="164" fontId="17" fillId="0" borderId="0" xfId="0" applyNumberFormat="1" applyFont="1" applyAlignment="1" applyProtection="1">
      <alignment horizontal="center"/>
    </xf>
    <xf numFmtId="164" fontId="0" fillId="0" borderId="0" xfId="0" applyNumberFormat="1" applyAlignment="1" applyProtection="1">
      <alignment horizontal="center"/>
      <protection locked="0"/>
    </xf>
    <xf numFmtId="0" fontId="18" fillId="3" borderId="2" xfId="0" applyFont="1" applyFill="1" applyBorder="1" applyAlignment="1" applyProtection="1">
      <protection locked="0"/>
    </xf>
    <xf numFmtId="0" fontId="17" fillId="0" borderId="2" xfId="0" applyFont="1" applyBorder="1" applyAlignment="1" applyProtection="1">
      <alignment horizontal="center"/>
      <protection locked="0"/>
    </xf>
    <xf numFmtId="164" fontId="5" fillId="0" borderId="0" xfId="0" applyNumberFormat="1" applyFont="1" applyBorder="1" applyAlignment="1">
      <alignment horizontal="center"/>
    </xf>
    <xf numFmtId="0" fontId="20" fillId="3" borderId="3" xfId="0" applyFont="1" applyFill="1" applyBorder="1" applyProtection="1"/>
    <xf numFmtId="0" fontId="17" fillId="0" borderId="2" xfId="0" applyFont="1" applyBorder="1" applyAlignment="1" applyProtection="1">
      <protection locked="0"/>
    </xf>
    <xf numFmtId="0" fontId="19" fillId="0" borderId="0" xfId="0" applyFont="1" applyAlignment="1" applyProtection="1">
      <protection locked="0"/>
    </xf>
    <xf numFmtId="0" fontId="8" fillId="0" borderId="4" xfId="0" applyFont="1" applyFill="1" applyBorder="1" applyAlignment="1">
      <alignment horizontal="center" vertical="center"/>
    </xf>
    <xf numFmtId="0" fontId="0" fillId="0" borderId="5" xfId="0" applyFill="1" applyBorder="1" applyAlignment="1">
      <alignment horizontal="center" vertical="center"/>
    </xf>
    <xf numFmtId="0" fontId="0" fillId="0" borderId="0" xfId="0" applyFill="1"/>
    <xf numFmtId="0" fontId="0" fillId="0" borderId="2" xfId="0" applyFill="1" applyBorder="1"/>
    <xf numFmtId="0" fontId="7" fillId="0" borderId="2"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3" fillId="0" borderId="2" xfId="0" applyFont="1" applyFill="1" applyBorder="1" applyAlignment="1">
      <alignment horizontal="left" vertical="center"/>
    </xf>
    <xf numFmtId="4" fontId="8" fillId="0" borderId="2" xfId="0" applyNumberFormat="1" applyFont="1" applyFill="1" applyBorder="1" applyAlignment="1">
      <alignment horizontal="centerContinuous" vertical="center"/>
    </xf>
    <xf numFmtId="0" fontId="19" fillId="0" borderId="6" xfId="0" applyFont="1" applyBorder="1" applyAlignment="1" applyProtection="1"/>
    <xf numFmtId="0" fontId="19" fillId="0" borderId="7" xfId="0" applyFont="1" applyBorder="1" applyAlignment="1" applyProtection="1"/>
    <xf numFmtId="166" fontId="5" fillId="0" borderId="0" xfId="0" applyNumberFormat="1" applyFont="1" applyBorder="1"/>
    <xf numFmtId="0" fontId="17" fillId="0" borderId="0" xfId="0" applyFont="1" applyFill="1" applyBorder="1"/>
    <xf numFmtId="0" fontId="17" fillId="0" borderId="0" xfId="0" applyFont="1" applyFill="1" applyBorder="1" applyProtection="1">
      <protection hidden="1"/>
    </xf>
    <xf numFmtId="0" fontId="0" fillId="0" borderId="2" xfId="0" applyBorder="1"/>
    <xf numFmtId="2" fontId="17" fillId="0" borderId="0" xfId="0" applyNumberFormat="1" applyFont="1" applyFill="1" applyBorder="1"/>
    <xf numFmtId="166" fontId="17" fillId="0" borderId="0" xfId="0" applyNumberFormat="1" applyFont="1"/>
    <xf numFmtId="0" fontId="1" fillId="0" borderId="0" xfId="0" applyFont="1" applyBorder="1" applyAlignment="1" applyProtection="1">
      <alignment horizontal="center" vertical="center" wrapText="1"/>
      <protection locked="0"/>
    </xf>
    <xf numFmtId="0" fontId="0" fillId="0" borderId="0" xfId="0" applyFont="1" applyProtection="1">
      <protection locked="0"/>
    </xf>
    <xf numFmtId="0" fontId="0" fillId="0" borderId="0" xfId="0" applyFont="1" applyBorder="1" applyAlignment="1">
      <alignment horizontal="left"/>
    </xf>
    <xf numFmtId="0" fontId="21" fillId="0" borderId="2" xfId="0" applyFont="1" applyBorder="1" applyProtection="1"/>
    <xf numFmtId="0" fontId="21" fillId="0" borderId="0" xfId="0" applyFont="1" applyProtection="1"/>
    <xf numFmtId="49" fontId="16" fillId="4" borderId="3" xfId="0" applyNumberFormat="1" applyFont="1" applyFill="1" applyBorder="1" applyAlignment="1">
      <alignment horizontal="center"/>
    </xf>
    <xf numFmtId="49" fontId="16" fillId="4" borderId="8" xfId="0" applyNumberFormat="1" applyFont="1" applyFill="1" applyBorder="1" applyAlignment="1">
      <alignment horizontal="center"/>
    </xf>
    <xf numFmtId="0" fontId="17" fillId="0" borderId="1" xfId="0" quotePrefix="1" applyFont="1" applyBorder="1" applyAlignment="1" applyProtection="1">
      <alignment horizontal="center"/>
      <protection locked="0"/>
    </xf>
    <xf numFmtId="0" fontId="17" fillId="0" borderId="0" xfId="0" applyFont="1" applyAlignment="1">
      <alignment horizontal="right"/>
    </xf>
    <xf numFmtId="166" fontId="17" fillId="0" borderId="0" xfId="0" applyNumberFormat="1" applyFont="1" applyProtection="1"/>
    <xf numFmtId="166" fontId="0" fillId="0" borderId="0" xfId="0" applyNumberFormat="1"/>
    <xf numFmtId="166" fontId="0" fillId="0" borderId="0" xfId="0" applyNumberFormat="1" applyFont="1" applyAlignment="1">
      <alignment horizontal="right"/>
    </xf>
    <xf numFmtId="0" fontId="4" fillId="4" borderId="2" xfId="0" applyFont="1" applyFill="1" applyBorder="1" applyAlignment="1" applyProtection="1">
      <alignment horizontal="right"/>
      <protection locked="0"/>
    </xf>
    <xf numFmtId="2" fontId="17" fillId="4" borderId="2" xfId="0" applyNumberFormat="1" applyFont="1" applyFill="1" applyBorder="1" applyAlignment="1" applyProtection="1">
      <alignment horizontal="right"/>
      <protection hidden="1"/>
    </xf>
    <xf numFmtId="0" fontId="1" fillId="0" borderId="0" xfId="0" applyFont="1" applyBorder="1" applyAlignment="1" applyProtection="1">
      <alignment horizontal="left" vertical="center" wrapText="1"/>
      <protection locked="0"/>
    </xf>
    <xf numFmtId="49" fontId="1" fillId="0" borderId="0" xfId="0" applyNumberFormat="1" applyFont="1" applyBorder="1" applyAlignment="1" applyProtection="1">
      <alignment horizontal="left" vertical="center" wrapText="1"/>
      <protection locked="0"/>
    </xf>
    <xf numFmtId="9" fontId="0" fillId="0" borderId="2" xfId="0" applyNumberFormat="1" applyBorder="1"/>
    <xf numFmtId="164" fontId="17" fillId="2" borderId="2" xfId="0" applyNumberFormat="1" applyFont="1" applyFill="1" applyBorder="1" applyAlignment="1" applyProtection="1">
      <alignment horizontal="center"/>
      <protection hidden="1"/>
    </xf>
    <xf numFmtId="0" fontId="22" fillId="0" borderId="2" xfId="0" applyFont="1" applyBorder="1" applyAlignment="1" applyProtection="1">
      <alignment horizontal="center" vertical="center" wrapText="1"/>
    </xf>
    <xf numFmtId="164" fontId="23" fillId="3" borderId="2" xfId="0" applyNumberFormat="1" applyFont="1" applyFill="1" applyBorder="1" applyAlignment="1" applyProtection="1">
      <alignment horizontal="center"/>
      <protection hidden="1"/>
    </xf>
    <xf numFmtId="164" fontId="17" fillId="0" borderId="0" xfId="0" applyNumberFormat="1" applyFont="1"/>
    <xf numFmtId="10" fontId="0" fillId="0" borderId="2" xfId="0" applyNumberFormat="1" applyBorder="1"/>
    <xf numFmtId="2" fontId="0" fillId="0" borderId="2" xfId="0" applyNumberFormat="1" applyBorder="1"/>
    <xf numFmtId="4" fontId="0" fillId="0" borderId="2" xfId="0" applyNumberFormat="1" applyBorder="1"/>
    <xf numFmtId="0" fontId="24" fillId="6" borderId="2" xfId="0" applyFont="1" applyFill="1" applyBorder="1" applyAlignment="1" applyProtection="1">
      <alignment horizontal="right" vertical="center" wrapText="1"/>
    </xf>
    <xf numFmtId="0" fontId="9" fillId="7" borderId="2" xfId="0" applyFont="1" applyFill="1" applyBorder="1" applyAlignment="1" applyProtection="1">
      <alignment horizontal="right" vertical="center" wrapText="1"/>
    </xf>
    <xf numFmtId="0" fontId="0" fillId="0" borderId="2" xfId="0" applyFill="1" applyBorder="1" applyAlignment="1">
      <alignment wrapText="1"/>
    </xf>
    <xf numFmtId="2" fontId="17" fillId="0" borderId="0" xfId="0" applyNumberFormat="1" applyFont="1"/>
    <xf numFmtId="0" fontId="13" fillId="4" borderId="2" xfId="0" applyFont="1" applyFill="1" applyBorder="1" applyAlignment="1" applyProtection="1">
      <alignment horizontal="right"/>
      <protection locked="0"/>
    </xf>
    <xf numFmtId="0" fontId="28" fillId="0" borderId="0" xfId="0" applyFont="1"/>
    <xf numFmtId="0" fontId="13" fillId="5" borderId="2" xfId="0" applyFont="1" applyFill="1" applyBorder="1" applyAlignment="1" applyProtection="1">
      <alignment horizontal="right" vertical="center"/>
    </xf>
    <xf numFmtId="0" fontId="30" fillId="5" borderId="2" xfId="0" applyFont="1" applyFill="1" applyBorder="1" applyAlignment="1">
      <alignment horizontal="right" vertical="center"/>
    </xf>
    <xf numFmtId="0" fontId="30" fillId="5" borderId="3" xfId="0" applyFont="1" applyFill="1" applyBorder="1" applyAlignment="1">
      <alignment horizontal="right" vertical="center"/>
    </xf>
    <xf numFmtId="0" fontId="13" fillId="5" borderId="3" xfId="0" applyFont="1" applyFill="1" applyBorder="1" applyAlignment="1" applyProtection="1">
      <alignment horizontal="right" vertical="center"/>
    </xf>
    <xf numFmtId="0" fontId="30" fillId="5" borderId="0" xfId="0" applyFont="1" applyFill="1" applyAlignment="1">
      <alignment horizontal="right" vertical="center"/>
    </xf>
    <xf numFmtId="0" fontId="31" fillId="0" borderId="0" xfId="0" applyFont="1" applyBorder="1"/>
    <xf numFmtId="164" fontId="31" fillId="0" borderId="0" xfId="0" applyNumberFormat="1" applyFont="1" applyBorder="1" applyAlignment="1">
      <alignment horizontal="center"/>
    </xf>
    <xf numFmtId="164" fontId="31" fillId="0" borderId="0" xfId="0" applyNumberFormat="1" applyFont="1" applyBorder="1"/>
    <xf numFmtId="166" fontId="31" fillId="0" borderId="0" xfId="0" applyNumberFormat="1" applyFont="1" applyBorder="1"/>
    <xf numFmtId="0" fontId="5" fillId="0" borderId="0" xfId="0" applyFont="1" applyFill="1" applyBorder="1"/>
    <xf numFmtId="2" fontId="5" fillId="0" borderId="0" xfId="0" applyNumberFormat="1" applyFont="1" applyFill="1" applyBorder="1"/>
    <xf numFmtId="0" fontId="17" fillId="0" borderId="1" xfId="0" applyFont="1" applyBorder="1" applyAlignment="1" applyProtection="1">
      <alignment horizontal="center"/>
      <protection locked="0"/>
    </xf>
    <xf numFmtId="0" fontId="5" fillId="12" borderId="0" xfId="0" applyFont="1" applyFill="1" applyBorder="1"/>
    <xf numFmtId="0" fontId="16" fillId="0" borderId="0" xfId="0" applyFont="1" applyFill="1" applyProtection="1">
      <protection locked="0"/>
    </xf>
    <xf numFmtId="0" fontId="0" fillId="0" borderId="0" xfId="0" applyFill="1" applyProtection="1">
      <protection locked="0"/>
    </xf>
    <xf numFmtId="2" fontId="0" fillId="0" borderId="0" xfId="0" applyNumberFormat="1" applyFill="1" applyProtection="1">
      <protection locked="0"/>
    </xf>
    <xf numFmtId="166" fontId="0" fillId="0" borderId="0" xfId="0" applyNumberFormat="1" applyFill="1" applyProtection="1">
      <protection locked="0"/>
    </xf>
    <xf numFmtId="0" fontId="17" fillId="5" borderId="1" xfId="0" applyFont="1" applyFill="1" applyBorder="1" applyProtection="1">
      <protection hidden="1"/>
    </xf>
    <xf numFmtId="164" fontId="17" fillId="5" borderId="1" xfId="0" applyNumberFormat="1" applyFont="1" applyFill="1" applyBorder="1" applyAlignment="1" applyProtection="1">
      <alignment horizontal="center"/>
      <protection hidden="1"/>
    </xf>
    <xf numFmtId="164" fontId="17" fillId="5" borderId="2" xfId="0" applyNumberFormat="1" applyFont="1" applyFill="1" applyBorder="1" applyAlignment="1" applyProtection="1">
      <alignment horizontal="center"/>
      <protection hidden="1"/>
    </xf>
    <xf numFmtId="0" fontId="17" fillId="5" borderId="1" xfId="0" applyFont="1" applyFill="1" applyBorder="1" applyProtection="1">
      <protection locked="0"/>
    </xf>
    <xf numFmtId="0" fontId="17" fillId="5" borderId="1" xfId="0" quotePrefix="1" applyFont="1" applyFill="1" applyBorder="1" applyAlignment="1" applyProtection="1">
      <alignment horizontal="center"/>
      <protection locked="0"/>
    </xf>
    <xf numFmtId="0" fontId="17" fillId="0" borderId="0" xfId="0" applyFont="1" applyFill="1"/>
    <xf numFmtId="0" fontId="17" fillId="0" borderId="0" xfId="0" applyFont="1" applyAlignment="1" applyProtection="1">
      <alignment horizontal="center"/>
    </xf>
    <xf numFmtId="0" fontId="17" fillId="5" borderId="3" xfId="0" applyFont="1" applyFill="1" applyBorder="1" applyAlignment="1" applyProtection="1">
      <alignment horizontal="center"/>
      <protection locked="0"/>
    </xf>
    <xf numFmtId="0" fontId="17" fillId="5" borderId="9" xfId="0" applyFont="1" applyFill="1" applyBorder="1" applyAlignment="1" applyProtection="1">
      <alignment horizontal="center"/>
      <protection locked="0"/>
    </xf>
    <xf numFmtId="0" fontId="11" fillId="0" borderId="3" xfId="0" applyFont="1" applyFill="1" applyBorder="1" applyAlignment="1" applyProtection="1">
      <protection locked="0"/>
    </xf>
    <xf numFmtId="0" fontId="11" fillId="0" borderId="8" xfId="0" applyFont="1" applyFill="1" applyBorder="1" applyAlignment="1" applyProtection="1">
      <protection locked="0"/>
    </xf>
    <xf numFmtId="0" fontId="11" fillId="0" borderId="9" xfId="0" applyFont="1" applyFill="1" applyBorder="1" applyAlignment="1" applyProtection="1">
      <protection locked="0"/>
    </xf>
    <xf numFmtId="164" fontId="17" fillId="2" borderId="3" xfId="0" applyNumberFormat="1" applyFont="1" applyFill="1" applyBorder="1" applyAlignment="1" applyProtection="1">
      <alignment horizontal="center" vertical="center"/>
      <protection hidden="1"/>
    </xf>
    <xf numFmtId="164" fontId="17" fillId="2" borderId="8" xfId="0" applyNumberFormat="1" applyFont="1" applyFill="1" applyBorder="1" applyAlignment="1" applyProtection="1">
      <alignment horizontal="center" vertical="center"/>
      <protection hidden="1"/>
    </xf>
    <xf numFmtId="164" fontId="17" fillId="2" borderId="9" xfId="0" applyNumberFormat="1" applyFont="1" applyFill="1" applyBorder="1" applyAlignment="1" applyProtection="1">
      <alignment horizontal="center" vertical="center"/>
      <protection hidden="1"/>
    </xf>
    <xf numFmtId="164" fontId="17" fillId="0" borderId="3" xfId="0" applyNumberFormat="1" applyFont="1" applyFill="1" applyBorder="1" applyAlignment="1" applyProtection="1">
      <alignment horizontal="center" vertical="center"/>
    </xf>
    <xf numFmtId="164" fontId="17" fillId="0" borderId="8" xfId="0" applyNumberFormat="1" applyFont="1" applyFill="1" applyBorder="1" applyAlignment="1" applyProtection="1">
      <alignment horizontal="center" vertical="center"/>
    </xf>
    <xf numFmtId="164" fontId="17" fillId="0" borderId="9" xfId="0" applyNumberFormat="1" applyFont="1" applyFill="1" applyBorder="1" applyAlignment="1" applyProtection="1">
      <alignment horizontal="center" vertical="center"/>
    </xf>
    <xf numFmtId="164" fontId="27" fillId="0" borderId="3" xfId="0" applyNumberFormat="1" applyFont="1" applyBorder="1" applyAlignment="1" applyProtection="1">
      <alignment horizontal="center" vertical="center"/>
      <protection hidden="1"/>
    </xf>
    <xf numFmtId="164" fontId="27" fillId="0" borderId="8" xfId="0" applyNumberFormat="1" applyFont="1" applyBorder="1" applyAlignment="1" applyProtection="1">
      <alignment horizontal="center" vertical="center"/>
      <protection hidden="1"/>
    </xf>
    <xf numFmtId="0" fontId="27" fillId="0" borderId="9" xfId="0" applyFont="1" applyBorder="1" applyAlignment="1" applyProtection="1">
      <alignment horizontal="center" vertical="center"/>
      <protection hidden="1"/>
    </xf>
    <xf numFmtId="0" fontId="5" fillId="8" borderId="2" xfId="0" applyFont="1" applyFill="1" applyBorder="1" applyAlignment="1" applyProtection="1">
      <alignment horizontal="center" vertical="center"/>
      <protection locked="0"/>
    </xf>
    <xf numFmtId="0" fontId="26" fillId="8" borderId="2" xfId="0" applyFont="1" applyFill="1" applyBorder="1" applyAlignment="1" applyProtection="1">
      <alignment horizontal="right" vertical="center"/>
    </xf>
    <xf numFmtId="0" fontId="10" fillId="10" borderId="3" xfId="0" applyFont="1" applyFill="1" applyBorder="1" applyAlignment="1" applyProtection="1">
      <alignment horizontal="right"/>
    </xf>
    <xf numFmtId="0" fontId="10" fillId="10" borderId="8" xfId="0" applyFont="1" applyFill="1" applyBorder="1" applyAlignment="1" applyProtection="1">
      <alignment horizontal="right"/>
    </xf>
    <xf numFmtId="0" fontId="10" fillId="10" borderId="9" xfId="0" applyFont="1" applyFill="1" applyBorder="1" applyAlignment="1" applyProtection="1">
      <alignment horizontal="right"/>
    </xf>
    <xf numFmtId="2" fontId="17" fillId="0" borderId="3" xfId="0" applyNumberFormat="1" applyFont="1" applyBorder="1" applyAlignment="1" applyProtection="1">
      <alignment horizontal="center" vertical="center"/>
      <protection hidden="1"/>
    </xf>
    <xf numFmtId="2" fontId="17" fillId="0" borderId="8" xfId="0" applyNumberFormat="1" applyFont="1" applyBorder="1" applyAlignment="1" applyProtection="1">
      <alignment horizontal="center" vertical="center"/>
      <protection hidden="1"/>
    </xf>
    <xf numFmtId="2" fontId="17" fillId="0" borderId="9" xfId="0" applyNumberFormat="1" applyFont="1" applyBorder="1" applyAlignment="1" applyProtection="1">
      <alignment horizontal="center" vertical="center"/>
      <protection hidden="1"/>
    </xf>
    <xf numFmtId="49" fontId="21" fillId="0" borderId="2" xfId="0" applyNumberFormat="1" applyFont="1" applyFill="1" applyBorder="1" applyAlignment="1" applyProtection="1">
      <alignment horizontal="center"/>
      <protection locked="0"/>
    </xf>
    <xf numFmtId="164" fontId="17" fillId="2" borderId="2" xfId="0" applyNumberFormat="1" applyFont="1" applyFill="1" applyBorder="1" applyAlignment="1" applyProtection="1">
      <alignment horizontal="center" vertical="center"/>
      <protection hidden="1"/>
    </xf>
    <xf numFmtId="164" fontId="5" fillId="2" borderId="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wrapText="1"/>
    </xf>
    <xf numFmtId="164" fontId="25" fillId="0" borderId="2" xfId="0" applyNumberFormat="1" applyFont="1" applyFill="1" applyBorder="1" applyAlignment="1" applyProtection="1">
      <alignment horizontal="center"/>
      <protection locked="0"/>
    </xf>
    <xf numFmtId="0" fontId="19" fillId="0" borderId="0" xfId="0" applyFont="1" applyBorder="1" applyAlignment="1" applyProtection="1">
      <protection locked="0"/>
    </xf>
    <xf numFmtId="0" fontId="14" fillId="7" borderId="3" xfId="0" applyFont="1" applyFill="1" applyBorder="1" applyAlignment="1" applyProtection="1">
      <alignment horizontal="left" vertical="center" wrapText="1"/>
    </xf>
    <xf numFmtId="0" fontId="14" fillId="7" borderId="8" xfId="0" applyFont="1" applyFill="1" applyBorder="1" applyAlignment="1" applyProtection="1">
      <alignment horizontal="left" vertical="center" wrapText="1"/>
    </xf>
    <xf numFmtId="0" fontId="14" fillId="7" borderId="9" xfId="0" applyFont="1" applyFill="1" applyBorder="1" applyAlignment="1" applyProtection="1">
      <alignment horizontal="left" vertical="center" wrapText="1"/>
    </xf>
    <xf numFmtId="0" fontId="1" fillId="0" borderId="2" xfId="0" applyFont="1" applyBorder="1" applyAlignment="1" applyProtection="1">
      <alignment horizontal="center" vertical="center" wrapText="1"/>
      <protection locked="0"/>
    </xf>
    <xf numFmtId="49" fontId="16" fillId="0" borderId="8" xfId="0" applyNumberFormat="1" applyFont="1" applyFill="1" applyBorder="1" applyAlignment="1">
      <alignment horizontal="center"/>
    </xf>
    <xf numFmtId="49" fontId="16" fillId="0" borderId="9" xfId="0" applyNumberFormat="1" applyFont="1" applyFill="1" applyBorder="1" applyAlignment="1">
      <alignment horizontal="center"/>
    </xf>
    <xf numFmtId="0" fontId="1" fillId="0" borderId="2" xfId="0" applyFont="1" applyBorder="1" applyAlignment="1" applyProtection="1">
      <alignment horizontal="left" vertical="center" wrapText="1"/>
      <protection locked="0"/>
    </xf>
    <xf numFmtId="0" fontId="10" fillId="9" borderId="3" xfId="0" applyFont="1" applyFill="1" applyBorder="1" applyAlignment="1" applyProtection="1">
      <alignment horizontal="right"/>
    </xf>
    <xf numFmtId="0" fontId="10" fillId="9" borderId="8" xfId="0" applyFont="1" applyFill="1" applyBorder="1" applyAlignment="1" applyProtection="1">
      <alignment horizontal="right"/>
    </xf>
    <xf numFmtId="0" fontId="10" fillId="9" borderId="9" xfId="0" applyFont="1" applyFill="1" applyBorder="1" applyAlignment="1" applyProtection="1">
      <alignment horizontal="right"/>
    </xf>
    <xf numFmtId="0" fontId="0" fillId="0" borderId="0" xfId="0" applyProtection="1">
      <protection locked="0"/>
    </xf>
    <xf numFmtId="165" fontId="22" fillId="0" borderId="3" xfId="0" applyNumberFormat="1" applyFont="1" applyBorder="1" applyAlignment="1" applyProtection="1">
      <alignment horizontal="center" vertical="center" wrapText="1"/>
      <protection locked="0"/>
    </xf>
    <xf numFmtId="165" fontId="22" fillId="0" borderId="8" xfId="0" applyNumberFormat="1" applyFont="1" applyBorder="1" applyAlignment="1" applyProtection="1">
      <alignment horizontal="center" vertical="center" wrapText="1"/>
      <protection locked="0"/>
    </xf>
    <xf numFmtId="165" fontId="22" fillId="0" borderId="9" xfId="0" applyNumberFormat="1" applyFont="1" applyBorder="1" applyAlignment="1" applyProtection="1">
      <alignment horizontal="center" vertical="center" wrapText="1"/>
      <protection locked="0"/>
    </xf>
    <xf numFmtId="49" fontId="16" fillId="4" borderId="3" xfId="0" applyNumberFormat="1" applyFont="1" applyFill="1" applyBorder="1" applyAlignment="1">
      <alignment horizontal="right"/>
    </xf>
    <xf numFmtId="49" fontId="16" fillId="4" borderId="8" xfId="0" applyNumberFormat="1" applyFont="1" applyFill="1" applyBorder="1" applyAlignment="1">
      <alignment horizontal="right"/>
    </xf>
    <xf numFmtId="49" fontId="16" fillId="4" borderId="9" xfId="0" applyNumberFormat="1" applyFont="1" applyFill="1" applyBorder="1" applyAlignment="1">
      <alignment horizontal="right"/>
    </xf>
    <xf numFmtId="49" fontId="1" fillId="0" borderId="3" xfId="0" applyNumberFormat="1" applyFont="1" applyBorder="1" applyAlignment="1" applyProtection="1">
      <alignment horizontal="left" vertical="center" wrapText="1"/>
      <protection locked="0"/>
    </xf>
    <xf numFmtId="49" fontId="1" fillId="0" borderId="8" xfId="0" applyNumberFormat="1" applyFont="1" applyBorder="1" applyAlignment="1" applyProtection="1">
      <alignment horizontal="left" vertical="center" wrapText="1"/>
      <protection locked="0"/>
    </xf>
    <xf numFmtId="0" fontId="9" fillId="7" borderId="3" xfId="0" applyFont="1" applyFill="1" applyBorder="1" applyAlignment="1" applyProtection="1">
      <alignment horizontal="right" vertical="center" wrapText="1"/>
    </xf>
    <xf numFmtId="0" fontId="9" fillId="7" borderId="8" xfId="0" applyFont="1" applyFill="1" applyBorder="1" applyAlignment="1" applyProtection="1">
      <alignment horizontal="right" vertical="center" wrapText="1"/>
    </xf>
    <xf numFmtId="0" fontId="9" fillId="7" borderId="9" xfId="0" applyFont="1" applyFill="1" applyBorder="1" applyAlignment="1" applyProtection="1">
      <alignment horizontal="right" vertical="center" wrapText="1"/>
    </xf>
    <xf numFmtId="0" fontId="1" fillId="0" borderId="3"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9" fontId="1" fillId="0" borderId="3" xfId="0" applyNumberFormat="1" applyFont="1" applyBorder="1" applyAlignment="1" applyProtection="1">
      <alignment horizontal="center" vertical="center" wrapText="1"/>
    </xf>
    <xf numFmtId="49" fontId="1" fillId="0" borderId="8" xfId="0" applyNumberFormat="1" applyFont="1" applyBorder="1" applyAlignment="1" applyProtection="1">
      <alignment horizontal="center" vertical="center" wrapText="1"/>
    </xf>
    <xf numFmtId="49" fontId="1" fillId="0" borderId="9" xfId="0" applyNumberFormat="1" applyFont="1" applyBorder="1" applyAlignment="1" applyProtection="1">
      <alignment horizontal="center" vertical="center" wrapText="1"/>
    </xf>
    <xf numFmtId="0" fontId="1" fillId="0" borderId="3"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0" fillId="0" borderId="10" xfId="0" applyFont="1" applyBorder="1" applyAlignment="1">
      <alignment horizontal="right"/>
    </xf>
    <xf numFmtId="0" fontId="0" fillId="0" borderId="8" xfId="0" applyFont="1" applyBorder="1" applyAlignment="1">
      <alignment horizontal="right"/>
    </xf>
    <xf numFmtId="0" fontId="0" fillId="0" borderId="7" xfId="0" applyFont="1" applyBorder="1" applyAlignment="1">
      <alignment horizontal="right"/>
    </xf>
    <xf numFmtId="49" fontId="1" fillId="0" borderId="3" xfId="0" applyNumberFormat="1" applyFont="1" applyBorder="1" applyAlignment="1" applyProtection="1">
      <alignment horizontal="center" vertical="center" wrapText="1"/>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0" fontId="10" fillId="11" borderId="3" xfId="0" applyFont="1" applyFill="1" applyBorder="1" applyAlignment="1">
      <alignment horizontal="center"/>
    </xf>
    <xf numFmtId="0" fontId="10" fillId="11" borderId="8" xfId="0" applyFont="1" applyFill="1" applyBorder="1" applyAlignment="1">
      <alignment horizontal="center"/>
    </xf>
    <xf numFmtId="0" fontId="10" fillId="11" borderId="9" xfId="0" applyFont="1" applyFill="1" applyBorder="1" applyAlignment="1">
      <alignment horizontal="center"/>
    </xf>
    <xf numFmtId="0" fontId="10" fillId="10" borderId="2" xfId="0" applyFont="1" applyFill="1" applyBorder="1" applyAlignment="1" applyProtection="1">
      <alignment horizontal="center"/>
    </xf>
  </cellXfs>
  <cellStyles count="6">
    <cellStyle name="Currency 2" xfId="1"/>
    <cellStyle name="Currency 2 2" xfId="2"/>
    <cellStyle name="Normal" xfId="0" builtinId="0"/>
    <cellStyle name="Normal 2" xfId="3"/>
    <cellStyle name="Normal 3" xfId="4"/>
    <cellStyle name="Normal 3 2" xfId="5"/>
  </cellStyles>
  <dxfs count="1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17</xdr:col>
      <xdr:colOff>0</xdr:colOff>
      <xdr:row>5</xdr:row>
      <xdr:rowOff>495300</xdr:rowOff>
    </xdr:to>
    <xdr:sp macro="" textlink="">
      <xdr:nvSpPr>
        <xdr:cNvPr id="6" name="TextBox 5"/>
        <xdr:cNvSpPr txBox="1"/>
      </xdr:nvSpPr>
      <xdr:spPr>
        <a:xfrm>
          <a:off x="0" y="1"/>
          <a:ext cx="10448925" cy="1447799"/>
        </a:xfrm>
        <a:prstGeom prst="rect">
          <a:avLst/>
        </a:prstGeom>
        <a:no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a:p>
      </xdr:txBody>
    </xdr:sp>
    <xdr:clientData/>
  </xdr:twoCellAnchor>
  <xdr:twoCellAnchor editAs="oneCell">
    <xdr:from>
      <xdr:col>0</xdr:col>
      <xdr:colOff>0</xdr:colOff>
      <xdr:row>1</xdr:row>
      <xdr:rowOff>19050</xdr:rowOff>
    </xdr:from>
    <xdr:to>
      <xdr:col>2</xdr:col>
      <xdr:colOff>657225</xdr:colOff>
      <xdr:row>5</xdr:row>
      <xdr:rowOff>533400</xdr:rowOff>
    </xdr:to>
    <xdr:pic>
      <xdr:nvPicPr>
        <xdr:cNvPr id="10674" name="Picture 11" descr="PHOENIX_logogrey.jpg"/>
        <xdr:cNvPicPr>
          <a:picLocks noChangeAspect="1"/>
        </xdr:cNvPicPr>
      </xdr:nvPicPr>
      <xdr:blipFill>
        <a:blip xmlns:r="http://schemas.openxmlformats.org/officeDocument/2006/relationships" r:embed="rId1" cstate="print"/>
        <a:srcRect/>
        <a:stretch>
          <a:fillRect/>
        </a:stretch>
      </xdr:blipFill>
      <xdr:spPr bwMode="auto">
        <a:xfrm>
          <a:off x="0" y="209550"/>
          <a:ext cx="1676400" cy="1276350"/>
        </a:xfrm>
        <a:prstGeom prst="rect">
          <a:avLst/>
        </a:prstGeom>
        <a:noFill/>
        <a:ln w="9525">
          <a:noFill/>
          <a:miter lim="800000"/>
          <a:headEnd/>
          <a:tailEnd/>
        </a:ln>
      </xdr:spPr>
    </xdr:pic>
    <xdr:clientData/>
  </xdr:twoCellAnchor>
  <xdr:twoCellAnchor editAs="oneCell">
    <xdr:from>
      <xdr:col>0</xdr:col>
      <xdr:colOff>152400</xdr:colOff>
      <xdr:row>128</xdr:row>
      <xdr:rowOff>180975</xdr:rowOff>
    </xdr:from>
    <xdr:to>
      <xdr:col>6</xdr:col>
      <xdr:colOff>361950</xdr:colOff>
      <xdr:row>171</xdr:row>
      <xdr:rowOff>0</xdr:rowOff>
    </xdr:to>
    <xdr:pic>
      <xdr:nvPicPr>
        <xdr:cNvPr id="10675" name="Picture 2996"/>
        <xdr:cNvPicPr>
          <a:picLocks noChangeAspect="1" noChangeArrowheads="1"/>
        </xdr:cNvPicPr>
      </xdr:nvPicPr>
      <xdr:blipFill>
        <a:blip xmlns:r="http://schemas.openxmlformats.org/officeDocument/2006/relationships" r:embed="rId2" cstate="print"/>
        <a:srcRect/>
        <a:stretch>
          <a:fillRect/>
        </a:stretch>
      </xdr:blipFill>
      <xdr:spPr bwMode="auto">
        <a:xfrm>
          <a:off x="152400" y="19030950"/>
          <a:ext cx="5295900" cy="8010525"/>
        </a:xfrm>
        <a:prstGeom prst="rect">
          <a:avLst/>
        </a:prstGeom>
        <a:noFill/>
        <a:ln w="9525">
          <a:solidFill>
            <a:srgbClr val="4F81BD"/>
          </a:solidFill>
          <a:miter lim="800000"/>
          <a:headEnd/>
          <a:tailEnd/>
        </a:ln>
      </xdr:spPr>
    </xdr:pic>
    <xdr:clientData/>
  </xdr:twoCellAnchor>
  <xdr:twoCellAnchor editAs="oneCell">
    <xdr:from>
      <xdr:col>10</xdr:col>
      <xdr:colOff>19050</xdr:colOff>
      <xdr:row>128</xdr:row>
      <xdr:rowOff>180975</xdr:rowOff>
    </xdr:from>
    <xdr:to>
      <xdr:col>16</xdr:col>
      <xdr:colOff>542925</xdr:colOff>
      <xdr:row>171</xdr:row>
      <xdr:rowOff>0</xdr:rowOff>
    </xdr:to>
    <xdr:pic>
      <xdr:nvPicPr>
        <xdr:cNvPr id="10676" name="Picture 2997"/>
        <xdr:cNvPicPr>
          <a:picLocks noChangeAspect="1" noChangeArrowheads="1"/>
        </xdr:cNvPicPr>
      </xdr:nvPicPr>
      <xdr:blipFill>
        <a:blip xmlns:r="http://schemas.openxmlformats.org/officeDocument/2006/relationships" r:embed="rId3" cstate="print"/>
        <a:srcRect/>
        <a:stretch>
          <a:fillRect/>
        </a:stretch>
      </xdr:blipFill>
      <xdr:spPr bwMode="auto">
        <a:xfrm>
          <a:off x="5905500" y="19030950"/>
          <a:ext cx="5438775" cy="8010525"/>
        </a:xfrm>
        <a:prstGeom prst="rect">
          <a:avLst/>
        </a:prstGeom>
        <a:noFill/>
        <a:ln w="9525">
          <a:solidFill>
            <a:srgbClr val="4F81BD"/>
          </a:solidFill>
          <a:miter lim="800000"/>
          <a:headEnd/>
          <a:tailEnd/>
        </a:ln>
      </xdr:spPr>
    </xdr:pic>
    <xdr:clientData/>
  </xdr:twoCellAnchor>
  <xdr:twoCellAnchor editAs="oneCell">
    <xdr:from>
      <xdr:col>2</xdr:col>
      <xdr:colOff>2028825</xdr:colOff>
      <xdr:row>171</xdr:row>
      <xdr:rowOff>76200</xdr:rowOff>
    </xdr:from>
    <xdr:to>
      <xdr:col>12</xdr:col>
      <xdr:colOff>1525905</xdr:colOff>
      <xdr:row>209</xdr:row>
      <xdr:rowOff>76200</xdr:rowOff>
    </xdr:to>
    <xdr:pic>
      <xdr:nvPicPr>
        <xdr:cNvPr id="10677" name="Picture 2998"/>
        <xdr:cNvPicPr>
          <a:picLocks noChangeAspect="1" noChangeArrowheads="1"/>
        </xdr:cNvPicPr>
      </xdr:nvPicPr>
      <xdr:blipFill>
        <a:blip xmlns:r="http://schemas.openxmlformats.org/officeDocument/2006/relationships" r:embed="rId4" cstate="print"/>
        <a:srcRect/>
        <a:stretch>
          <a:fillRect/>
        </a:stretch>
      </xdr:blipFill>
      <xdr:spPr bwMode="auto">
        <a:xfrm>
          <a:off x="3028950" y="27117675"/>
          <a:ext cx="5295900" cy="7239000"/>
        </a:xfrm>
        <a:prstGeom prst="rect">
          <a:avLst/>
        </a:prstGeom>
        <a:noFill/>
        <a:ln w="9525">
          <a:solidFill>
            <a:srgbClr val="4F81BD"/>
          </a:solidFill>
          <a:miter lim="800000"/>
          <a:headEnd/>
          <a:tailEnd/>
        </a:ln>
      </xdr:spPr>
    </xdr:pic>
    <xdr:clientData/>
  </xdr:twoCellAnchor>
  <xdr:twoCellAnchor>
    <xdr:from>
      <xdr:col>2</xdr:col>
      <xdr:colOff>247651</xdr:colOff>
      <xdr:row>0</xdr:row>
      <xdr:rowOff>19050</xdr:rowOff>
    </xdr:from>
    <xdr:to>
      <xdr:col>15</xdr:col>
      <xdr:colOff>238126</xdr:colOff>
      <xdr:row>3</xdr:row>
      <xdr:rowOff>0</xdr:rowOff>
    </xdr:to>
    <xdr:sp macro="" textlink="">
      <xdr:nvSpPr>
        <xdr:cNvPr id="8" name="TextBox 7"/>
        <xdr:cNvSpPr txBox="1"/>
      </xdr:nvSpPr>
      <xdr:spPr>
        <a:xfrm>
          <a:off x="1247776" y="19050"/>
          <a:ext cx="942975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defRPr sz="1000"/>
          </a:pPr>
          <a:r>
            <a:rPr lang="en-GB" sz="1400" b="1" i="0" u="none" strike="noStrike" baseline="0">
              <a:solidFill>
                <a:sysClr val="windowText" lastClr="000000"/>
              </a:solidFill>
              <a:latin typeface="Verdana" pitchFamily="34" charset="0"/>
            </a:rPr>
            <a:t>Export Order Form 2016 Spring/Summer - for International Business Customers</a:t>
          </a:r>
        </a:p>
        <a:p>
          <a:pPr algn="ctr" rtl="0">
            <a:defRPr sz="1000"/>
          </a:pPr>
          <a:r>
            <a:rPr lang="en-GB" sz="1100" b="0" i="1" u="none" strike="noStrike" baseline="0">
              <a:solidFill>
                <a:sysClr val="windowText" lastClr="000000"/>
              </a:solidFill>
              <a:latin typeface="Verdana" pitchFamily="34" charset="0"/>
            </a:rPr>
            <a:t>(Updated 19th January 2016)</a:t>
          </a:r>
          <a:endParaRPr lang="en-GB" sz="1100" b="0" i="1">
            <a:solidFill>
              <a:sysClr val="windowText" lastClr="000000"/>
            </a:solidFill>
            <a:latin typeface="Verdana" pitchFamily="34" charset="0"/>
          </a:endParaRPr>
        </a:p>
      </xdr:txBody>
    </xdr:sp>
    <xdr:clientData/>
  </xdr:twoCellAnchor>
  <xdr:twoCellAnchor>
    <xdr:from>
      <xdr:col>2</xdr:col>
      <xdr:colOff>1047750</xdr:colOff>
      <xdr:row>3</xdr:row>
      <xdr:rowOff>9525</xdr:rowOff>
    </xdr:from>
    <xdr:to>
      <xdr:col>14</xdr:col>
      <xdr:colOff>314325</xdr:colOff>
      <xdr:row>5</xdr:row>
      <xdr:rowOff>485775</xdr:rowOff>
    </xdr:to>
    <xdr:sp macro="" textlink="">
      <xdr:nvSpPr>
        <xdr:cNvPr id="9" name="TextBox 8"/>
        <xdr:cNvSpPr txBox="1"/>
      </xdr:nvSpPr>
      <xdr:spPr>
        <a:xfrm>
          <a:off x="2047875" y="581025"/>
          <a:ext cx="811530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000"/>
            </a:lnSpc>
            <a:defRPr sz="1000"/>
          </a:pPr>
          <a:endParaRPr lang="en-GB" sz="1050" b="0" i="0" u="none" strike="noStrike" baseline="0">
            <a:solidFill>
              <a:sysClr val="windowText" lastClr="000000"/>
            </a:solidFill>
            <a:latin typeface="Arial" pitchFamily="34" charset="0"/>
            <a:cs typeface="Arial" pitchFamily="34" charset="0"/>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GB" sz="1050" b="0" i="0" u="none" strike="noStrike" baseline="0">
              <a:solidFill>
                <a:sysClr val="windowText" lastClr="000000"/>
              </a:solidFill>
              <a:latin typeface="Arial" pitchFamily="34" charset="0"/>
              <a:ea typeface="+mn-ea"/>
              <a:cs typeface="Arial" pitchFamily="34" charset="0"/>
            </a:rPr>
            <a:t>Please register all your details including delivery address and billing address. Then enter the product codes and the quantity you would like to order in Columns A and B (refer to the Price List, brochure or website </a:t>
          </a:r>
          <a:r>
            <a:rPr lang="en-GB" sz="1050" b="0" i="0" u="none" strike="noStrike" baseline="0">
              <a:solidFill>
                <a:schemeClr val="tx2">
                  <a:lumMod val="60000"/>
                  <a:lumOff val="40000"/>
                </a:schemeClr>
              </a:solidFill>
              <a:latin typeface="Arial" pitchFamily="34" charset="0"/>
              <a:ea typeface="+mn-ea"/>
              <a:cs typeface="Arial" pitchFamily="34" charset="0"/>
            </a:rPr>
            <a:t>www.phoenix-trading.co.uk</a:t>
          </a:r>
          <a:r>
            <a:rPr lang="en-GB" sz="1050" b="0" i="0" u="none" strike="noStrike" baseline="0">
              <a:solidFill>
                <a:sysClr val="windowText" lastClr="000000"/>
              </a:solidFill>
              <a:latin typeface="Arial" pitchFamily="34" charset="0"/>
              <a:ea typeface="+mn-ea"/>
              <a:cs typeface="Arial" pitchFamily="34" charset="0"/>
            </a:rPr>
            <a:t> for product codes). Product details will automatically display and the shipping costs and order totals will be calculated. On completion of your order, please save this form to your computer and email it back to Phoenix Trading at </a:t>
          </a:r>
          <a:r>
            <a:rPr lang="en-GB" sz="1050" b="0" i="0" u="none" strike="noStrike" baseline="0">
              <a:solidFill>
                <a:schemeClr val="tx2">
                  <a:lumMod val="60000"/>
                  <a:lumOff val="40000"/>
                </a:schemeClr>
              </a:solidFill>
              <a:latin typeface="Arial" pitchFamily="34" charset="0"/>
              <a:ea typeface="+mn-ea"/>
              <a:cs typeface="Arial" pitchFamily="34" charset="0"/>
            </a:rPr>
            <a:t>international@phoenix-trading.co.uk</a:t>
          </a:r>
          <a:r>
            <a:rPr lang="en-GB" sz="1050" b="0" i="0" u="none" strike="noStrike" baseline="0">
              <a:solidFill>
                <a:sysClr val="windowText" lastClr="000000"/>
              </a:solidFill>
              <a:latin typeface="Arial" pitchFamily="34" charset="0"/>
              <a:ea typeface="+mn-ea"/>
              <a:cs typeface="Arial" pitchFamily="34" charset="0"/>
            </a:rPr>
            <a:t>. We will then contact you to confirm stock availability, provide an invoice and arrange payment and delivery. </a:t>
          </a:r>
        </a:p>
        <a:p>
          <a:pPr marL="0" marR="0" indent="0" algn="l" defTabSz="914400" rtl="0" eaLnBrk="1" fontAlgn="auto" latinLnBrk="0" hangingPunct="1">
            <a:lnSpc>
              <a:spcPts val="1100"/>
            </a:lnSpc>
            <a:spcBef>
              <a:spcPts val="0"/>
            </a:spcBef>
            <a:spcAft>
              <a:spcPts val="0"/>
            </a:spcAft>
            <a:buClrTx/>
            <a:buSzTx/>
            <a:buFontTx/>
            <a:buNone/>
            <a:tabLst/>
            <a:defRPr sz="1000"/>
          </a:pPr>
          <a:endParaRPr lang="en-GB" sz="1100" b="0" i="0" u="none" strike="noStrike" baseline="0">
            <a:solidFill>
              <a:schemeClr val="bg1"/>
            </a:solidFill>
            <a:latin typeface="Arial" pitchFamily="34" charset="0"/>
            <a:ea typeface="+mn-ea"/>
            <a:cs typeface="Arial" pitchFamily="34" charset="0"/>
          </a:endParaRPr>
        </a:p>
        <a:p>
          <a:pPr algn="l" rtl="0">
            <a:lnSpc>
              <a:spcPts val="900"/>
            </a:lnSpc>
            <a:defRPr sz="1000"/>
          </a:pPr>
          <a:endParaRPr lang="en-GB">
            <a:solidFill>
              <a:schemeClr val="bg1"/>
            </a:solidFill>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295275</xdr:colOff>
          <xdr:row>121</xdr:row>
          <xdr:rowOff>0</xdr:rowOff>
        </xdr:from>
        <xdr:to>
          <xdr:col>10</xdr:col>
          <xdr:colOff>323850</xdr:colOff>
          <xdr:row>121</xdr:row>
          <xdr:rowOff>0</xdr:rowOff>
        </xdr:to>
        <xdr:sp macro="" textlink="">
          <xdr:nvSpPr>
            <xdr:cNvPr id="1060" name="Label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GB" sz="800" b="0" i="0" u="none" strike="noStrike" baseline="0">
                  <a:solidFill>
                    <a:srgbClr val="000000"/>
                  </a:solidFill>
                  <a:latin typeface="Tahoma"/>
                  <a:ea typeface="Tahoma"/>
                  <a:cs typeface="Tahoma"/>
                </a:rPr>
                <a:t>Your Phoenix Trader will keep you up-to-date with regular product releases. If you DO NOT wish to receive new Phoenix Trading information tick here.</a:t>
              </a:r>
            </a:p>
            <a:p>
              <a:pPr algn="l" rtl="0">
                <a:defRPr sz="1000"/>
              </a:pPr>
              <a:endParaRPr lang="en-GB" sz="800" b="0" i="0" u="none" strike="noStrike" baseline="0">
                <a:solidFill>
                  <a:srgbClr val="000000"/>
                </a:solidFill>
                <a:latin typeface="Tahoma"/>
                <a:ea typeface="Tahoma"/>
                <a:cs typeface="Tahoma"/>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121</xdr:row>
          <xdr:rowOff>0</xdr:rowOff>
        </xdr:from>
        <xdr:to>
          <xdr:col>6</xdr:col>
          <xdr:colOff>180975</xdr:colOff>
          <xdr:row>121</xdr:row>
          <xdr:rowOff>0</xdr:rowOff>
        </xdr:to>
        <xdr:sp macro="" textlink="">
          <xdr:nvSpPr>
            <xdr:cNvPr id="1062" name="Label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GB" sz="800" b="0" i="0" u="none" strike="noStrike" baseline="0">
                  <a:solidFill>
                    <a:srgbClr val="000000"/>
                  </a:solidFill>
                  <a:latin typeface="Tahoma"/>
                  <a:ea typeface="Tahoma"/>
                  <a:cs typeface="Tahoma"/>
                </a:rPr>
                <a:t>Would you be interested in finding out more about becoming a Phoenix Trader?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257175</xdr:colOff>
          <xdr:row>121</xdr:row>
          <xdr:rowOff>0</xdr:rowOff>
        </xdr:from>
        <xdr:to>
          <xdr:col>6</xdr:col>
          <xdr:colOff>352425</xdr:colOff>
          <xdr:row>121</xdr:row>
          <xdr:rowOff>0</xdr:rowOff>
        </xdr:to>
        <xdr:sp macro="" textlink="">
          <xdr:nvSpPr>
            <xdr:cNvPr id="1063" name="Label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GB" sz="800" b="0" i="0" u="none" strike="noStrike" baseline="0">
                  <a:solidFill>
                    <a:srgbClr val="000000"/>
                  </a:solidFill>
                  <a:latin typeface="Tahoma"/>
                  <a:ea typeface="Tahoma"/>
                  <a:cs typeface="Tahoma"/>
                </a:rPr>
                <a:t>Do you or your organisation, want to know how we could help you with fundraising?</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24"/>
  <sheetViews>
    <sheetView tabSelected="1" workbookViewId="0">
      <selection activeCell="N16" sqref="N16:P16"/>
    </sheetView>
  </sheetViews>
  <sheetFormatPr defaultColWidth="8.85546875" defaultRowHeight="15" x14ac:dyDescent="0.25"/>
  <cols>
    <col min="1" max="1" width="8.7109375" style="1" customWidth="1"/>
    <col min="2" max="2" width="6.42578125" style="19" customWidth="1"/>
    <col min="3" max="3" width="34.28515625" style="1" customWidth="1"/>
    <col min="4" max="5" width="8.85546875" style="22" customWidth="1"/>
    <col min="6" max="6" width="9" style="22" customWidth="1"/>
    <col min="7" max="7" width="9.140625" style="19" customWidth="1"/>
    <col min="8" max="8" width="4.5703125" style="1" customWidth="1"/>
    <col min="9" max="9" width="12.42578125" style="1" hidden="1" customWidth="1"/>
    <col min="10" max="10" width="12" style="1" hidden="1" customWidth="1"/>
    <col min="11" max="11" width="5.7109375" style="16" bestFit="1" customWidth="1"/>
    <col min="12" max="12" width="6.28515625" style="19" customWidth="1"/>
    <col min="13" max="13" width="34.42578125" style="1" customWidth="1"/>
    <col min="14" max="14" width="9.42578125" style="19" customWidth="1"/>
    <col min="15" max="16" width="8.85546875" style="19" customWidth="1"/>
    <col min="17" max="17" width="9" style="19" customWidth="1"/>
    <col min="18" max="18" width="28.140625" hidden="1" customWidth="1"/>
    <col min="19" max="19" width="11.28515625" hidden="1" customWidth="1"/>
    <col min="20" max="21" width="11.28515625" style="31" customWidth="1"/>
    <col min="22" max="22" width="11.7109375" style="31" customWidth="1"/>
    <col min="23" max="23" width="8.140625" style="31" customWidth="1"/>
    <col min="24" max="24" width="9.140625" customWidth="1"/>
    <col min="25" max="26" width="8.85546875" customWidth="1"/>
  </cols>
  <sheetData>
    <row r="1" spans="1:17" ht="15" customHeight="1" x14ac:dyDescent="0.25">
      <c r="A1" s="126"/>
      <c r="B1" s="126"/>
      <c r="C1" s="126"/>
      <c r="D1" s="126"/>
      <c r="E1" s="126"/>
      <c r="F1" s="126"/>
      <c r="G1" s="126"/>
      <c r="H1" s="126"/>
      <c r="I1" s="126"/>
      <c r="J1" s="126"/>
      <c r="K1" s="126"/>
      <c r="L1" s="126"/>
      <c r="M1" s="126"/>
      <c r="N1" s="126"/>
      <c r="O1" s="126"/>
      <c r="P1" s="126"/>
      <c r="Q1" s="126"/>
    </row>
    <row r="2" spans="1:17" ht="15" customHeight="1" x14ac:dyDescent="0.25">
      <c r="A2" s="126"/>
      <c r="B2" s="126"/>
      <c r="C2" s="126"/>
      <c r="D2" s="126"/>
      <c r="E2" s="126"/>
      <c r="F2" s="126"/>
      <c r="G2" s="126"/>
      <c r="H2" s="126"/>
      <c r="I2" s="126"/>
      <c r="J2" s="126"/>
      <c r="K2" s="126"/>
      <c r="L2" s="126"/>
      <c r="M2" s="126"/>
      <c r="N2" s="126"/>
      <c r="O2" s="126"/>
      <c r="P2" s="126"/>
      <c r="Q2" s="126"/>
    </row>
    <row r="3" spans="1:17" ht="15" customHeight="1" x14ac:dyDescent="0.25">
      <c r="A3" s="126"/>
      <c r="B3" s="126"/>
      <c r="C3" s="126"/>
      <c r="D3" s="126"/>
      <c r="E3" s="126"/>
      <c r="F3" s="126"/>
      <c r="G3" s="126"/>
      <c r="H3" s="126"/>
      <c r="I3" s="126"/>
      <c r="J3" s="126"/>
      <c r="K3" s="126"/>
      <c r="L3" s="126"/>
      <c r="M3" s="126"/>
      <c r="N3" s="126"/>
      <c r="O3" s="126"/>
      <c r="P3" s="126"/>
      <c r="Q3" s="126"/>
    </row>
    <row r="4" spans="1:17" ht="15" customHeight="1" x14ac:dyDescent="0.25">
      <c r="A4" s="126"/>
      <c r="B4" s="126"/>
      <c r="C4" s="126"/>
      <c r="D4" s="126"/>
      <c r="E4" s="126"/>
      <c r="F4" s="126"/>
      <c r="G4" s="126"/>
      <c r="H4" s="126"/>
      <c r="I4" s="126"/>
      <c r="J4" s="126"/>
      <c r="K4" s="126"/>
      <c r="L4" s="126"/>
      <c r="M4" s="126"/>
      <c r="N4" s="126"/>
      <c r="O4" s="126"/>
      <c r="P4" s="126"/>
      <c r="Q4" s="126"/>
    </row>
    <row r="5" spans="1:17" ht="15" customHeight="1" x14ac:dyDescent="0.25">
      <c r="A5" s="126"/>
      <c r="B5" s="126"/>
      <c r="C5" s="126"/>
      <c r="D5" s="126"/>
      <c r="E5" s="126"/>
      <c r="F5" s="126"/>
      <c r="G5" s="126"/>
      <c r="H5" s="126"/>
      <c r="I5" s="126"/>
      <c r="J5" s="126"/>
      <c r="K5" s="126"/>
      <c r="L5" s="126"/>
      <c r="M5" s="126"/>
      <c r="N5" s="126"/>
      <c r="O5" s="126"/>
      <c r="P5" s="126"/>
      <c r="Q5" s="126"/>
    </row>
    <row r="6" spans="1:17" ht="52.5" customHeight="1" x14ac:dyDescent="0.25">
      <c r="A6" s="126"/>
      <c r="B6" s="126"/>
      <c r="C6" s="126"/>
      <c r="D6" s="126"/>
      <c r="E6" s="126"/>
      <c r="F6" s="126"/>
      <c r="G6" s="126"/>
      <c r="H6" s="126"/>
      <c r="I6" s="126"/>
      <c r="J6" s="126"/>
      <c r="K6" s="126"/>
      <c r="L6" s="126"/>
      <c r="M6" s="126"/>
      <c r="N6" s="126"/>
      <c r="O6" s="126"/>
      <c r="P6" s="126"/>
      <c r="Q6" s="126"/>
    </row>
    <row r="7" spans="1:17" ht="3" hidden="1" customHeight="1" x14ac:dyDescent="0.25">
      <c r="A7" s="126"/>
      <c r="B7" s="126"/>
      <c r="C7" s="126"/>
      <c r="D7" s="126"/>
      <c r="E7" s="126"/>
      <c r="F7" s="126"/>
      <c r="G7" s="126"/>
      <c r="H7" s="126"/>
      <c r="I7" s="126"/>
      <c r="J7" s="126"/>
      <c r="K7" s="126"/>
      <c r="L7" s="126"/>
      <c r="M7" s="126"/>
      <c r="N7" s="126"/>
      <c r="O7" s="126"/>
      <c r="P7" s="126"/>
      <c r="Q7" s="126"/>
    </row>
    <row r="8" spans="1:17" ht="20.25" customHeight="1" x14ac:dyDescent="0.25">
      <c r="A8" s="48"/>
      <c r="B8" s="49"/>
      <c r="C8" s="143" t="s">
        <v>1486</v>
      </c>
      <c r="D8" s="144"/>
      <c r="E8" s="145"/>
      <c r="F8" s="157"/>
      <c r="G8" s="158"/>
      <c r="H8" s="158"/>
      <c r="I8" s="158"/>
      <c r="J8" s="158"/>
      <c r="K8" s="158"/>
      <c r="L8" s="159"/>
      <c r="M8" s="71" t="s">
        <v>1482</v>
      </c>
      <c r="N8" s="151"/>
      <c r="O8" s="152"/>
      <c r="P8" s="153"/>
      <c r="Q8" s="61"/>
    </row>
    <row r="9" spans="1:17" ht="17.45" customHeight="1" x14ac:dyDescent="0.25">
      <c r="A9" s="48"/>
      <c r="B9" s="49"/>
      <c r="C9" s="143" t="s">
        <v>1483</v>
      </c>
      <c r="D9" s="144"/>
      <c r="E9" s="145"/>
      <c r="F9" s="157"/>
      <c r="G9" s="158"/>
      <c r="H9" s="158"/>
      <c r="I9" s="158"/>
      <c r="J9" s="158"/>
      <c r="K9" s="158"/>
      <c r="L9" s="159"/>
      <c r="M9" s="71" t="s">
        <v>1484</v>
      </c>
      <c r="N9" s="154"/>
      <c r="O9" s="155"/>
      <c r="P9" s="156"/>
      <c r="Q9" s="62"/>
    </row>
    <row r="10" spans="1:17" ht="17.45" customHeight="1" x14ac:dyDescent="0.25">
      <c r="A10" s="48"/>
      <c r="B10" s="49"/>
      <c r="C10" s="143" t="s">
        <v>1432</v>
      </c>
      <c r="D10" s="144"/>
      <c r="E10" s="145"/>
      <c r="F10" s="157"/>
      <c r="G10" s="158"/>
      <c r="H10" s="158"/>
      <c r="I10" s="158"/>
      <c r="J10" s="158"/>
      <c r="K10" s="158"/>
      <c r="L10" s="159"/>
      <c r="M10" s="71" t="s">
        <v>1485</v>
      </c>
      <c r="N10" s="151"/>
      <c r="O10" s="152"/>
      <c r="P10" s="153"/>
      <c r="Q10" s="62"/>
    </row>
    <row r="11" spans="1:17" ht="17.45" customHeight="1" x14ac:dyDescent="0.25">
      <c r="A11" s="48"/>
      <c r="B11" s="49"/>
      <c r="C11" s="143" t="s">
        <v>1436</v>
      </c>
      <c r="D11" s="144"/>
      <c r="E11" s="145"/>
      <c r="F11" s="135"/>
      <c r="G11" s="135"/>
      <c r="H11" s="135"/>
      <c r="I11" s="135"/>
      <c r="J11" s="135"/>
      <c r="K11" s="135"/>
      <c r="L11" s="135"/>
      <c r="M11" s="135"/>
      <c r="N11" s="135"/>
      <c r="O11" s="135"/>
      <c r="P11" s="135"/>
      <c r="Q11" s="62"/>
    </row>
    <row r="12" spans="1:17" ht="17.45" customHeight="1" x14ac:dyDescent="0.25">
      <c r="A12" s="48"/>
      <c r="B12" s="49"/>
      <c r="C12" s="143" t="s">
        <v>1433</v>
      </c>
      <c r="D12" s="144"/>
      <c r="E12" s="145"/>
      <c r="F12" s="139"/>
      <c r="G12" s="139"/>
      <c r="H12" s="139"/>
      <c r="I12" s="139"/>
      <c r="J12" s="139"/>
      <c r="K12" s="139"/>
      <c r="L12" s="139"/>
      <c r="M12" s="139"/>
      <c r="N12" s="139"/>
      <c r="O12" s="139"/>
      <c r="P12" s="139"/>
      <c r="Q12" s="62"/>
    </row>
    <row r="13" spans="1:17" ht="17.45" customHeight="1" x14ac:dyDescent="0.25">
      <c r="A13" s="48"/>
      <c r="B13" s="49"/>
      <c r="C13" s="143" t="s">
        <v>1458</v>
      </c>
      <c r="D13" s="144"/>
      <c r="E13" s="145"/>
      <c r="F13" s="140" t="s">
        <v>1465</v>
      </c>
      <c r="G13" s="141"/>
      <c r="H13" s="142"/>
      <c r="I13" s="52" t="s">
        <v>1460</v>
      </c>
      <c r="J13" s="53"/>
      <c r="K13" s="133"/>
      <c r="L13" s="133"/>
      <c r="M13" s="133"/>
      <c r="N13" s="133"/>
      <c r="O13" s="133"/>
      <c r="P13" s="134"/>
      <c r="Q13" s="62"/>
    </row>
    <row r="14" spans="1:17" ht="17.45" customHeight="1" x14ac:dyDescent="0.25">
      <c r="A14" s="48"/>
      <c r="B14" s="49"/>
      <c r="C14" s="143" t="s">
        <v>1476</v>
      </c>
      <c r="D14" s="144"/>
      <c r="E14" s="145"/>
      <c r="F14" s="140" t="s">
        <v>1465</v>
      </c>
      <c r="G14" s="141"/>
      <c r="H14" s="142"/>
      <c r="I14" s="148" t="s">
        <v>1488</v>
      </c>
      <c r="J14" s="149"/>
      <c r="K14" s="150"/>
      <c r="L14" s="65" t="str">
        <f>IF(F14="No","20%","0%")</f>
        <v>0%</v>
      </c>
      <c r="M14" s="129" t="s">
        <v>1487</v>
      </c>
      <c r="N14" s="130"/>
      <c r="O14" s="130"/>
      <c r="P14" s="131"/>
      <c r="Q14" s="47"/>
    </row>
    <row r="15" spans="1:17" ht="17.45" customHeight="1" x14ac:dyDescent="0.25">
      <c r="A15" s="48"/>
      <c r="B15" s="49"/>
      <c r="C15" s="143" t="s">
        <v>1477</v>
      </c>
      <c r="D15" s="144"/>
      <c r="E15" s="145"/>
      <c r="F15" s="163"/>
      <c r="G15" s="164"/>
      <c r="H15" s="164"/>
      <c r="I15" s="164"/>
      <c r="J15" s="164"/>
      <c r="K15" s="164"/>
      <c r="L15" s="165"/>
      <c r="M15" s="132"/>
      <c r="N15" s="132"/>
      <c r="O15" s="132"/>
      <c r="P15" s="132"/>
      <c r="Q15" s="47"/>
    </row>
    <row r="16" spans="1:17" ht="17.45" customHeight="1" x14ac:dyDescent="0.25">
      <c r="A16" s="48"/>
      <c r="B16" s="49"/>
      <c r="C16" s="143" t="s">
        <v>1467</v>
      </c>
      <c r="D16" s="144"/>
      <c r="E16" s="145"/>
      <c r="F16" s="146"/>
      <c r="G16" s="147"/>
      <c r="H16" s="147"/>
      <c r="I16" s="147"/>
      <c r="J16" s="147"/>
      <c r="K16" s="147"/>
      <c r="L16" s="147"/>
      <c r="M16" s="72" t="s">
        <v>1468</v>
      </c>
      <c r="N16" s="132">
        <v>33961</v>
      </c>
      <c r="O16" s="132"/>
      <c r="P16" s="132"/>
      <c r="Q16" s="47"/>
    </row>
    <row r="17" spans="1:23" ht="17.45" customHeight="1" x14ac:dyDescent="0.25">
      <c r="A17" s="48"/>
      <c r="B17" s="49"/>
      <c r="C17" s="160"/>
      <c r="D17" s="160"/>
      <c r="E17" s="160"/>
      <c r="F17" s="160"/>
      <c r="G17" s="160"/>
      <c r="H17" s="161"/>
      <c r="I17" s="161"/>
      <c r="J17" s="161"/>
      <c r="K17" s="161"/>
      <c r="L17" s="161"/>
      <c r="M17" s="161"/>
      <c r="N17" s="161"/>
      <c r="O17" s="161"/>
      <c r="P17" s="161"/>
      <c r="Q17" s="162"/>
    </row>
    <row r="18" spans="1:23" s="2" customFormat="1" ht="17.45" customHeight="1" x14ac:dyDescent="0.25">
      <c r="A18" s="169" t="s">
        <v>1429</v>
      </c>
      <c r="B18" s="169"/>
      <c r="C18" s="169"/>
      <c r="D18" s="169"/>
      <c r="E18" s="169"/>
      <c r="F18" s="169"/>
      <c r="G18" s="169"/>
      <c r="H18" s="50"/>
      <c r="I18" s="50"/>
      <c r="J18" s="50"/>
      <c r="K18" s="166" t="s">
        <v>1430</v>
      </c>
      <c r="L18" s="167"/>
      <c r="M18" s="167"/>
      <c r="N18" s="167"/>
      <c r="O18" s="167"/>
      <c r="P18" s="167"/>
      <c r="Q18" s="168"/>
      <c r="T18" s="99"/>
      <c r="U18" s="99"/>
      <c r="V18" s="99"/>
      <c r="W18" s="99"/>
    </row>
    <row r="19" spans="1:23" s="2" customFormat="1" ht="17.45" customHeight="1" x14ac:dyDescent="0.2">
      <c r="A19" s="103"/>
      <c r="B19" s="104"/>
      <c r="C19" s="104"/>
      <c r="D19" s="104"/>
      <c r="E19" s="104"/>
      <c r="F19" s="104"/>
      <c r="G19" s="105"/>
      <c r="H19" s="51"/>
      <c r="I19" s="51"/>
      <c r="J19" s="51"/>
      <c r="K19" s="103"/>
      <c r="L19" s="104"/>
      <c r="M19" s="104"/>
      <c r="N19" s="104"/>
      <c r="O19" s="104"/>
      <c r="P19" s="104"/>
      <c r="Q19" s="105"/>
      <c r="T19" s="99"/>
      <c r="U19" s="99"/>
      <c r="V19" s="99"/>
      <c r="W19" s="99"/>
    </row>
    <row r="20" spans="1:23" s="2" customFormat="1" ht="17.45" customHeight="1" x14ac:dyDescent="0.2">
      <c r="A20" s="103"/>
      <c r="B20" s="104"/>
      <c r="C20" s="104"/>
      <c r="D20" s="104"/>
      <c r="E20" s="104"/>
      <c r="F20" s="104"/>
      <c r="G20" s="105"/>
      <c r="H20" s="51"/>
      <c r="I20" s="51"/>
      <c r="J20" s="51"/>
      <c r="K20" s="103"/>
      <c r="L20" s="104"/>
      <c r="M20" s="104"/>
      <c r="N20" s="104"/>
      <c r="O20" s="104"/>
      <c r="P20" s="104"/>
      <c r="Q20" s="105"/>
      <c r="T20" s="99"/>
      <c r="U20" s="99"/>
      <c r="V20" s="99"/>
      <c r="W20" s="99"/>
    </row>
    <row r="21" spans="1:23" s="2" customFormat="1" ht="17.45" customHeight="1" x14ac:dyDescent="0.2">
      <c r="A21" s="103"/>
      <c r="B21" s="104"/>
      <c r="C21" s="104"/>
      <c r="D21" s="104"/>
      <c r="E21" s="104"/>
      <c r="F21" s="104"/>
      <c r="G21" s="105"/>
      <c r="H21" s="51"/>
      <c r="I21" s="51"/>
      <c r="J21" s="51"/>
      <c r="K21" s="103"/>
      <c r="L21" s="104"/>
      <c r="M21" s="104"/>
      <c r="N21" s="104"/>
      <c r="O21" s="104"/>
      <c r="P21" s="104"/>
      <c r="Q21" s="105"/>
      <c r="T21" s="99"/>
      <c r="U21" s="99"/>
      <c r="V21" s="99"/>
      <c r="W21" s="99"/>
    </row>
    <row r="22" spans="1:23" s="2" customFormat="1" ht="17.45" customHeight="1" x14ac:dyDescent="0.2">
      <c r="A22" s="103"/>
      <c r="B22" s="104"/>
      <c r="C22" s="104"/>
      <c r="D22" s="104"/>
      <c r="E22" s="104"/>
      <c r="F22" s="104"/>
      <c r="G22" s="105"/>
      <c r="H22" s="51"/>
      <c r="I22" s="51"/>
      <c r="J22" s="51"/>
      <c r="K22" s="103"/>
      <c r="L22" s="104"/>
      <c r="M22" s="104"/>
      <c r="N22" s="104"/>
      <c r="O22" s="104"/>
      <c r="P22" s="104"/>
      <c r="Q22" s="105"/>
      <c r="T22" s="99"/>
      <c r="U22" s="99"/>
      <c r="V22" s="99"/>
      <c r="W22" s="99"/>
    </row>
    <row r="23" spans="1:23" s="2" customFormat="1" ht="17.45" customHeight="1" x14ac:dyDescent="0.25">
      <c r="A23" s="117" t="s">
        <v>1431</v>
      </c>
      <c r="B23" s="118"/>
      <c r="C23" s="119"/>
      <c r="D23" s="123"/>
      <c r="E23" s="123"/>
      <c r="F23" s="123"/>
      <c r="G23" s="123"/>
      <c r="H23" s="51"/>
      <c r="I23" s="51" t="s">
        <v>1195</v>
      </c>
      <c r="J23" s="51"/>
      <c r="K23" s="136" t="s">
        <v>1431</v>
      </c>
      <c r="L23" s="137"/>
      <c r="M23" s="138"/>
      <c r="N23" s="123"/>
      <c r="O23" s="123"/>
      <c r="P23" s="123"/>
      <c r="Q23" s="123"/>
      <c r="T23" s="99"/>
      <c r="U23" s="99"/>
      <c r="V23" s="99"/>
      <c r="W23" s="99"/>
    </row>
    <row r="24" spans="1:23" s="2" customFormat="1" ht="17.45" customHeight="1" x14ac:dyDescent="0.25">
      <c r="A24" s="117" t="s">
        <v>1420</v>
      </c>
      <c r="B24" s="118"/>
      <c r="C24" s="119"/>
      <c r="D24" s="127" t="s">
        <v>1466</v>
      </c>
      <c r="E24" s="127"/>
      <c r="F24" s="127"/>
      <c r="G24" s="127"/>
      <c r="H24" s="51"/>
      <c r="I24" s="51" t="str">
        <f>VLOOKUP(D24,'Country Zones'!A1:B218,2,FALSE)</f>
        <v>ZONE</v>
      </c>
      <c r="J24" s="51"/>
      <c r="K24" s="136" t="s">
        <v>1420</v>
      </c>
      <c r="L24" s="137"/>
      <c r="M24" s="138"/>
      <c r="N24" s="127" t="s">
        <v>1466</v>
      </c>
      <c r="O24" s="127"/>
      <c r="P24" s="127"/>
      <c r="Q24" s="127"/>
      <c r="T24" s="99"/>
      <c r="U24" s="99"/>
      <c r="V24" s="99"/>
      <c r="W24" s="99"/>
    </row>
    <row r="25" spans="1:23" s="2" customFormat="1" ht="12.75" x14ac:dyDescent="0.2">
      <c r="A25" s="39"/>
      <c r="B25" s="40"/>
      <c r="C25" s="128"/>
      <c r="D25" s="128"/>
      <c r="E25" s="128"/>
      <c r="F25" s="128"/>
      <c r="G25" s="128"/>
      <c r="H25" s="12"/>
      <c r="I25" s="12"/>
      <c r="J25" s="12"/>
      <c r="K25" s="28"/>
      <c r="L25" s="28"/>
      <c r="M25" s="28"/>
      <c r="N25" s="28"/>
      <c r="O25" s="28"/>
      <c r="P25" s="28"/>
      <c r="Q25" s="28"/>
      <c r="T25" s="99"/>
      <c r="U25" s="99"/>
      <c r="V25" s="99"/>
      <c r="W25" s="99"/>
    </row>
    <row r="26" spans="1:23" s="2" customFormat="1" ht="12.75" x14ac:dyDescent="0.2">
      <c r="A26" s="9" t="s">
        <v>0</v>
      </c>
      <c r="B26" s="9" t="s">
        <v>1</v>
      </c>
      <c r="C26" s="10" t="s">
        <v>2</v>
      </c>
      <c r="D26" s="11" t="s">
        <v>3</v>
      </c>
      <c r="E26" s="66" t="s">
        <v>1478</v>
      </c>
      <c r="F26" s="11" t="s">
        <v>1457</v>
      </c>
      <c r="G26" s="10" t="s">
        <v>4</v>
      </c>
      <c r="H26" s="26"/>
      <c r="I26" s="2" t="s">
        <v>1196</v>
      </c>
      <c r="J26" s="2" t="s">
        <v>1417</v>
      </c>
      <c r="K26" s="23" t="s">
        <v>0</v>
      </c>
      <c r="L26" s="9" t="s">
        <v>1</v>
      </c>
      <c r="M26" s="10" t="s">
        <v>2</v>
      </c>
      <c r="N26" s="10" t="s">
        <v>3</v>
      </c>
      <c r="O26" s="10" t="s">
        <v>1478</v>
      </c>
      <c r="P26" s="11" t="s">
        <v>1457</v>
      </c>
      <c r="Q26" s="10" t="s">
        <v>4</v>
      </c>
      <c r="R26" s="42" t="s">
        <v>1196</v>
      </c>
      <c r="S26" s="42" t="s">
        <v>1417</v>
      </c>
      <c r="T26" s="99"/>
      <c r="U26" s="99"/>
      <c r="V26" s="99"/>
      <c r="W26" s="99"/>
    </row>
    <row r="27" spans="1:23" s="2" customFormat="1" ht="20.25" customHeight="1" x14ac:dyDescent="0.2">
      <c r="A27" s="3"/>
      <c r="B27" s="88" t="s">
        <v>2708</v>
      </c>
      <c r="C27" s="4" t="str">
        <f>IF(COUNTIF(A27:A4228,A27),VLOOKUP(A27,LIST!$A$2:$C$5631,2,FALSE)," For description, enter code in Column A ")</f>
        <v xml:space="preserve"> For description, enter code in Column A </v>
      </c>
      <c r="D27" s="20" t="str">
        <f>IF(COUNTIF($A$27:$A$121,A27),VLOOKUP(A27,LIST!$A$2:$C$5631,3,FALSE),"£0.00")</f>
        <v>£0.00</v>
      </c>
      <c r="E27" s="20" t="e">
        <f>SUM(B27*D27)</f>
        <v>#VALUE!</v>
      </c>
      <c r="F27" s="20" t="e">
        <f>SUM(B27*D27)*$L$14</f>
        <v>#VALUE!</v>
      </c>
      <c r="G27" s="17" t="str">
        <f>IF(COUNTIF($A$27:$A$117,A27),(B27*D27+F27),"£0.00")</f>
        <v>£0.00</v>
      </c>
      <c r="H27" s="13"/>
      <c r="I27" s="46" t="b">
        <f>IF(COUNTIF(A27:A120,A27),VLOOKUP(A27,LIST!$A$2:$E$5631,5,FALSE))</f>
        <v>0</v>
      </c>
      <c r="J27" s="46" t="e">
        <f t="shared" ref="J27:J111" si="0">SUM(I27*B27)</f>
        <v>#VALUE!</v>
      </c>
      <c r="K27" s="3"/>
      <c r="L27" s="54"/>
      <c r="M27" s="5" t="str">
        <f>IF(COUNTIF(K27:K4228,K27),VLOOKUP(K27,LIST!$A$2:$C$5631,2,FALSE),"For description, enter code in Column K")</f>
        <v>For description, enter code in Column K</v>
      </c>
      <c r="N27" s="17" t="str">
        <f>IF(COUNTIF(K27:K4228,K27),VLOOKUP(K27,LIST!$A$2:$D$5631,3,FALSE),"£0.00")</f>
        <v>£0.00</v>
      </c>
      <c r="O27" s="64">
        <f>SUM(L27*N27)</f>
        <v>0</v>
      </c>
      <c r="P27" s="17">
        <f>(L27*N27)*$L$14</f>
        <v>0</v>
      </c>
      <c r="Q27" s="17" t="str">
        <f t="shared" ref="Q27" si="1">IF(COUNTIF($K$27:$K$121,K27),(L27*N27+P27),"£0.00")</f>
        <v>£0.00</v>
      </c>
      <c r="R27" s="43" t="b">
        <f>IF(COUNTIF(K27:K111,K27),VLOOKUP(K27,LIST!$A$2:$E$5631,5,FALSE))</f>
        <v>0</v>
      </c>
      <c r="S27" s="45">
        <f t="shared" ref="S27:S111" si="2">SUM(R27*L27)</f>
        <v>0</v>
      </c>
      <c r="T27" s="99"/>
      <c r="U27" s="99"/>
      <c r="V27" s="99"/>
      <c r="W27" s="99"/>
    </row>
    <row r="28" spans="1:23" s="2" customFormat="1" ht="20.25" customHeight="1" x14ac:dyDescent="0.2">
      <c r="A28" s="3"/>
      <c r="B28" s="54"/>
      <c r="C28" s="4" t="str">
        <f>IF(COUNTIF(A28:A4229,A28),VLOOKUP(A28,LIST!$A$2:$C$5631,2,FALSE)," For description, enter code in Column A ")</f>
        <v xml:space="preserve"> For description, enter code in Column A </v>
      </c>
      <c r="D28" s="20" t="str">
        <f>IF(COUNTIF($A$27:$A$121,A28),VLOOKUP(A28,LIST!$A$2:$C$5631,3,FALSE),"£0.00")</f>
        <v>£0.00</v>
      </c>
      <c r="E28" s="20">
        <f t="shared" ref="E28:E70" si="3">SUM(B28*D28)</f>
        <v>0</v>
      </c>
      <c r="F28" s="20">
        <f t="shared" ref="F28:F70" si="4">SUM(B28*D28)*$L$14</f>
        <v>0</v>
      </c>
      <c r="G28" s="64" t="str">
        <f t="shared" ref="G28:G70" si="5">IF(COUNTIF($A$27:$A$117,A28),(B28*D28+F28),"£0.00")</f>
        <v>£0.00</v>
      </c>
      <c r="H28" s="13"/>
      <c r="I28" s="46" t="b">
        <f>IF(COUNTIF(A28:A121,A28),VLOOKUP(A28,LIST!$A$2:$E$5631,5,FALSE))</f>
        <v>0</v>
      </c>
      <c r="J28" s="46">
        <f t="shared" ref="J28:J70" si="6">SUM(I28*B28)</f>
        <v>0</v>
      </c>
      <c r="K28" s="3"/>
      <c r="L28" s="54"/>
      <c r="M28" s="5" t="str">
        <f>IF(COUNTIF(K28:K4229,K28),VLOOKUP(K28,LIST!$A$2:$C$5631,2,FALSE),"For description, enter code in Column K")</f>
        <v>For description, enter code in Column K</v>
      </c>
      <c r="N28" s="64" t="str">
        <f>IF(COUNTIF(K28:K4229,K28),VLOOKUP(K28,LIST!$A$2:$D$5631,3,FALSE),"£0.00")</f>
        <v>£0.00</v>
      </c>
      <c r="O28" s="64">
        <f t="shared" ref="O28:O65" si="7">SUM(L28*N28)</f>
        <v>0</v>
      </c>
      <c r="P28" s="64">
        <f t="shared" ref="P28:P65" si="8">(L28*N28)*$L$14</f>
        <v>0</v>
      </c>
      <c r="Q28" s="64" t="str">
        <f t="shared" ref="Q28:Q65" si="9">IF(COUNTIF($K$27:$K$121,K28),(L28*N28+P28),"£0.00")</f>
        <v>£0.00</v>
      </c>
      <c r="R28" s="43" t="b">
        <f>IF(COUNTIF(K28:K112,K28),VLOOKUP(K28,LIST!$A$2:$E$5631,5,FALSE))</f>
        <v>0</v>
      </c>
      <c r="S28" s="45">
        <f t="shared" ref="S28:S70" si="10">SUM(R28*L28)</f>
        <v>0</v>
      </c>
      <c r="T28" s="99"/>
      <c r="U28" s="99"/>
      <c r="V28" s="99"/>
      <c r="W28" s="99"/>
    </row>
    <row r="29" spans="1:23" s="2" customFormat="1" ht="20.25" customHeight="1" x14ac:dyDescent="0.2">
      <c r="A29" s="3"/>
      <c r="B29" s="54"/>
      <c r="C29" s="4" t="str">
        <f>IF(COUNTIF(A29:A4230,A29),VLOOKUP(A29,LIST!$A$2:$C$5631,2,FALSE)," For description, enter code in Column A ")</f>
        <v xml:space="preserve"> For description, enter code in Column A </v>
      </c>
      <c r="D29" s="20" t="str">
        <f>IF(COUNTIF($A$27:$A$121,A29),VLOOKUP(A29,LIST!$A$2:$C$5631,3,FALSE),"£0.00")</f>
        <v>£0.00</v>
      </c>
      <c r="E29" s="20">
        <f t="shared" si="3"/>
        <v>0</v>
      </c>
      <c r="F29" s="20">
        <f t="shared" si="4"/>
        <v>0</v>
      </c>
      <c r="G29" s="64" t="str">
        <f t="shared" si="5"/>
        <v>£0.00</v>
      </c>
      <c r="H29" s="13"/>
      <c r="I29" s="46" t="b">
        <f>IF(COUNTIF(A29:A122,A29),VLOOKUP(A29,LIST!$A$2:$E$5631,5,FALSE))</f>
        <v>0</v>
      </c>
      <c r="J29" s="46">
        <f t="shared" si="6"/>
        <v>0</v>
      </c>
      <c r="K29" s="3"/>
      <c r="L29" s="54"/>
      <c r="M29" s="5" t="str">
        <f>IF(COUNTIF(K29:K4230,K29),VLOOKUP(K29,LIST!$A$2:$C$5631,2,FALSE),"For description, enter code in Column K")</f>
        <v>For description, enter code in Column K</v>
      </c>
      <c r="N29" s="64" t="str">
        <f>IF(COUNTIF(K29:K4230,K29),VLOOKUP(K29,LIST!$A$2:$D$5631,3,FALSE),"£0.00")</f>
        <v>£0.00</v>
      </c>
      <c r="O29" s="64">
        <f t="shared" si="7"/>
        <v>0</v>
      </c>
      <c r="P29" s="64">
        <f t="shared" si="8"/>
        <v>0</v>
      </c>
      <c r="Q29" s="64" t="str">
        <f t="shared" si="9"/>
        <v>£0.00</v>
      </c>
      <c r="R29" s="43" t="b">
        <f>IF(COUNTIF(K29:K113,K29),VLOOKUP(K29,LIST!$A$2:$E$5631,5,FALSE))</f>
        <v>0</v>
      </c>
      <c r="S29" s="45">
        <f t="shared" si="10"/>
        <v>0</v>
      </c>
      <c r="T29" s="99"/>
      <c r="U29" s="99"/>
      <c r="V29" s="99"/>
      <c r="W29" s="99"/>
    </row>
    <row r="30" spans="1:23" s="2" customFormat="1" ht="20.25" customHeight="1" x14ac:dyDescent="0.2">
      <c r="A30" s="3"/>
      <c r="B30" s="54"/>
      <c r="C30" s="4" t="str">
        <f>IF(COUNTIF(A30:A4231,A30),VLOOKUP(A30,LIST!$A$2:$C$5631,2,FALSE)," For description, enter code in Column A ")</f>
        <v xml:space="preserve"> For description, enter code in Column A </v>
      </c>
      <c r="D30" s="20" t="str">
        <f>IF(COUNTIF($A$27:$A$121,A30),VLOOKUP(A30,LIST!$A$2:$C$5631,3,FALSE),"£0.00")</f>
        <v>£0.00</v>
      </c>
      <c r="E30" s="20">
        <f t="shared" si="3"/>
        <v>0</v>
      </c>
      <c r="F30" s="20">
        <f t="shared" si="4"/>
        <v>0</v>
      </c>
      <c r="G30" s="64" t="str">
        <f t="shared" si="5"/>
        <v>£0.00</v>
      </c>
      <c r="H30" s="13"/>
      <c r="I30" s="46" t="b">
        <f>IF(COUNTIF(A30:A123,A30),VLOOKUP(A30,LIST!$A$2:$E$5631,5,FALSE))</f>
        <v>0</v>
      </c>
      <c r="J30" s="46">
        <f t="shared" si="6"/>
        <v>0</v>
      </c>
      <c r="K30" s="3"/>
      <c r="L30" s="54"/>
      <c r="M30" s="5" t="str">
        <f>IF(COUNTIF(K30:K4231,K30),VLOOKUP(K30,LIST!$A$2:$C$5631,2,FALSE),"For description, enter code in Column K")</f>
        <v>For description, enter code in Column K</v>
      </c>
      <c r="N30" s="64" t="str">
        <f>IF(COUNTIF(K30:K4231,K30),VLOOKUP(K30,LIST!$A$2:$D$5631,3,FALSE),"£0.00")</f>
        <v>£0.00</v>
      </c>
      <c r="O30" s="64">
        <f t="shared" si="7"/>
        <v>0</v>
      </c>
      <c r="P30" s="64">
        <f t="shared" si="8"/>
        <v>0</v>
      </c>
      <c r="Q30" s="64" t="str">
        <f t="shared" si="9"/>
        <v>£0.00</v>
      </c>
      <c r="R30" s="43" t="b">
        <f>IF(COUNTIF(K30:K114,K30),VLOOKUP(K30,LIST!$A$2:$E$5631,5,FALSE))</f>
        <v>0</v>
      </c>
      <c r="S30" s="45">
        <f t="shared" si="10"/>
        <v>0</v>
      </c>
      <c r="T30" s="99"/>
      <c r="U30" s="99"/>
      <c r="V30" s="99"/>
      <c r="W30" s="99"/>
    </row>
    <row r="31" spans="1:23" s="2" customFormat="1" ht="20.25" customHeight="1" x14ac:dyDescent="0.2">
      <c r="A31" s="3"/>
      <c r="B31" s="54"/>
      <c r="C31" s="4" t="str">
        <f>IF(COUNTIF(A31:A4232,A31),VLOOKUP(A31,LIST!$A$2:$C$5631,2,FALSE)," For description, enter code in Column A ")</f>
        <v xml:space="preserve"> For description, enter code in Column A </v>
      </c>
      <c r="D31" s="20" t="str">
        <f>IF(COUNTIF($A$27:$A$121,A31),VLOOKUP(A31,LIST!$A$2:$C$5631,3,FALSE),"£0.00")</f>
        <v>£0.00</v>
      </c>
      <c r="E31" s="20">
        <f t="shared" si="3"/>
        <v>0</v>
      </c>
      <c r="F31" s="20">
        <f t="shared" si="4"/>
        <v>0</v>
      </c>
      <c r="G31" s="64" t="str">
        <f t="shared" si="5"/>
        <v>£0.00</v>
      </c>
      <c r="H31" s="13"/>
      <c r="I31" s="46" t="b">
        <f>IF(COUNTIF(A31:A124,A31),VLOOKUP(A31,LIST!$A$2:$E$5631,5,FALSE))</f>
        <v>0</v>
      </c>
      <c r="J31" s="46">
        <f t="shared" si="6"/>
        <v>0</v>
      </c>
      <c r="K31" s="3"/>
      <c r="L31" s="54"/>
      <c r="M31" s="5" t="str">
        <f>IF(COUNTIF(K31:K4232,K31),VLOOKUP(K31,LIST!$A$2:$C$5631,2,FALSE),"For description, enter code in Column K")</f>
        <v>For description, enter code in Column K</v>
      </c>
      <c r="N31" s="64" t="str">
        <f>IF(COUNTIF(K31:K4232,K31),VLOOKUP(K31,LIST!$A$2:$D$5631,3,FALSE),"£0.00")</f>
        <v>£0.00</v>
      </c>
      <c r="O31" s="64">
        <f t="shared" si="7"/>
        <v>0</v>
      </c>
      <c r="P31" s="64">
        <f t="shared" si="8"/>
        <v>0</v>
      </c>
      <c r="Q31" s="64" t="str">
        <f t="shared" si="9"/>
        <v>£0.00</v>
      </c>
      <c r="R31" s="43" t="b">
        <f>IF(COUNTIF(K31:K115,K31),VLOOKUP(K31,LIST!$A$2:$E$5631,5,FALSE))</f>
        <v>0</v>
      </c>
      <c r="S31" s="45">
        <f t="shared" si="10"/>
        <v>0</v>
      </c>
      <c r="T31" s="99"/>
      <c r="U31" s="99"/>
      <c r="V31" s="99"/>
      <c r="W31" s="99"/>
    </row>
    <row r="32" spans="1:23" s="2" customFormat="1" ht="20.25" customHeight="1" x14ac:dyDescent="0.2">
      <c r="A32" s="3"/>
      <c r="B32" s="54"/>
      <c r="C32" s="4" t="str">
        <f>IF(COUNTIF(A32:A4233,A32),VLOOKUP(A32,LIST!$A$2:$C$5631,2,FALSE)," For description, enter code in Column A ")</f>
        <v xml:space="preserve"> For description, enter code in Column A </v>
      </c>
      <c r="D32" s="20" t="str">
        <f>IF(COUNTIF($A$27:$A$121,A32),VLOOKUP(A32,LIST!$A$2:$C$5631,3,FALSE),"£0.00")</f>
        <v>£0.00</v>
      </c>
      <c r="E32" s="20">
        <f t="shared" si="3"/>
        <v>0</v>
      </c>
      <c r="F32" s="20">
        <f t="shared" si="4"/>
        <v>0</v>
      </c>
      <c r="G32" s="64" t="str">
        <f t="shared" si="5"/>
        <v>£0.00</v>
      </c>
      <c r="H32" s="13"/>
      <c r="I32" s="46" t="b">
        <f>IF(COUNTIF(A32:A125,A32),VLOOKUP(A32,LIST!$A$2:$E$5631,5,FALSE))</f>
        <v>0</v>
      </c>
      <c r="J32" s="46">
        <f t="shared" si="6"/>
        <v>0</v>
      </c>
      <c r="K32" s="3"/>
      <c r="L32" s="54"/>
      <c r="M32" s="5" t="str">
        <f>IF(COUNTIF(K32:K4233,K32),VLOOKUP(K32,LIST!$A$2:$C$5631,2,FALSE),"For description, enter code in Column K")</f>
        <v>For description, enter code in Column K</v>
      </c>
      <c r="N32" s="64" t="str">
        <f>IF(COUNTIF(K32:K4233,K32),VLOOKUP(K32,LIST!$A$2:$D$5631,3,FALSE),"£0.00")</f>
        <v>£0.00</v>
      </c>
      <c r="O32" s="64">
        <f t="shared" si="7"/>
        <v>0</v>
      </c>
      <c r="P32" s="64">
        <f t="shared" si="8"/>
        <v>0</v>
      </c>
      <c r="Q32" s="64" t="str">
        <f t="shared" si="9"/>
        <v>£0.00</v>
      </c>
      <c r="R32" s="43" t="b">
        <f>IF(COUNTIF(K32:K116,K32),VLOOKUP(K32,LIST!$A$2:$E$5631,5,FALSE))</f>
        <v>0</v>
      </c>
      <c r="S32" s="45">
        <f t="shared" si="10"/>
        <v>0</v>
      </c>
      <c r="T32" s="99"/>
      <c r="U32" s="99"/>
      <c r="V32" s="99"/>
      <c r="W32" s="99"/>
    </row>
    <row r="33" spans="1:23" s="2" customFormat="1" ht="20.25" customHeight="1" x14ac:dyDescent="0.2">
      <c r="A33" s="3"/>
      <c r="B33" s="54"/>
      <c r="C33" s="4" t="str">
        <f>IF(COUNTIF(A33:A4234,A33),VLOOKUP(A33,LIST!$A$2:$C$5631,2,FALSE)," For description, enter code in Column A ")</f>
        <v xml:space="preserve"> For description, enter code in Column A </v>
      </c>
      <c r="D33" s="20" t="str">
        <f>IF(COUNTIF($A$27:$A$121,A33),VLOOKUP(A33,LIST!$A$2:$C$5631,3,FALSE),"£0.00")</f>
        <v>£0.00</v>
      </c>
      <c r="E33" s="20">
        <f t="shared" si="3"/>
        <v>0</v>
      </c>
      <c r="F33" s="20">
        <f t="shared" si="4"/>
        <v>0</v>
      </c>
      <c r="G33" s="64" t="str">
        <f t="shared" si="5"/>
        <v>£0.00</v>
      </c>
      <c r="H33" s="13"/>
      <c r="I33" s="46" t="b">
        <f>IF(COUNTIF(A33:A126,A33),VLOOKUP(A33,LIST!$A$2:$E$5631,5,FALSE))</f>
        <v>0</v>
      </c>
      <c r="J33" s="46">
        <f t="shared" si="6"/>
        <v>0</v>
      </c>
      <c r="K33" s="3"/>
      <c r="L33" s="54"/>
      <c r="M33" s="5" t="str">
        <f>IF(COUNTIF(K33:K4234,K33),VLOOKUP(K33,LIST!$A$2:$C$5631,2,FALSE),"For description, enter code in Column K")</f>
        <v>For description, enter code in Column K</v>
      </c>
      <c r="N33" s="64" t="str">
        <f>IF(COUNTIF(K33:K4234,K33),VLOOKUP(K33,LIST!$A$2:$D$5631,3,FALSE),"£0.00")</f>
        <v>£0.00</v>
      </c>
      <c r="O33" s="64">
        <f t="shared" si="7"/>
        <v>0</v>
      </c>
      <c r="P33" s="64">
        <f t="shared" si="8"/>
        <v>0</v>
      </c>
      <c r="Q33" s="64" t="str">
        <f t="shared" si="9"/>
        <v>£0.00</v>
      </c>
      <c r="R33" s="43" t="b">
        <f>IF(COUNTIF(K33:K117,K33),VLOOKUP(K33,LIST!$A$2:$E$5631,5,FALSE))</f>
        <v>0</v>
      </c>
      <c r="S33" s="45">
        <f t="shared" si="10"/>
        <v>0</v>
      </c>
      <c r="T33" s="99"/>
      <c r="U33" s="99"/>
      <c r="V33" s="99"/>
      <c r="W33" s="99"/>
    </row>
    <row r="34" spans="1:23" s="2" customFormat="1" ht="20.25" customHeight="1" x14ac:dyDescent="0.2">
      <c r="A34" s="3"/>
      <c r="B34" s="54"/>
      <c r="C34" s="4" t="str">
        <f>IF(COUNTIF(A34:A4235,A34),VLOOKUP(A34,LIST!$A$2:$C$5631,2,FALSE)," For description, enter code in Column A ")</f>
        <v xml:space="preserve"> For description, enter code in Column A </v>
      </c>
      <c r="D34" s="20" t="str">
        <f>IF(COUNTIF($A$27:$A$121,A34),VLOOKUP(A34,LIST!$A$2:$C$5631,3,FALSE),"£0.00")</f>
        <v>£0.00</v>
      </c>
      <c r="E34" s="20">
        <f t="shared" si="3"/>
        <v>0</v>
      </c>
      <c r="F34" s="20">
        <f t="shared" si="4"/>
        <v>0</v>
      </c>
      <c r="G34" s="64" t="str">
        <f t="shared" si="5"/>
        <v>£0.00</v>
      </c>
      <c r="H34" s="13"/>
      <c r="I34" s="46" t="b">
        <f>IF(COUNTIF(A34:A127,A34),VLOOKUP(A34,LIST!$A$2:$E$5631,5,FALSE))</f>
        <v>0</v>
      </c>
      <c r="J34" s="46">
        <f t="shared" si="6"/>
        <v>0</v>
      </c>
      <c r="K34" s="3"/>
      <c r="L34" s="54"/>
      <c r="M34" s="5" t="str">
        <f>IF(COUNTIF(K34:K4235,K34),VLOOKUP(K34,LIST!$A$2:$C$5631,2,FALSE),"For description, enter code in Column K")</f>
        <v>For description, enter code in Column K</v>
      </c>
      <c r="N34" s="64" t="str">
        <f>IF(COUNTIF(K34:K4235,K34),VLOOKUP(K34,LIST!$A$2:$D$5631,3,FALSE),"£0.00")</f>
        <v>£0.00</v>
      </c>
      <c r="O34" s="64">
        <f t="shared" si="7"/>
        <v>0</v>
      </c>
      <c r="P34" s="64">
        <f t="shared" si="8"/>
        <v>0</v>
      </c>
      <c r="Q34" s="64" t="str">
        <f t="shared" si="9"/>
        <v>£0.00</v>
      </c>
      <c r="R34" s="43" t="b">
        <f>IF(COUNTIF(K34:K118,K34),VLOOKUP(K34,LIST!$A$2:$E$5631,5,FALSE))</f>
        <v>0</v>
      </c>
      <c r="S34" s="45">
        <f t="shared" si="10"/>
        <v>0</v>
      </c>
      <c r="T34" s="99"/>
      <c r="U34" s="99"/>
      <c r="V34" s="99"/>
      <c r="W34" s="99"/>
    </row>
    <row r="35" spans="1:23" s="2" customFormat="1" ht="20.25" customHeight="1" x14ac:dyDescent="0.2">
      <c r="A35" s="3"/>
      <c r="B35" s="54"/>
      <c r="C35" s="4" t="str">
        <f>IF(COUNTIF(A35:A4236,A35),VLOOKUP(A35,LIST!$A$2:$C$5631,2,FALSE)," For description, enter code in Column A ")</f>
        <v xml:space="preserve"> For description, enter code in Column A </v>
      </c>
      <c r="D35" s="20" t="str">
        <f>IF(COUNTIF($A$27:$A$121,A35),VLOOKUP(A35,LIST!$A$2:$C$5631,3,FALSE),"£0.00")</f>
        <v>£0.00</v>
      </c>
      <c r="E35" s="20">
        <f t="shared" si="3"/>
        <v>0</v>
      </c>
      <c r="F35" s="20">
        <f t="shared" si="4"/>
        <v>0</v>
      </c>
      <c r="G35" s="64" t="str">
        <f t="shared" si="5"/>
        <v>£0.00</v>
      </c>
      <c r="H35" s="13"/>
      <c r="I35" s="46" t="b">
        <f>IF(COUNTIF(A35:A128,A35),VLOOKUP(A35,LIST!$A$2:$E$5631,5,FALSE))</f>
        <v>0</v>
      </c>
      <c r="J35" s="46">
        <f t="shared" si="6"/>
        <v>0</v>
      </c>
      <c r="K35" s="3"/>
      <c r="L35" s="54"/>
      <c r="M35" s="5" t="str">
        <f>IF(COUNTIF(K35:K4236,K35),VLOOKUP(K35,LIST!$A$2:$C$5631,2,FALSE),"For description, enter code in Column K")</f>
        <v>For description, enter code in Column K</v>
      </c>
      <c r="N35" s="64" t="str">
        <f>IF(COUNTIF(K35:K4236,K35),VLOOKUP(K35,LIST!$A$2:$D$5631,3,FALSE),"£0.00")</f>
        <v>£0.00</v>
      </c>
      <c r="O35" s="64">
        <f t="shared" si="7"/>
        <v>0</v>
      </c>
      <c r="P35" s="64">
        <f t="shared" si="8"/>
        <v>0</v>
      </c>
      <c r="Q35" s="64" t="str">
        <f t="shared" si="9"/>
        <v>£0.00</v>
      </c>
      <c r="R35" s="43" t="b">
        <f>IF(COUNTIF(K35:K119,K35),VLOOKUP(K35,LIST!$A$2:$E$5631,5,FALSE))</f>
        <v>0</v>
      </c>
      <c r="S35" s="45">
        <f t="shared" si="10"/>
        <v>0</v>
      </c>
      <c r="T35" s="99"/>
      <c r="U35" s="99"/>
      <c r="V35" s="99"/>
      <c r="W35" s="99"/>
    </row>
    <row r="36" spans="1:23" s="2" customFormat="1" ht="20.25" customHeight="1" x14ac:dyDescent="0.2">
      <c r="A36" s="3"/>
      <c r="B36" s="54"/>
      <c r="C36" s="4" t="str">
        <f>IF(COUNTIF(A36:A4237,A36),VLOOKUP(A36,LIST!$A$2:$C$5631,2,FALSE)," For description, enter code in Column A ")</f>
        <v xml:space="preserve"> For description, enter code in Column A </v>
      </c>
      <c r="D36" s="20" t="str">
        <f>IF(COUNTIF($A$27:$A$121,A36),VLOOKUP(A36,LIST!$A$2:$C$5631,3,FALSE),"£0.00")</f>
        <v>£0.00</v>
      </c>
      <c r="E36" s="20">
        <f t="shared" si="3"/>
        <v>0</v>
      </c>
      <c r="F36" s="20">
        <f t="shared" si="4"/>
        <v>0</v>
      </c>
      <c r="G36" s="64" t="str">
        <f t="shared" si="5"/>
        <v>£0.00</v>
      </c>
      <c r="H36" s="13"/>
      <c r="I36" s="46" t="b">
        <f>IF(COUNTIF(A36:A129,A36),VLOOKUP(A36,LIST!$A$2:$E$5631,5,FALSE))</f>
        <v>0</v>
      </c>
      <c r="J36" s="46">
        <f t="shared" si="6"/>
        <v>0</v>
      </c>
      <c r="K36" s="3"/>
      <c r="L36" s="54"/>
      <c r="M36" s="5" t="str">
        <f>IF(COUNTIF(K36:K4237,K36),VLOOKUP(K36,LIST!$A$2:$C$5631,2,FALSE),"For description, enter code in Column K")</f>
        <v>For description, enter code in Column K</v>
      </c>
      <c r="N36" s="64" t="str">
        <f>IF(COUNTIF(K36:K4237,K36),VLOOKUP(K36,LIST!$A$2:$D$5631,3,FALSE),"£0.00")</f>
        <v>£0.00</v>
      </c>
      <c r="O36" s="64">
        <f t="shared" si="7"/>
        <v>0</v>
      </c>
      <c r="P36" s="64">
        <f t="shared" si="8"/>
        <v>0</v>
      </c>
      <c r="Q36" s="64" t="str">
        <f t="shared" si="9"/>
        <v>£0.00</v>
      </c>
      <c r="R36" s="43" t="b">
        <f>IF(COUNTIF(K36:K120,K36),VLOOKUP(K36,LIST!$A$2:$E$5631,5,FALSE))</f>
        <v>0</v>
      </c>
      <c r="S36" s="45">
        <f t="shared" si="10"/>
        <v>0</v>
      </c>
      <c r="T36" s="99"/>
      <c r="U36" s="99"/>
      <c r="V36" s="99"/>
      <c r="W36" s="99"/>
    </row>
    <row r="37" spans="1:23" s="2" customFormat="1" ht="20.25" customHeight="1" x14ac:dyDescent="0.2">
      <c r="A37" s="3"/>
      <c r="B37" s="54"/>
      <c r="C37" s="4" t="str">
        <f>IF(COUNTIF(A37:A4238,A37),VLOOKUP(A37,LIST!$A$2:$C$5631,2,FALSE)," For description, enter code in Column A ")</f>
        <v xml:space="preserve"> For description, enter code in Column A </v>
      </c>
      <c r="D37" s="20" t="str">
        <f>IF(COUNTIF($A$27:$A$121,A37),VLOOKUP(A37,LIST!$A$2:$C$5631,3,FALSE),"£0.00")</f>
        <v>£0.00</v>
      </c>
      <c r="E37" s="20">
        <f t="shared" si="3"/>
        <v>0</v>
      </c>
      <c r="F37" s="20">
        <f t="shared" si="4"/>
        <v>0</v>
      </c>
      <c r="G37" s="64" t="str">
        <f t="shared" si="5"/>
        <v>£0.00</v>
      </c>
      <c r="H37" s="13"/>
      <c r="I37" s="46" t="b">
        <f>IF(COUNTIF(A37:A130,A37),VLOOKUP(A37,LIST!$A$2:$E$5631,5,FALSE))</f>
        <v>0</v>
      </c>
      <c r="J37" s="46">
        <f t="shared" si="6"/>
        <v>0</v>
      </c>
      <c r="K37" s="3"/>
      <c r="L37" s="54"/>
      <c r="M37" s="5" t="str">
        <f>IF(COUNTIF(K37:K4238,K37),VLOOKUP(K37,LIST!$A$2:$C$5631,2,FALSE),"For description, enter code in Column K")</f>
        <v>For description, enter code in Column K</v>
      </c>
      <c r="N37" s="64" t="str">
        <f>IF(COUNTIF(K37:K4238,K37),VLOOKUP(K37,LIST!$A$2:$D$5631,3,FALSE),"£0.00")</f>
        <v>£0.00</v>
      </c>
      <c r="O37" s="64">
        <f t="shared" si="7"/>
        <v>0</v>
      </c>
      <c r="P37" s="64">
        <f t="shared" si="8"/>
        <v>0</v>
      </c>
      <c r="Q37" s="64" t="str">
        <f t="shared" si="9"/>
        <v>£0.00</v>
      </c>
      <c r="R37" s="43" t="b">
        <f>IF(COUNTIF(K37:K121,K37),VLOOKUP(K37,LIST!$A$2:$E$5631,5,FALSE))</f>
        <v>0</v>
      </c>
      <c r="S37" s="45">
        <f t="shared" si="10"/>
        <v>0</v>
      </c>
      <c r="T37" s="99"/>
      <c r="U37" s="99"/>
      <c r="V37" s="99"/>
      <c r="W37" s="99"/>
    </row>
    <row r="38" spans="1:23" s="2" customFormat="1" ht="20.25" customHeight="1" x14ac:dyDescent="0.2">
      <c r="A38" s="3"/>
      <c r="B38" s="54"/>
      <c r="C38" s="4" t="str">
        <f>IF(COUNTIF(A38:A4239,A38),VLOOKUP(A38,LIST!$A$2:$C$5631,2,FALSE)," For description, enter code in Column A ")</f>
        <v xml:space="preserve"> For description, enter code in Column A </v>
      </c>
      <c r="D38" s="20" t="str">
        <f>IF(COUNTIF($A$27:$A$121,A38),VLOOKUP(A38,LIST!$A$2:$C$5631,3,FALSE),"£0.00")</f>
        <v>£0.00</v>
      </c>
      <c r="E38" s="20">
        <f t="shared" si="3"/>
        <v>0</v>
      </c>
      <c r="F38" s="20">
        <f t="shared" si="4"/>
        <v>0</v>
      </c>
      <c r="G38" s="64" t="str">
        <f t="shared" si="5"/>
        <v>£0.00</v>
      </c>
      <c r="H38" s="13"/>
      <c r="I38" s="46" t="b">
        <f>IF(COUNTIF(A38:A131,A38),VLOOKUP(A38,LIST!$A$2:$E$5631,5,FALSE))</f>
        <v>0</v>
      </c>
      <c r="J38" s="46">
        <f t="shared" si="6"/>
        <v>0</v>
      </c>
      <c r="K38" s="3"/>
      <c r="L38" s="54"/>
      <c r="M38" s="5" t="str">
        <f>IF(COUNTIF(K38:K4239,K38),VLOOKUP(K38,LIST!$A$2:$C$5631,2,FALSE),"For description, enter code in Column K")</f>
        <v>For description, enter code in Column K</v>
      </c>
      <c r="N38" s="64" t="str">
        <f>IF(COUNTIF(K38:K4239,K38),VLOOKUP(K38,LIST!$A$2:$D$5631,3,FALSE),"£0.00")</f>
        <v>£0.00</v>
      </c>
      <c r="O38" s="64">
        <f t="shared" si="7"/>
        <v>0</v>
      </c>
      <c r="P38" s="64">
        <f t="shared" si="8"/>
        <v>0</v>
      </c>
      <c r="Q38" s="64" t="str">
        <f t="shared" si="9"/>
        <v>£0.00</v>
      </c>
      <c r="R38" s="43" t="b">
        <f>IF(COUNTIF(K38:K122,K38),VLOOKUP(K38,LIST!$A$2:$E$5631,5,FALSE))</f>
        <v>0</v>
      </c>
      <c r="S38" s="45">
        <f t="shared" si="10"/>
        <v>0</v>
      </c>
      <c r="T38" s="99"/>
      <c r="U38" s="99"/>
      <c r="V38" s="99"/>
      <c r="W38" s="99"/>
    </row>
    <row r="39" spans="1:23" s="2" customFormat="1" ht="20.25" customHeight="1" x14ac:dyDescent="0.2">
      <c r="A39" s="3"/>
      <c r="B39" s="54"/>
      <c r="C39" s="4" t="str">
        <f>IF(COUNTIF(A39:A4240,A39),VLOOKUP(A39,LIST!$A$2:$C$5631,2,FALSE)," For description, enter code in Column A ")</f>
        <v xml:space="preserve"> For description, enter code in Column A </v>
      </c>
      <c r="D39" s="20" t="str">
        <f>IF(COUNTIF($A$27:$A$121,A39),VLOOKUP(A39,LIST!$A$2:$C$5631,3,FALSE),"£0.00")</f>
        <v>£0.00</v>
      </c>
      <c r="E39" s="20">
        <f t="shared" si="3"/>
        <v>0</v>
      </c>
      <c r="F39" s="20">
        <f t="shared" si="4"/>
        <v>0</v>
      </c>
      <c r="G39" s="64" t="str">
        <f t="shared" si="5"/>
        <v>£0.00</v>
      </c>
      <c r="H39" s="13"/>
      <c r="I39" s="46" t="b">
        <f>IF(COUNTIF(A39:A132,A39),VLOOKUP(A39,LIST!$A$2:$E$5631,5,FALSE))</f>
        <v>0</v>
      </c>
      <c r="J39" s="46">
        <f t="shared" si="6"/>
        <v>0</v>
      </c>
      <c r="K39" s="3"/>
      <c r="L39" s="54"/>
      <c r="M39" s="5" t="str">
        <f>IF(COUNTIF(K39:K4240,K39),VLOOKUP(K39,LIST!$A$2:$C$5631,2,FALSE),"For description, enter code in Column K")</f>
        <v>For description, enter code in Column K</v>
      </c>
      <c r="N39" s="64" t="str">
        <f>IF(COUNTIF(K39:K4240,K39),VLOOKUP(K39,LIST!$A$2:$D$5631,3,FALSE),"£0.00")</f>
        <v>£0.00</v>
      </c>
      <c r="O39" s="64">
        <f t="shared" si="7"/>
        <v>0</v>
      </c>
      <c r="P39" s="64">
        <f t="shared" si="8"/>
        <v>0</v>
      </c>
      <c r="Q39" s="64" t="str">
        <f t="shared" si="9"/>
        <v>£0.00</v>
      </c>
      <c r="R39" s="43" t="b">
        <f>IF(COUNTIF(K39:K123,K39),VLOOKUP(K39,LIST!$A$2:$E$5631,5,FALSE))</f>
        <v>0</v>
      </c>
      <c r="S39" s="45">
        <f t="shared" si="10"/>
        <v>0</v>
      </c>
      <c r="T39" s="99"/>
      <c r="U39" s="99"/>
      <c r="V39" s="99"/>
      <c r="W39" s="99"/>
    </row>
    <row r="40" spans="1:23" s="2" customFormat="1" ht="20.25" customHeight="1" x14ac:dyDescent="0.2">
      <c r="A40" s="3"/>
      <c r="B40" s="54"/>
      <c r="C40" s="4" t="str">
        <f>IF(COUNTIF(A40:A4241,A40),VLOOKUP(A40,LIST!$A$2:$C$5631,2,FALSE)," For description, enter code in Column A ")</f>
        <v xml:space="preserve"> For description, enter code in Column A </v>
      </c>
      <c r="D40" s="20" t="str">
        <f>IF(COUNTIF($A$27:$A$121,A40),VLOOKUP(A40,LIST!$A$2:$C$5631,3,FALSE),"£0.00")</f>
        <v>£0.00</v>
      </c>
      <c r="E40" s="20">
        <f t="shared" si="3"/>
        <v>0</v>
      </c>
      <c r="F40" s="20">
        <f t="shared" si="4"/>
        <v>0</v>
      </c>
      <c r="G40" s="64" t="str">
        <f t="shared" si="5"/>
        <v>£0.00</v>
      </c>
      <c r="H40" s="13"/>
      <c r="I40" s="46" t="b">
        <f>IF(COUNTIF(A40:A133,A40),VLOOKUP(A40,LIST!$A$2:$E$5631,5,FALSE))</f>
        <v>0</v>
      </c>
      <c r="J40" s="46">
        <f t="shared" si="6"/>
        <v>0</v>
      </c>
      <c r="K40" s="3"/>
      <c r="L40" s="54"/>
      <c r="M40" s="5" t="str">
        <f>IF(COUNTIF(K40:K4241,K40),VLOOKUP(K40,LIST!$A$2:$C$5631,2,FALSE),"For description, enter code in Column K")</f>
        <v>For description, enter code in Column K</v>
      </c>
      <c r="N40" s="64" t="str">
        <f>IF(COUNTIF(K40:K4241,K40),VLOOKUP(K40,LIST!$A$2:$D$5631,3,FALSE),"£0.00")</f>
        <v>£0.00</v>
      </c>
      <c r="O40" s="64">
        <f t="shared" si="7"/>
        <v>0</v>
      </c>
      <c r="P40" s="64">
        <f t="shared" si="8"/>
        <v>0</v>
      </c>
      <c r="Q40" s="64" t="str">
        <f t="shared" si="9"/>
        <v>£0.00</v>
      </c>
      <c r="R40" s="43" t="b">
        <f>IF(COUNTIF(K40:K124,K40),VLOOKUP(K40,LIST!$A$2:$E$5631,5,FALSE))</f>
        <v>0</v>
      </c>
      <c r="S40" s="45">
        <f t="shared" si="10"/>
        <v>0</v>
      </c>
      <c r="T40" s="99"/>
      <c r="U40" s="99"/>
      <c r="V40" s="99"/>
      <c r="W40" s="99"/>
    </row>
    <row r="41" spans="1:23" s="2" customFormat="1" ht="20.25" customHeight="1" x14ac:dyDescent="0.2">
      <c r="A41" s="3"/>
      <c r="B41" s="54"/>
      <c r="C41" s="4" t="str">
        <f>IF(COUNTIF(A41:A4242,A41),VLOOKUP(A41,LIST!$A$2:$C$5631,2,FALSE)," For description, enter code in Column A ")</f>
        <v xml:space="preserve"> For description, enter code in Column A </v>
      </c>
      <c r="D41" s="20" t="str">
        <f>IF(COUNTIF($A$27:$A$121,A41),VLOOKUP(A41,LIST!$A$2:$C$5631,3,FALSE),"£0.00")</f>
        <v>£0.00</v>
      </c>
      <c r="E41" s="20">
        <f t="shared" si="3"/>
        <v>0</v>
      </c>
      <c r="F41" s="20">
        <f t="shared" si="4"/>
        <v>0</v>
      </c>
      <c r="G41" s="64" t="str">
        <f t="shared" si="5"/>
        <v>£0.00</v>
      </c>
      <c r="H41" s="13"/>
      <c r="I41" s="46" t="b">
        <f>IF(COUNTIF(A41:A134,A41),VLOOKUP(A41,LIST!$A$2:$E$5631,5,FALSE))</f>
        <v>0</v>
      </c>
      <c r="J41" s="46">
        <f t="shared" si="6"/>
        <v>0</v>
      </c>
      <c r="K41" s="3"/>
      <c r="L41" s="54"/>
      <c r="M41" s="5" t="str">
        <f>IF(COUNTIF(K41:K4242,K41),VLOOKUP(K41,LIST!$A$2:$C$5631,2,FALSE),"For description, enter code in Column K")</f>
        <v>For description, enter code in Column K</v>
      </c>
      <c r="N41" s="64" t="str">
        <f>IF(COUNTIF(K41:K4242,K41),VLOOKUP(K41,LIST!$A$2:$D$5631,3,FALSE),"£0.00")</f>
        <v>£0.00</v>
      </c>
      <c r="O41" s="64">
        <f t="shared" ref="O41:O57" si="11">SUM(L41*N41)</f>
        <v>0</v>
      </c>
      <c r="P41" s="64">
        <f t="shared" ref="P41:P57" si="12">(L41*N41)*$L$14</f>
        <v>0</v>
      </c>
      <c r="Q41" s="64" t="str">
        <f t="shared" ref="Q41:Q57" si="13">IF(COUNTIF($K$27:$K$121,K41),(L41*N41+P41),"£0.00")</f>
        <v>£0.00</v>
      </c>
      <c r="R41" s="43" t="b">
        <f>IF(COUNTIF(K41:K125,K41),VLOOKUP(K41,LIST!$A$2:$E$5631,5,FALSE))</f>
        <v>0</v>
      </c>
      <c r="S41" s="45">
        <f t="shared" ref="S41:S57" si="14">SUM(R41*L41)</f>
        <v>0</v>
      </c>
      <c r="T41" s="99"/>
      <c r="U41" s="99"/>
      <c r="V41" s="99"/>
      <c r="W41" s="99"/>
    </row>
    <row r="42" spans="1:23" s="2" customFormat="1" ht="20.25" customHeight="1" x14ac:dyDescent="0.2">
      <c r="A42" s="3"/>
      <c r="B42" s="54"/>
      <c r="C42" s="4" t="str">
        <f>IF(COUNTIF(A42:A4243,A42),VLOOKUP(A42,LIST!$A$2:$C$5631,2,FALSE)," For description, enter code in Column A ")</f>
        <v xml:space="preserve"> For description, enter code in Column A </v>
      </c>
      <c r="D42" s="20" t="str">
        <f>IF(COUNTIF($A$27:$A$121,A42),VLOOKUP(A42,LIST!$A$2:$C$5631,3,FALSE),"£0.00")</f>
        <v>£0.00</v>
      </c>
      <c r="E42" s="20">
        <f t="shared" si="3"/>
        <v>0</v>
      </c>
      <c r="F42" s="20">
        <f t="shared" si="4"/>
        <v>0</v>
      </c>
      <c r="G42" s="64" t="str">
        <f t="shared" si="5"/>
        <v>£0.00</v>
      </c>
      <c r="H42" s="13"/>
      <c r="I42" s="46" t="b">
        <f>IF(COUNTIF(A42:A135,A42),VLOOKUP(A42,LIST!$A$2:$E$5631,5,FALSE))</f>
        <v>0</v>
      </c>
      <c r="J42" s="46">
        <f t="shared" si="6"/>
        <v>0</v>
      </c>
      <c r="K42" s="3"/>
      <c r="L42" s="54"/>
      <c r="M42" s="5" t="str">
        <f>IF(COUNTIF(K42:K4243,K42),VLOOKUP(K42,LIST!$A$2:$C$5631,2,FALSE),"For description, enter code in Column K")</f>
        <v>For description, enter code in Column K</v>
      </c>
      <c r="N42" s="64" t="str">
        <f>IF(COUNTIF(K42:K4243,K42),VLOOKUP(K42,LIST!$A$2:$D$5631,3,FALSE),"£0.00")</f>
        <v>£0.00</v>
      </c>
      <c r="O42" s="64">
        <f t="shared" si="11"/>
        <v>0</v>
      </c>
      <c r="P42" s="64">
        <f t="shared" si="12"/>
        <v>0</v>
      </c>
      <c r="Q42" s="64" t="str">
        <f t="shared" si="13"/>
        <v>£0.00</v>
      </c>
      <c r="R42" s="43" t="b">
        <f>IF(COUNTIF(K42:K126,K42),VLOOKUP(K42,LIST!$A$2:$E$5631,5,FALSE))</f>
        <v>0</v>
      </c>
      <c r="S42" s="45">
        <f t="shared" si="14"/>
        <v>0</v>
      </c>
      <c r="T42" s="99"/>
      <c r="U42" s="99"/>
      <c r="V42" s="99"/>
      <c r="W42" s="99"/>
    </row>
    <row r="43" spans="1:23" s="2" customFormat="1" ht="20.25" customHeight="1" x14ac:dyDescent="0.2">
      <c r="A43" s="3"/>
      <c r="B43" s="54"/>
      <c r="C43" s="4" t="str">
        <f>IF(COUNTIF(A43:A4244,A43),VLOOKUP(A43,LIST!$A$2:$C$5631,2,FALSE)," For description, enter code in Column A ")</f>
        <v xml:space="preserve"> For description, enter code in Column A </v>
      </c>
      <c r="D43" s="20" t="str">
        <f>IF(COUNTIF($A$27:$A$121,A43),VLOOKUP(A43,LIST!$A$2:$C$5631,3,FALSE),"£0.00")</f>
        <v>£0.00</v>
      </c>
      <c r="E43" s="20">
        <f t="shared" si="3"/>
        <v>0</v>
      </c>
      <c r="F43" s="20">
        <f t="shared" si="4"/>
        <v>0</v>
      </c>
      <c r="G43" s="64" t="str">
        <f t="shared" si="5"/>
        <v>£0.00</v>
      </c>
      <c r="H43" s="13"/>
      <c r="I43" s="46" t="b">
        <f>IF(COUNTIF(A43:A136,A43),VLOOKUP(A43,LIST!$A$2:$E$5631,5,FALSE))</f>
        <v>0</v>
      </c>
      <c r="J43" s="46">
        <f t="shared" si="6"/>
        <v>0</v>
      </c>
      <c r="K43" s="3"/>
      <c r="L43" s="54"/>
      <c r="M43" s="5" t="str">
        <f>IF(COUNTIF(K43:K4244,K43),VLOOKUP(K43,LIST!$A$2:$C$5631,2,FALSE),"For description, enter code in Column K")</f>
        <v>For description, enter code in Column K</v>
      </c>
      <c r="N43" s="64" t="str">
        <f>IF(COUNTIF(K43:K4244,K43),VLOOKUP(K43,LIST!$A$2:$D$5631,3,FALSE),"£0.00")</f>
        <v>£0.00</v>
      </c>
      <c r="O43" s="64">
        <f t="shared" si="11"/>
        <v>0</v>
      </c>
      <c r="P43" s="64">
        <f t="shared" si="12"/>
        <v>0</v>
      </c>
      <c r="Q43" s="64" t="str">
        <f t="shared" si="13"/>
        <v>£0.00</v>
      </c>
      <c r="R43" s="43" t="b">
        <f>IF(COUNTIF(K43:K127,K43),VLOOKUP(K43,LIST!$A$2:$E$5631,5,FALSE))</f>
        <v>0</v>
      </c>
      <c r="S43" s="45">
        <f t="shared" si="14"/>
        <v>0</v>
      </c>
      <c r="T43" s="99"/>
      <c r="U43" s="99"/>
      <c r="V43" s="99"/>
      <c r="W43" s="99"/>
    </row>
    <row r="44" spans="1:23" s="2" customFormat="1" ht="20.25" customHeight="1" x14ac:dyDescent="0.2">
      <c r="A44" s="3"/>
      <c r="B44" s="54"/>
      <c r="C44" s="4" t="str">
        <f>IF(COUNTIF(A44:A4245,A44),VLOOKUP(A44,LIST!$A$2:$C$5631,2,FALSE)," For description, enter code in Column A ")</f>
        <v xml:space="preserve"> For description, enter code in Column A </v>
      </c>
      <c r="D44" s="20" t="str">
        <f>IF(COUNTIF($A$27:$A$121,A44),VLOOKUP(A44,LIST!$A$2:$C$5631,3,FALSE),"£0.00")</f>
        <v>£0.00</v>
      </c>
      <c r="E44" s="20">
        <f t="shared" si="3"/>
        <v>0</v>
      </c>
      <c r="F44" s="20">
        <f t="shared" si="4"/>
        <v>0</v>
      </c>
      <c r="G44" s="64" t="str">
        <f t="shared" si="5"/>
        <v>£0.00</v>
      </c>
      <c r="H44" s="13"/>
      <c r="I44" s="46" t="b">
        <f>IF(COUNTIF(A44:A137,A44),VLOOKUP(A44,LIST!$A$2:$E$5631,5,FALSE))</f>
        <v>0</v>
      </c>
      <c r="J44" s="46">
        <f t="shared" si="6"/>
        <v>0</v>
      </c>
      <c r="K44" s="3"/>
      <c r="L44" s="54"/>
      <c r="M44" s="5" t="str">
        <f>IF(COUNTIF(K44:K4245,K44),VLOOKUP(K44,LIST!$A$2:$C$5631,2,FALSE),"For description, enter code in Column K")</f>
        <v>For description, enter code in Column K</v>
      </c>
      <c r="N44" s="64" t="str">
        <f>IF(COUNTIF(K44:K4245,K44),VLOOKUP(K44,LIST!$A$2:$D$5631,3,FALSE),"£0.00")</f>
        <v>£0.00</v>
      </c>
      <c r="O44" s="64">
        <f t="shared" si="11"/>
        <v>0</v>
      </c>
      <c r="P44" s="64">
        <f t="shared" si="12"/>
        <v>0</v>
      </c>
      <c r="Q44" s="64" t="str">
        <f t="shared" si="13"/>
        <v>£0.00</v>
      </c>
      <c r="R44" s="43" t="b">
        <f>IF(COUNTIF(K44:K128,K44),VLOOKUP(K44,LIST!$A$2:$E$5631,5,FALSE))</f>
        <v>0</v>
      </c>
      <c r="S44" s="45">
        <f t="shared" si="14"/>
        <v>0</v>
      </c>
      <c r="T44" s="99"/>
      <c r="U44" s="99"/>
      <c r="V44" s="99"/>
      <c r="W44" s="99"/>
    </row>
    <row r="45" spans="1:23" s="2" customFormat="1" ht="20.25" customHeight="1" x14ac:dyDescent="0.2">
      <c r="A45" s="3"/>
      <c r="B45" s="54"/>
      <c r="C45" s="4" t="str">
        <f>IF(COUNTIF(A45:A4246,A45),VLOOKUP(A45,LIST!$A$2:$C$5631,2,FALSE)," For description, enter code in Column A ")</f>
        <v xml:space="preserve"> For description, enter code in Column A </v>
      </c>
      <c r="D45" s="20" t="str">
        <f>IF(COUNTIF($A$27:$A$121,A45),VLOOKUP(A45,LIST!$A$2:$C$5631,3,FALSE),"£0.00")</f>
        <v>£0.00</v>
      </c>
      <c r="E45" s="20">
        <f t="shared" si="3"/>
        <v>0</v>
      </c>
      <c r="F45" s="20">
        <f t="shared" si="4"/>
        <v>0</v>
      </c>
      <c r="G45" s="64" t="str">
        <f t="shared" si="5"/>
        <v>£0.00</v>
      </c>
      <c r="H45" s="13"/>
      <c r="I45" s="46" t="b">
        <f>IF(COUNTIF(A45:A138,A45),VLOOKUP(A45,LIST!$A$2:$E$5631,5,FALSE))</f>
        <v>0</v>
      </c>
      <c r="J45" s="46">
        <f t="shared" si="6"/>
        <v>0</v>
      </c>
      <c r="K45" s="3"/>
      <c r="L45" s="54"/>
      <c r="M45" s="5" t="str">
        <f>IF(COUNTIF(K45:K4246,K45),VLOOKUP(K45,LIST!$A$2:$C$5631,2,FALSE),"For description, enter code in Column K")</f>
        <v>For description, enter code in Column K</v>
      </c>
      <c r="N45" s="64" t="str">
        <f>IF(COUNTIF(K45:K4246,K45),VLOOKUP(K45,LIST!$A$2:$D$5631,3,FALSE),"£0.00")</f>
        <v>£0.00</v>
      </c>
      <c r="O45" s="64">
        <f t="shared" si="11"/>
        <v>0</v>
      </c>
      <c r="P45" s="64">
        <f t="shared" si="12"/>
        <v>0</v>
      </c>
      <c r="Q45" s="64" t="str">
        <f t="shared" si="13"/>
        <v>£0.00</v>
      </c>
      <c r="R45" s="43" t="b">
        <f>IF(COUNTIF(K45:K129,K45),VLOOKUP(K45,LIST!$A$2:$E$5631,5,FALSE))</f>
        <v>0</v>
      </c>
      <c r="S45" s="45">
        <f t="shared" si="14"/>
        <v>0</v>
      </c>
      <c r="T45" s="99"/>
      <c r="U45" s="99"/>
      <c r="V45" s="99"/>
      <c r="W45" s="99"/>
    </row>
    <row r="46" spans="1:23" s="2" customFormat="1" ht="20.25" customHeight="1" x14ac:dyDescent="0.2">
      <c r="A46" s="3"/>
      <c r="B46" s="54"/>
      <c r="C46" s="4" t="str">
        <f>IF(COUNTIF(A46:A4247,A46),VLOOKUP(A46,LIST!$A$2:$C$5631,2,FALSE)," For description, enter code in Column A ")</f>
        <v xml:space="preserve"> For description, enter code in Column A </v>
      </c>
      <c r="D46" s="20" t="str">
        <f>IF(COUNTIF($A$27:$A$121,A46),VLOOKUP(A46,LIST!$A$2:$C$5631,3,FALSE),"£0.00")</f>
        <v>£0.00</v>
      </c>
      <c r="E46" s="20">
        <f t="shared" si="3"/>
        <v>0</v>
      </c>
      <c r="F46" s="20">
        <f t="shared" si="4"/>
        <v>0</v>
      </c>
      <c r="G46" s="64" t="str">
        <f t="shared" si="5"/>
        <v>£0.00</v>
      </c>
      <c r="H46" s="13"/>
      <c r="I46" s="46" t="b">
        <f>IF(COUNTIF(A46:A139,A46),VLOOKUP(A46,LIST!$A$2:$E$5631,5,FALSE))</f>
        <v>0</v>
      </c>
      <c r="J46" s="46">
        <f t="shared" si="6"/>
        <v>0</v>
      </c>
      <c r="K46" s="3"/>
      <c r="L46" s="54"/>
      <c r="M46" s="5" t="str">
        <f>IF(COUNTIF(K46:K4247,K46),VLOOKUP(K46,LIST!$A$2:$C$5631,2,FALSE),"For description, enter code in Column K")</f>
        <v>For description, enter code in Column K</v>
      </c>
      <c r="N46" s="64" t="str">
        <f>IF(COUNTIF(K46:K4247,K46),VLOOKUP(K46,LIST!$A$2:$D$5631,3,FALSE),"£0.00")</f>
        <v>£0.00</v>
      </c>
      <c r="O46" s="64">
        <f t="shared" si="11"/>
        <v>0</v>
      </c>
      <c r="P46" s="64">
        <f t="shared" si="12"/>
        <v>0</v>
      </c>
      <c r="Q46" s="64" t="str">
        <f t="shared" si="13"/>
        <v>£0.00</v>
      </c>
      <c r="R46" s="43" t="b">
        <f>IF(COUNTIF(K46:K130,K46),VLOOKUP(K46,LIST!$A$2:$E$5631,5,FALSE))</f>
        <v>0</v>
      </c>
      <c r="S46" s="45">
        <f t="shared" si="14"/>
        <v>0</v>
      </c>
      <c r="T46" s="99"/>
      <c r="U46" s="99"/>
      <c r="V46" s="99"/>
      <c r="W46" s="99"/>
    </row>
    <row r="47" spans="1:23" s="2" customFormat="1" ht="20.25" customHeight="1" x14ac:dyDescent="0.2">
      <c r="A47" s="3"/>
      <c r="B47" s="54"/>
      <c r="C47" s="4" t="str">
        <f>IF(COUNTIF(A47:A4248,A47),VLOOKUP(A47,LIST!$A$2:$C$5631,2,FALSE)," For description, enter code in Column A ")</f>
        <v xml:space="preserve"> For description, enter code in Column A </v>
      </c>
      <c r="D47" s="20" t="str">
        <f>IF(COUNTIF($A$27:$A$121,A47),VLOOKUP(A47,LIST!$A$2:$C$5631,3,FALSE),"£0.00")</f>
        <v>£0.00</v>
      </c>
      <c r="E47" s="20">
        <f t="shared" si="3"/>
        <v>0</v>
      </c>
      <c r="F47" s="20">
        <f t="shared" si="4"/>
        <v>0</v>
      </c>
      <c r="G47" s="64" t="str">
        <f t="shared" si="5"/>
        <v>£0.00</v>
      </c>
      <c r="H47" s="13"/>
      <c r="I47" s="46" t="b">
        <f>IF(COUNTIF(A47:A140,A47),VLOOKUP(A47,LIST!$A$2:$E$5631,5,FALSE))</f>
        <v>0</v>
      </c>
      <c r="J47" s="46">
        <f t="shared" si="6"/>
        <v>0</v>
      </c>
      <c r="K47" s="3"/>
      <c r="L47" s="54"/>
      <c r="M47" s="5" t="str">
        <f>IF(COUNTIF(K47:K4248,K47),VLOOKUP(K47,LIST!$A$2:$C$5631,2,FALSE),"For description, enter code in Column K")</f>
        <v>For description, enter code in Column K</v>
      </c>
      <c r="N47" s="64" t="str">
        <f>IF(COUNTIF(K47:K4248,K47),VLOOKUP(K47,LIST!$A$2:$D$5631,3,FALSE),"£0.00")</f>
        <v>£0.00</v>
      </c>
      <c r="O47" s="64">
        <f t="shared" si="11"/>
        <v>0</v>
      </c>
      <c r="P47" s="64">
        <f t="shared" si="12"/>
        <v>0</v>
      </c>
      <c r="Q47" s="64" t="str">
        <f t="shared" si="13"/>
        <v>£0.00</v>
      </c>
      <c r="R47" s="43" t="b">
        <f>IF(COUNTIF(K47:K131,K47),VLOOKUP(K47,LIST!$A$2:$E$5631,5,FALSE))</f>
        <v>0</v>
      </c>
      <c r="S47" s="45">
        <f t="shared" si="14"/>
        <v>0</v>
      </c>
      <c r="T47" s="99"/>
      <c r="U47" s="99"/>
      <c r="V47" s="99"/>
      <c r="W47" s="99"/>
    </row>
    <row r="48" spans="1:23" s="2" customFormat="1" ht="20.25" customHeight="1" x14ac:dyDescent="0.2">
      <c r="A48" s="3"/>
      <c r="B48" s="54"/>
      <c r="C48" s="4" t="str">
        <f>IF(COUNTIF(A48:A4249,A48),VLOOKUP(A48,LIST!$A$2:$C$5631,2,FALSE)," For description, enter code in Column A ")</f>
        <v xml:space="preserve"> For description, enter code in Column A </v>
      </c>
      <c r="D48" s="20" t="str">
        <f>IF(COUNTIF($A$27:$A$121,A48),VLOOKUP(A48,LIST!$A$2:$C$5631,3,FALSE),"£0.00")</f>
        <v>£0.00</v>
      </c>
      <c r="E48" s="20">
        <f t="shared" si="3"/>
        <v>0</v>
      </c>
      <c r="F48" s="20">
        <f t="shared" si="4"/>
        <v>0</v>
      </c>
      <c r="G48" s="64" t="str">
        <f t="shared" si="5"/>
        <v>£0.00</v>
      </c>
      <c r="H48" s="13"/>
      <c r="I48" s="46" t="b">
        <f>IF(COUNTIF(A48:A141,A48),VLOOKUP(A48,LIST!$A$2:$E$5631,5,FALSE))</f>
        <v>0</v>
      </c>
      <c r="J48" s="46">
        <f t="shared" si="6"/>
        <v>0</v>
      </c>
      <c r="K48" s="3"/>
      <c r="L48" s="54"/>
      <c r="M48" s="5" t="str">
        <f>IF(COUNTIF(K48:K4249,K48),VLOOKUP(K48,LIST!$A$2:$C$5631,2,FALSE),"For description, enter code in Column K")</f>
        <v>For description, enter code in Column K</v>
      </c>
      <c r="N48" s="64" t="str">
        <f>IF(COUNTIF(K48:K4249,K48),VLOOKUP(K48,LIST!$A$2:$D$5631,3,FALSE),"£0.00")</f>
        <v>£0.00</v>
      </c>
      <c r="O48" s="64">
        <f t="shared" si="11"/>
        <v>0</v>
      </c>
      <c r="P48" s="64">
        <f t="shared" si="12"/>
        <v>0</v>
      </c>
      <c r="Q48" s="64" t="str">
        <f t="shared" si="13"/>
        <v>£0.00</v>
      </c>
      <c r="R48" s="43" t="b">
        <f>IF(COUNTIF(K48:K132,K48),VLOOKUP(K48,LIST!$A$2:$E$5631,5,FALSE))</f>
        <v>0</v>
      </c>
      <c r="S48" s="45">
        <f t="shared" si="14"/>
        <v>0</v>
      </c>
      <c r="T48" s="99"/>
      <c r="U48" s="99"/>
      <c r="V48" s="99"/>
      <c r="W48" s="99"/>
    </row>
    <row r="49" spans="1:23" s="2" customFormat="1" ht="20.25" customHeight="1" x14ac:dyDescent="0.2">
      <c r="A49" s="3"/>
      <c r="B49" s="54"/>
      <c r="C49" s="4" t="str">
        <f>IF(COUNTIF(A49:A4250,A49),VLOOKUP(A49,LIST!$A$2:$C$5631,2,FALSE)," For description, enter code in Column A ")</f>
        <v xml:space="preserve"> For description, enter code in Column A </v>
      </c>
      <c r="D49" s="20" t="str">
        <f>IF(COUNTIF($A$27:$A$121,A49),VLOOKUP(A49,LIST!$A$2:$C$5631,3,FALSE),"£0.00")</f>
        <v>£0.00</v>
      </c>
      <c r="E49" s="20">
        <f t="shared" si="3"/>
        <v>0</v>
      </c>
      <c r="F49" s="20">
        <f t="shared" si="4"/>
        <v>0</v>
      </c>
      <c r="G49" s="64" t="str">
        <f t="shared" si="5"/>
        <v>£0.00</v>
      </c>
      <c r="H49" s="13"/>
      <c r="I49" s="46" t="b">
        <f>IF(COUNTIF(A49:A142,A49),VLOOKUP(A49,LIST!$A$2:$E$5631,5,FALSE))</f>
        <v>0</v>
      </c>
      <c r="J49" s="46">
        <f t="shared" si="6"/>
        <v>0</v>
      </c>
      <c r="K49" s="3"/>
      <c r="L49" s="54"/>
      <c r="M49" s="5" t="str">
        <f>IF(COUNTIF(K49:K4250,K49),VLOOKUP(K49,LIST!$A$2:$C$5631,2,FALSE),"For description, enter code in Column K")</f>
        <v>For description, enter code in Column K</v>
      </c>
      <c r="N49" s="64" t="str">
        <f>IF(COUNTIF(K49:K4250,K49),VLOOKUP(K49,LIST!$A$2:$D$5631,3,FALSE),"£0.00")</f>
        <v>£0.00</v>
      </c>
      <c r="O49" s="64">
        <f t="shared" si="11"/>
        <v>0</v>
      </c>
      <c r="P49" s="64">
        <f t="shared" si="12"/>
        <v>0</v>
      </c>
      <c r="Q49" s="64" t="str">
        <f t="shared" si="13"/>
        <v>£0.00</v>
      </c>
      <c r="R49" s="43" t="b">
        <f>IF(COUNTIF(K49:K133,K49),VLOOKUP(K49,LIST!$A$2:$E$5631,5,FALSE))</f>
        <v>0</v>
      </c>
      <c r="S49" s="45">
        <f t="shared" si="14"/>
        <v>0</v>
      </c>
      <c r="T49" s="99"/>
      <c r="U49" s="99"/>
      <c r="V49" s="99"/>
      <c r="W49" s="99"/>
    </row>
    <row r="50" spans="1:23" s="2" customFormat="1" ht="20.25" customHeight="1" x14ac:dyDescent="0.2">
      <c r="A50" s="3"/>
      <c r="B50" s="54"/>
      <c r="C50" s="4" t="str">
        <f>IF(COUNTIF(A50:A4251,A50),VLOOKUP(A50,LIST!$A$2:$C$5631,2,FALSE)," For description, enter code in Column A ")</f>
        <v xml:space="preserve"> For description, enter code in Column A </v>
      </c>
      <c r="D50" s="20" t="str">
        <f>IF(COUNTIF($A$27:$A$121,A50),VLOOKUP(A50,LIST!$A$2:$C$5631,3,FALSE),"£0.00")</f>
        <v>£0.00</v>
      </c>
      <c r="E50" s="20">
        <f t="shared" si="3"/>
        <v>0</v>
      </c>
      <c r="F50" s="20">
        <f t="shared" si="4"/>
        <v>0</v>
      </c>
      <c r="G50" s="64" t="str">
        <f t="shared" si="5"/>
        <v>£0.00</v>
      </c>
      <c r="H50" s="13"/>
      <c r="I50" s="46" t="b">
        <f>IF(COUNTIF(A50:A143,A50),VLOOKUP(A50,LIST!$A$2:$E$5631,5,FALSE))</f>
        <v>0</v>
      </c>
      <c r="J50" s="46">
        <f t="shared" si="6"/>
        <v>0</v>
      </c>
      <c r="K50" s="3"/>
      <c r="L50" s="54"/>
      <c r="M50" s="5" t="str">
        <f>IF(COUNTIF(K50:K4251,K50),VLOOKUP(K50,LIST!$A$2:$C$5631,2,FALSE),"For description, enter code in Column K")</f>
        <v>For description, enter code in Column K</v>
      </c>
      <c r="N50" s="64" t="str">
        <f>IF(COUNTIF(K50:K4251,K50),VLOOKUP(K50,LIST!$A$2:$D$5631,3,FALSE),"£0.00")</f>
        <v>£0.00</v>
      </c>
      <c r="O50" s="64">
        <f t="shared" si="11"/>
        <v>0</v>
      </c>
      <c r="P50" s="64">
        <f t="shared" si="12"/>
        <v>0</v>
      </c>
      <c r="Q50" s="64" t="str">
        <f t="shared" si="13"/>
        <v>£0.00</v>
      </c>
      <c r="R50" s="43" t="b">
        <f>IF(COUNTIF(K50:K134,K50),VLOOKUP(K50,LIST!$A$2:$E$5631,5,FALSE))</f>
        <v>0</v>
      </c>
      <c r="S50" s="45">
        <f t="shared" si="14"/>
        <v>0</v>
      </c>
      <c r="T50" s="99"/>
      <c r="U50" s="99"/>
      <c r="V50" s="99"/>
      <c r="W50" s="99"/>
    </row>
    <row r="51" spans="1:23" s="2" customFormat="1" ht="20.25" customHeight="1" x14ac:dyDescent="0.2">
      <c r="A51" s="3"/>
      <c r="B51" s="54"/>
      <c r="C51" s="4" t="str">
        <f>IF(COUNTIF(A51:A4252,A51),VLOOKUP(A51,LIST!$A$2:$C$5631,2,FALSE)," For description, enter code in Column A ")</f>
        <v xml:space="preserve"> For description, enter code in Column A </v>
      </c>
      <c r="D51" s="20" t="str">
        <f>IF(COUNTIF($A$27:$A$121,A51),VLOOKUP(A51,LIST!$A$2:$C$5631,3,FALSE),"£0.00")</f>
        <v>£0.00</v>
      </c>
      <c r="E51" s="20">
        <f t="shared" si="3"/>
        <v>0</v>
      </c>
      <c r="F51" s="20">
        <f t="shared" si="4"/>
        <v>0</v>
      </c>
      <c r="G51" s="64" t="str">
        <f t="shared" si="5"/>
        <v>£0.00</v>
      </c>
      <c r="H51" s="13"/>
      <c r="I51" s="46" t="b">
        <f>IF(COUNTIF(A51:A144,A51),VLOOKUP(A51,LIST!$A$2:$E$5631,5,FALSE))</f>
        <v>0</v>
      </c>
      <c r="J51" s="46">
        <f t="shared" si="6"/>
        <v>0</v>
      </c>
      <c r="K51" s="3"/>
      <c r="L51" s="54"/>
      <c r="M51" s="5" t="str">
        <f>IF(COUNTIF(K51:K4252,K51),VLOOKUP(K51,LIST!$A$2:$C$5631,2,FALSE),"For description, enter code in Column K")</f>
        <v>For description, enter code in Column K</v>
      </c>
      <c r="N51" s="64" t="str">
        <f>IF(COUNTIF(K51:K4252,K51),VLOOKUP(K51,LIST!$A$2:$D$5631,3,FALSE),"£0.00")</f>
        <v>£0.00</v>
      </c>
      <c r="O51" s="64">
        <f t="shared" si="11"/>
        <v>0</v>
      </c>
      <c r="P51" s="64">
        <f t="shared" si="12"/>
        <v>0</v>
      </c>
      <c r="Q51" s="64" t="str">
        <f t="shared" si="13"/>
        <v>£0.00</v>
      </c>
      <c r="R51" s="43" t="b">
        <f>IF(COUNTIF(K51:K135,K51),VLOOKUP(K51,LIST!$A$2:$E$5631,5,FALSE))</f>
        <v>0</v>
      </c>
      <c r="S51" s="45">
        <f t="shared" si="14"/>
        <v>0</v>
      </c>
      <c r="T51" s="99"/>
      <c r="U51" s="99"/>
      <c r="V51" s="99"/>
      <c r="W51" s="99"/>
    </row>
    <row r="52" spans="1:23" s="2" customFormat="1" ht="20.25" customHeight="1" x14ac:dyDescent="0.2">
      <c r="A52" s="3"/>
      <c r="B52" s="54"/>
      <c r="C52" s="4" t="str">
        <f>IF(COUNTIF(A52:A4253,A52),VLOOKUP(A52,LIST!$A$2:$C$5631,2,FALSE)," For description, enter code in Column A ")</f>
        <v xml:space="preserve"> For description, enter code in Column A </v>
      </c>
      <c r="D52" s="20" t="str">
        <f>IF(COUNTIF($A$27:$A$121,A52),VLOOKUP(A52,LIST!$A$2:$C$5631,3,FALSE),"£0.00")</f>
        <v>£0.00</v>
      </c>
      <c r="E52" s="20">
        <f t="shared" si="3"/>
        <v>0</v>
      </c>
      <c r="F52" s="20">
        <f t="shared" si="4"/>
        <v>0</v>
      </c>
      <c r="G52" s="64" t="str">
        <f t="shared" si="5"/>
        <v>£0.00</v>
      </c>
      <c r="H52" s="13"/>
      <c r="I52" s="46" t="b">
        <f>IF(COUNTIF(A52:A145,A52),VLOOKUP(A52,LIST!$A$2:$E$5631,5,FALSE))</f>
        <v>0</v>
      </c>
      <c r="J52" s="46">
        <f t="shared" si="6"/>
        <v>0</v>
      </c>
      <c r="K52" s="3"/>
      <c r="L52" s="54"/>
      <c r="M52" s="5" t="str">
        <f>IF(COUNTIF(K52:K4253,K52),VLOOKUP(K52,LIST!$A$2:$C$5631,2,FALSE),"For description, enter code in Column K")</f>
        <v>For description, enter code in Column K</v>
      </c>
      <c r="N52" s="64" t="str">
        <f>IF(COUNTIF(K52:K4253,K52),VLOOKUP(K52,LIST!$A$2:$D$5631,3,FALSE),"£0.00")</f>
        <v>£0.00</v>
      </c>
      <c r="O52" s="64">
        <f t="shared" si="11"/>
        <v>0</v>
      </c>
      <c r="P52" s="64">
        <f t="shared" si="12"/>
        <v>0</v>
      </c>
      <c r="Q52" s="64" t="str">
        <f t="shared" si="13"/>
        <v>£0.00</v>
      </c>
      <c r="R52" s="43" t="b">
        <f>IF(COUNTIF(K52:K136,K52),VLOOKUP(K52,LIST!$A$2:$E$5631,5,FALSE))</f>
        <v>0</v>
      </c>
      <c r="S52" s="45">
        <f t="shared" si="14"/>
        <v>0</v>
      </c>
      <c r="T52" s="99"/>
      <c r="U52" s="99"/>
      <c r="V52" s="99"/>
      <c r="W52" s="99"/>
    </row>
    <row r="53" spans="1:23" s="2" customFormat="1" ht="20.25" customHeight="1" x14ac:dyDescent="0.2">
      <c r="A53" s="3"/>
      <c r="B53" s="54"/>
      <c r="C53" s="4" t="str">
        <f>IF(COUNTIF(A53:A4254,A53),VLOOKUP(A53,LIST!$A$2:$C$5631,2,FALSE)," For description, enter code in Column A ")</f>
        <v xml:space="preserve"> For description, enter code in Column A </v>
      </c>
      <c r="D53" s="20" t="str">
        <f>IF(COUNTIF($A$27:$A$121,A53),VLOOKUP(A53,LIST!$A$2:$C$5631,3,FALSE),"£0.00")</f>
        <v>£0.00</v>
      </c>
      <c r="E53" s="20">
        <f t="shared" si="3"/>
        <v>0</v>
      </c>
      <c r="F53" s="20">
        <f t="shared" si="4"/>
        <v>0</v>
      </c>
      <c r="G53" s="64" t="str">
        <f t="shared" si="5"/>
        <v>£0.00</v>
      </c>
      <c r="H53" s="13"/>
      <c r="I53" s="46" t="b">
        <f>IF(COUNTIF(A53:A146,A53),VLOOKUP(A53,LIST!$A$2:$E$5631,5,FALSE))</f>
        <v>0</v>
      </c>
      <c r="J53" s="46">
        <f t="shared" si="6"/>
        <v>0</v>
      </c>
      <c r="K53" s="3"/>
      <c r="L53" s="54"/>
      <c r="M53" s="5" t="str">
        <f>IF(COUNTIF(K53:K4254,K53),VLOOKUP(K53,LIST!$A$2:$C$5631,2,FALSE),"For description, enter code in Column K")</f>
        <v>For description, enter code in Column K</v>
      </c>
      <c r="N53" s="64" t="str">
        <f>IF(COUNTIF(K53:K4254,K53),VLOOKUP(K53,LIST!$A$2:$D$5631,3,FALSE),"£0.00")</f>
        <v>£0.00</v>
      </c>
      <c r="O53" s="64">
        <f t="shared" si="11"/>
        <v>0</v>
      </c>
      <c r="P53" s="64">
        <f t="shared" si="12"/>
        <v>0</v>
      </c>
      <c r="Q53" s="64" t="str">
        <f t="shared" si="13"/>
        <v>£0.00</v>
      </c>
      <c r="R53" s="43" t="b">
        <f>IF(COUNTIF(K53:K137,K53),VLOOKUP(K53,LIST!$A$2:$E$5631,5,FALSE))</f>
        <v>0</v>
      </c>
      <c r="S53" s="45">
        <f t="shared" si="14"/>
        <v>0</v>
      </c>
      <c r="T53" s="99"/>
      <c r="U53" s="99"/>
      <c r="V53" s="99"/>
      <c r="W53" s="99"/>
    </row>
    <row r="54" spans="1:23" s="2" customFormat="1" ht="20.25" customHeight="1" x14ac:dyDescent="0.2">
      <c r="A54" s="3"/>
      <c r="B54" s="54"/>
      <c r="C54" s="4" t="str">
        <f>IF(COUNTIF(A54:A4255,A54),VLOOKUP(A54,LIST!$A$2:$C$5631,2,FALSE)," For description, enter code in Column A ")</f>
        <v xml:space="preserve"> For description, enter code in Column A </v>
      </c>
      <c r="D54" s="20" t="str">
        <f>IF(COUNTIF($A$27:$A$121,A54),VLOOKUP(A54,LIST!$A$2:$C$5631,3,FALSE),"£0.00")</f>
        <v>£0.00</v>
      </c>
      <c r="E54" s="20">
        <f t="shared" si="3"/>
        <v>0</v>
      </c>
      <c r="F54" s="20">
        <f t="shared" si="4"/>
        <v>0</v>
      </c>
      <c r="G54" s="64" t="str">
        <f t="shared" si="5"/>
        <v>£0.00</v>
      </c>
      <c r="H54" s="13"/>
      <c r="I54" s="46" t="b">
        <f>IF(COUNTIF(A54:A147,A54),VLOOKUP(A54,LIST!$A$2:$E$5631,5,FALSE))</f>
        <v>0</v>
      </c>
      <c r="J54" s="46">
        <f t="shared" si="6"/>
        <v>0</v>
      </c>
      <c r="K54" s="3"/>
      <c r="L54" s="54"/>
      <c r="M54" s="5" t="str">
        <f>IF(COUNTIF(K54:K4255,K54),VLOOKUP(K54,LIST!$A$2:$C$5631,2,FALSE),"For description, enter code in Column K")</f>
        <v>For description, enter code in Column K</v>
      </c>
      <c r="N54" s="64" t="str">
        <f>IF(COUNTIF(K54:K4255,K54),VLOOKUP(K54,LIST!$A$2:$D$5631,3,FALSE),"£0.00")</f>
        <v>£0.00</v>
      </c>
      <c r="O54" s="64">
        <f t="shared" si="11"/>
        <v>0</v>
      </c>
      <c r="P54" s="64">
        <f t="shared" si="12"/>
        <v>0</v>
      </c>
      <c r="Q54" s="64" t="str">
        <f t="shared" si="13"/>
        <v>£0.00</v>
      </c>
      <c r="R54" s="43" t="b">
        <f>IF(COUNTIF(K54:K138,K54),VLOOKUP(K54,LIST!$A$2:$E$5631,5,FALSE))</f>
        <v>0</v>
      </c>
      <c r="S54" s="45">
        <f t="shared" si="14"/>
        <v>0</v>
      </c>
      <c r="T54" s="99"/>
      <c r="U54" s="99"/>
      <c r="V54" s="99"/>
      <c r="W54" s="99"/>
    </row>
    <row r="55" spans="1:23" s="2" customFormat="1" ht="20.25" customHeight="1" x14ac:dyDescent="0.2">
      <c r="A55" s="3"/>
      <c r="B55" s="54"/>
      <c r="C55" s="4" t="str">
        <f>IF(COUNTIF(A55:A4256,A55),VLOOKUP(A55,LIST!$A$2:$C$5631,2,FALSE)," For description, enter code in Column A ")</f>
        <v xml:space="preserve"> For description, enter code in Column A </v>
      </c>
      <c r="D55" s="20" t="str">
        <f>IF(COUNTIF($A$27:$A$121,A55),VLOOKUP(A55,LIST!$A$2:$C$5631,3,FALSE),"£0.00")</f>
        <v>£0.00</v>
      </c>
      <c r="E55" s="20">
        <f t="shared" si="3"/>
        <v>0</v>
      </c>
      <c r="F55" s="20">
        <f t="shared" si="4"/>
        <v>0</v>
      </c>
      <c r="G55" s="64" t="str">
        <f t="shared" si="5"/>
        <v>£0.00</v>
      </c>
      <c r="H55" s="13"/>
      <c r="I55" s="46" t="b">
        <f>IF(COUNTIF(A55:A148,A55),VLOOKUP(A55,LIST!$A$2:$E$5631,5,FALSE))</f>
        <v>0</v>
      </c>
      <c r="J55" s="46">
        <f t="shared" si="6"/>
        <v>0</v>
      </c>
      <c r="K55" s="3"/>
      <c r="L55" s="54"/>
      <c r="M55" s="5" t="str">
        <f>IF(COUNTIF(K55:K4256,K55),VLOOKUP(K55,LIST!$A$2:$C$5631,2,FALSE),"For description, enter code in Column K")</f>
        <v>For description, enter code in Column K</v>
      </c>
      <c r="N55" s="64" t="str">
        <f>IF(COUNTIF(K55:K4256,K55),VLOOKUP(K55,LIST!$A$2:$D$5631,3,FALSE),"£0.00")</f>
        <v>£0.00</v>
      </c>
      <c r="O55" s="64">
        <f t="shared" si="11"/>
        <v>0</v>
      </c>
      <c r="P55" s="64">
        <f t="shared" si="12"/>
        <v>0</v>
      </c>
      <c r="Q55" s="64" t="str">
        <f t="shared" si="13"/>
        <v>£0.00</v>
      </c>
      <c r="R55" s="43" t="b">
        <f>IF(COUNTIF(K55:K139,K55),VLOOKUP(K55,LIST!$A$2:$E$5631,5,FALSE))</f>
        <v>0</v>
      </c>
      <c r="S55" s="45">
        <f t="shared" si="14"/>
        <v>0</v>
      </c>
      <c r="T55" s="99"/>
      <c r="U55" s="99"/>
      <c r="V55" s="99"/>
      <c r="W55" s="99"/>
    </row>
    <row r="56" spans="1:23" s="2" customFormat="1" ht="20.25" customHeight="1" x14ac:dyDescent="0.2">
      <c r="A56" s="3"/>
      <c r="B56" s="54"/>
      <c r="C56" s="4" t="str">
        <f>IF(COUNTIF(A56:A4257,A56),VLOOKUP(A56,LIST!$A$2:$C$5631,2,FALSE)," For description, enter code in Column A ")</f>
        <v xml:space="preserve"> For description, enter code in Column A </v>
      </c>
      <c r="D56" s="20" t="str">
        <f>IF(COUNTIF($A$27:$A$121,A56),VLOOKUP(A56,LIST!$A$2:$C$5631,3,FALSE),"£0.00")</f>
        <v>£0.00</v>
      </c>
      <c r="E56" s="20">
        <f t="shared" si="3"/>
        <v>0</v>
      </c>
      <c r="F56" s="20">
        <f t="shared" si="4"/>
        <v>0</v>
      </c>
      <c r="G56" s="64" t="str">
        <f t="shared" si="5"/>
        <v>£0.00</v>
      </c>
      <c r="H56" s="13"/>
      <c r="I56" s="46" t="b">
        <f>IF(COUNTIF(A56:A149,A56),VLOOKUP(A56,LIST!$A$2:$E$5631,5,FALSE))</f>
        <v>0</v>
      </c>
      <c r="J56" s="46">
        <f t="shared" si="6"/>
        <v>0</v>
      </c>
      <c r="K56" s="3"/>
      <c r="L56" s="54"/>
      <c r="M56" s="5" t="str">
        <f>IF(COUNTIF(K56:K4257,K56),VLOOKUP(K56,LIST!$A$2:$C$5631,2,FALSE),"For description, enter code in Column K")</f>
        <v>For description, enter code in Column K</v>
      </c>
      <c r="N56" s="64" t="str">
        <f>IF(COUNTIF(K56:K4257,K56),VLOOKUP(K56,LIST!$A$2:$D$5631,3,FALSE),"£0.00")</f>
        <v>£0.00</v>
      </c>
      <c r="O56" s="64">
        <f t="shared" si="11"/>
        <v>0</v>
      </c>
      <c r="P56" s="64">
        <f t="shared" si="12"/>
        <v>0</v>
      </c>
      <c r="Q56" s="64" t="str">
        <f t="shared" si="13"/>
        <v>£0.00</v>
      </c>
      <c r="R56" s="43" t="b">
        <f>IF(COUNTIF(K56:K140,K56),VLOOKUP(K56,LIST!$A$2:$E$5631,5,FALSE))</f>
        <v>0</v>
      </c>
      <c r="S56" s="45">
        <f t="shared" si="14"/>
        <v>0</v>
      </c>
      <c r="T56" s="99"/>
      <c r="U56" s="99"/>
      <c r="V56" s="99"/>
      <c r="W56" s="99"/>
    </row>
    <row r="57" spans="1:23" s="2" customFormat="1" ht="20.25" customHeight="1" x14ac:dyDescent="0.2">
      <c r="A57" s="3"/>
      <c r="B57" s="54"/>
      <c r="C57" s="4" t="str">
        <f>IF(COUNTIF(A57:A4258,A57),VLOOKUP(A57,LIST!$A$2:$C$5631,2,FALSE)," For description, enter code in Column A ")</f>
        <v xml:space="preserve"> For description, enter code in Column A </v>
      </c>
      <c r="D57" s="20" t="str">
        <f>IF(COUNTIF($A$27:$A$121,A57),VLOOKUP(A57,LIST!$A$2:$C$5631,3,FALSE),"£0.00")</f>
        <v>£0.00</v>
      </c>
      <c r="E57" s="20">
        <f t="shared" si="3"/>
        <v>0</v>
      </c>
      <c r="F57" s="20">
        <f t="shared" si="4"/>
        <v>0</v>
      </c>
      <c r="G57" s="64" t="str">
        <f t="shared" si="5"/>
        <v>£0.00</v>
      </c>
      <c r="H57" s="13"/>
      <c r="I57" s="46" t="b">
        <f>IF(COUNTIF(A57:A150,A57),VLOOKUP(A57,LIST!$A$2:$E$5631,5,FALSE))</f>
        <v>0</v>
      </c>
      <c r="J57" s="46">
        <f t="shared" si="6"/>
        <v>0</v>
      </c>
      <c r="K57" s="27"/>
      <c r="L57" s="24"/>
      <c r="M57" s="5" t="str">
        <f>IF(COUNTIF(K57:K4258,K57),VLOOKUP(K57,LIST!$A$2:$C$5631,2,FALSE),"For description, enter code in Column K")</f>
        <v>For description, enter code in Column K</v>
      </c>
      <c r="N57" s="64" t="str">
        <f>IF(COUNTIF(K57:K4258,K57),VLOOKUP(K57,LIST!$A$2:$D$5631,3,FALSE),"£0.00")</f>
        <v>£0.00</v>
      </c>
      <c r="O57" s="64">
        <f t="shared" si="11"/>
        <v>0</v>
      </c>
      <c r="P57" s="64">
        <f t="shared" si="12"/>
        <v>0</v>
      </c>
      <c r="Q57" s="64" t="str">
        <f t="shared" si="13"/>
        <v>£0.00</v>
      </c>
      <c r="R57" s="43" t="b">
        <f>IF(COUNTIF(K57:K141,K57),VLOOKUP(K57,LIST!$A$2:$E$5631,5,FALSE))</f>
        <v>0</v>
      </c>
      <c r="S57" s="45">
        <f t="shared" si="14"/>
        <v>0</v>
      </c>
      <c r="T57" s="99"/>
      <c r="U57" s="99"/>
      <c r="V57" s="99"/>
      <c r="W57" s="99"/>
    </row>
    <row r="58" spans="1:23" s="2" customFormat="1" ht="20.25" customHeight="1" x14ac:dyDescent="0.2">
      <c r="A58" s="3"/>
      <c r="B58" s="54"/>
      <c r="C58" s="4" t="str">
        <f>IF(COUNTIF(A58:A4259,A58),VLOOKUP(A58,LIST!$A$2:$C$5631,2,FALSE)," For description, enter code in Column A ")</f>
        <v xml:space="preserve"> For description, enter code in Column A </v>
      </c>
      <c r="D58" s="20" t="str">
        <f>IF(COUNTIF($A$27:$A$121,A58),VLOOKUP(A58,LIST!$A$2:$C$5631,3,FALSE),"£0.00")</f>
        <v>£0.00</v>
      </c>
      <c r="E58" s="20">
        <f t="shared" si="3"/>
        <v>0</v>
      </c>
      <c r="F58" s="20">
        <f t="shared" si="4"/>
        <v>0</v>
      </c>
      <c r="G58" s="64" t="str">
        <f t="shared" si="5"/>
        <v>£0.00</v>
      </c>
      <c r="H58" s="13"/>
      <c r="I58" s="46" t="b">
        <f>IF(COUNTIF(A58:A151,A58),VLOOKUP(A58,LIST!$A$2:$E$5631,5,FALSE))</f>
        <v>0</v>
      </c>
      <c r="J58" s="46">
        <f t="shared" si="6"/>
        <v>0</v>
      </c>
      <c r="K58" s="27"/>
      <c r="L58" s="24"/>
      <c r="M58" s="5" t="str">
        <f>IF(COUNTIF(K58:K4259,K58),VLOOKUP(K58,LIST!$A$2:$C$5631,2,FALSE),"For description, enter code in Column K")</f>
        <v>For description, enter code in Column K</v>
      </c>
      <c r="N58" s="64" t="str">
        <f>IF(COUNTIF(K58:K4259,K58),VLOOKUP(K58,LIST!$A$2:$D$5631,3,FALSE),"£0.00")</f>
        <v>£0.00</v>
      </c>
      <c r="O58" s="64">
        <f t="shared" si="7"/>
        <v>0</v>
      </c>
      <c r="P58" s="64">
        <f t="shared" si="8"/>
        <v>0</v>
      </c>
      <c r="Q58" s="64" t="str">
        <f t="shared" si="9"/>
        <v>£0.00</v>
      </c>
      <c r="R58" s="43" t="b">
        <f>IF(COUNTIF(K58:K142,K58),VLOOKUP(K58,LIST!$A$2:$E$5631,5,FALSE))</f>
        <v>0</v>
      </c>
      <c r="S58" s="45">
        <f t="shared" si="10"/>
        <v>0</v>
      </c>
      <c r="T58" s="99"/>
      <c r="U58" s="99"/>
      <c r="V58" s="99"/>
      <c r="W58" s="99"/>
    </row>
    <row r="59" spans="1:23" s="2" customFormat="1" ht="20.25" customHeight="1" x14ac:dyDescent="0.2">
      <c r="A59" s="3"/>
      <c r="B59" s="54"/>
      <c r="C59" s="4" t="str">
        <f>IF(COUNTIF(A59:A4260,A59),VLOOKUP(A59,LIST!$A$2:$C$5631,2,FALSE)," For description, enter code in Column A ")</f>
        <v xml:space="preserve"> For description, enter code in Column A </v>
      </c>
      <c r="D59" s="20" t="str">
        <f>IF(COUNTIF($A$27:$A$121,A59),VLOOKUP(A59,LIST!$A$2:$C$5631,3,FALSE),"£0.00")</f>
        <v>£0.00</v>
      </c>
      <c r="E59" s="20">
        <f t="shared" si="3"/>
        <v>0</v>
      </c>
      <c r="F59" s="20">
        <f t="shared" si="4"/>
        <v>0</v>
      </c>
      <c r="G59" s="64" t="str">
        <f t="shared" si="5"/>
        <v>£0.00</v>
      </c>
      <c r="H59" s="13"/>
      <c r="I59" s="46" t="b">
        <f>IF(COUNTIF(A59:A152,A59),VLOOKUP(A59,LIST!$A$2:$E$5631,5,FALSE))</f>
        <v>0</v>
      </c>
      <c r="J59" s="46">
        <f t="shared" si="6"/>
        <v>0</v>
      </c>
      <c r="K59" s="27"/>
      <c r="L59" s="24"/>
      <c r="M59" s="5" t="str">
        <f>IF(COUNTIF(K59:K4260,K59),VLOOKUP(K59,LIST!$A$2:$C$5631,2,FALSE),"For description, enter code in Column K")</f>
        <v>For description, enter code in Column K</v>
      </c>
      <c r="N59" s="64" t="str">
        <f>IF(COUNTIF(K59:K4260,K59),VLOOKUP(K59,LIST!$A$2:$D$5631,3,FALSE),"£0.00")</f>
        <v>£0.00</v>
      </c>
      <c r="O59" s="64">
        <f t="shared" si="7"/>
        <v>0</v>
      </c>
      <c r="P59" s="64">
        <f t="shared" si="8"/>
        <v>0</v>
      </c>
      <c r="Q59" s="64" t="str">
        <f t="shared" si="9"/>
        <v>£0.00</v>
      </c>
      <c r="R59" s="43" t="b">
        <f>IF(COUNTIF(K59:K143,K59),VLOOKUP(K59,LIST!$A$2:$E$5631,5,FALSE))</f>
        <v>0</v>
      </c>
      <c r="S59" s="45">
        <f t="shared" si="10"/>
        <v>0</v>
      </c>
      <c r="T59" s="99"/>
      <c r="U59" s="99"/>
      <c r="V59" s="99"/>
      <c r="W59" s="99"/>
    </row>
    <row r="60" spans="1:23" s="2" customFormat="1" ht="20.25" customHeight="1" x14ac:dyDescent="0.2">
      <c r="A60" s="3"/>
      <c r="B60" s="54"/>
      <c r="C60" s="4" t="str">
        <f>IF(COUNTIF(A60:A4261,A60),VLOOKUP(A60,LIST!$A$2:$C$5631,2,FALSE)," For description, enter code in Column A ")</f>
        <v xml:space="preserve"> For description, enter code in Column A </v>
      </c>
      <c r="D60" s="20" t="str">
        <f>IF(COUNTIF($A$27:$A$121,A60),VLOOKUP(A60,LIST!$A$2:$C$5631,3,FALSE),"£0.00")</f>
        <v>£0.00</v>
      </c>
      <c r="E60" s="20">
        <f t="shared" si="3"/>
        <v>0</v>
      </c>
      <c r="F60" s="20">
        <f t="shared" si="4"/>
        <v>0</v>
      </c>
      <c r="G60" s="64" t="str">
        <f t="shared" si="5"/>
        <v>£0.00</v>
      </c>
      <c r="H60" s="13"/>
      <c r="I60" s="46" t="b">
        <f>IF(COUNTIF(A60:A153,A60),VLOOKUP(A60,LIST!$A$2:$E$5631,5,FALSE))</f>
        <v>0</v>
      </c>
      <c r="J60" s="46">
        <f t="shared" si="6"/>
        <v>0</v>
      </c>
      <c r="K60" s="27"/>
      <c r="L60" s="24"/>
      <c r="M60" s="5" t="str">
        <f>IF(COUNTIF(K60:K4261,K60),VLOOKUP(K60,LIST!$A$2:$C$5631,2,FALSE),"For description, enter code in Column K")</f>
        <v>For description, enter code in Column K</v>
      </c>
      <c r="N60" s="64" t="str">
        <f>IF(COUNTIF(K60:K4261,K60),VLOOKUP(K60,LIST!$A$2:$D$5631,3,FALSE),"£0.00")</f>
        <v>£0.00</v>
      </c>
      <c r="O60" s="64">
        <f t="shared" si="7"/>
        <v>0</v>
      </c>
      <c r="P60" s="64">
        <f t="shared" si="8"/>
        <v>0</v>
      </c>
      <c r="Q60" s="64" t="str">
        <f t="shared" si="9"/>
        <v>£0.00</v>
      </c>
      <c r="R60" s="43" t="b">
        <f>IF(COUNTIF(K60:K144,K60),VLOOKUP(K60,LIST!$A$2:$E$5631,5,FALSE))</f>
        <v>0</v>
      </c>
      <c r="S60" s="45">
        <f t="shared" si="10"/>
        <v>0</v>
      </c>
      <c r="T60" s="99"/>
      <c r="U60" s="99"/>
      <c r="V60" s="99"/>
      <c r="W60" s="99"/>
    </row>
    <row r="61" spans="1:23" s="2" customFormat="1" ht="20.25" customHeight="1" x14ac:dyDescent="0.2">
      <c r="A61" s="3"/>
      <c r="B61" s="54"/>
      <c r="C61" s="4" t="str">
        <f>IF(COUNTIF(A61:A4262,A61),VLOOKUP(A61,LIST!$A$2:$C$5631,2,FALSE)," For description, enter code in Column A ")</f>
        <v xml:space="preserve"> For description, enter code in Column A </v>
      </c>
      <c r="D61" s="20" t="str">
        <f>IF(COUNTIF($A$27:$A$121,A61),VLOOKUP(A61,LIST!$A$2:$C$5631,3,FALSE),"£0.00")</f>
        <v>£0.00</v>
      </c>
      <c r="E61" s="20">
        <f t="shared" si="3"/>
        <v>0</v>
      </c>
      <c r="F61" s="20">
        <f t="shared" si="4"/>
        <v>0</v>
      </c>
      <c r="G61" s="64" t="str">
        <f t="shared" si="5"/>
        <v>£0.00</v>
      </c>
      <c r="H61" s="13"/>
      <c r="I61" s="46" t="b">
        <f>IF(COUNTIF(A61:A154,A61),VLOOKUP(A61,LIST!$A$2:$E$5631,5,FALSE))</f>
        <v>0</v>
      </c>
      <c r="J61" s="46">
        <f t="shared" si="6"/>
        <v>0</v>
      </c>
      <c r="K61" s="27"/>
      <c r="L61" s="24"/>
      <c r="M61" s="5" t="str">
        <f>IF(COUNTIF(K61:K4262,K61),VLOOKUP(K61,LIST!$A$2:$C$5631,2,FALSE),"For description, enter code in Column K")</f>
        <v>For description, enter code in Column K</v>
      </c>
      <c r="N61" s="64" t="str">
        <f>IF(COUNTIF(K61:K4262,K61),VLOOKUP(K61,LIST!$A$2:$D$5631,3,FALSE),"£0.00")</f>
        <v>£0.00</v>
      </c>
      <c r="O61" s="64">
        <f t="shared" si="7"/>
        <v>0</v>
      </c>
      <c r="P61" s="64">
        <f t="shared" si="8"/>
        <v>0</v>
      </c>
      <c r="Q61" s="64" t="str">
        <f t="shared" si="9"/>
        <v>£0.00</v>
      </c>
      <c r="R61" s="43" t="b">
        <f>IF(COUNTIF(K61:K145,K61),VLOOKUP(K61,LIST!$A$2:$E$5631,5,FALSE))</f>
        <v>0</v>
      </c>
      <c r="S61" s="45">
        <f t="shared" si="10"/>
        <v>0</v>
      </c>
      <c r="T61" s="99"/>
      <c r="U61" s="99"/>
      <c r="V61" s="99"/>
      <c r="W61" s="99"/>
    </row>
    <row r="62" spans="1:23" s="2" customFormat="1" ht="20.25" customHeight="1" x14ac:dyDescent="0.2">
      <c r="A62" s="3"/>
      <c r="B62" s="54"/>
      <c r="C62" s="4" t="str">
        <f>IF(COUNTIF(A62:A4263,A62),VLOOKUP(A62,LIST!$A$2:$C$5631,2,FALSE)," For description, enter code in Column A ")</f>
        <v xml:space="preserve"> For description, enter code in Column A </v>
      </c>
      <c r="D62" s="20" t="str">
        <f>IF(COUNTIF($A$27:$A$121,A62),VLOOKUP(A62,LIST!$A$2:$C$5631,3,FALSE),"£0.00")</f>
        <v>£0.00</v>
      </c>
      <c r="E62" s="20">
        <f t="shared" si="3"/>
        <v>0</v>
      </c>
      <c r="F62" s="20">
        <f t="shared" si="4"/>
        <v>0</v>
      </c>
      <c r="G62" s="64" t="str">
        <f t="shared" si="5"/>
        <v>£0.00</v>
      </c>
      <c r="H62" s="13"/>
      <c r="I62" s="46" t="b">
        <f>IF(COUNTIF(A62:A155,A62),VLOOKUP(A62,LIST!$A$2:$E$5631,5,FALSE))</f>
        <v>0</v>
      </c>
      <c r="J62" s="46">
        <f t="shared" si="6"/>
        <v>0</v>
      </c>
      <c r="K62" s="27"/>
      <c r="L62" s="24"/>
      <c r="M62" s="5" t="str">
        <f>IF(COUNTIF(K62:K4263,K62),VLOOKUP(K62,LIST!$A$2:$C$5631,2,FALSE),"For description, enter code in Column K")</f>
        <v>For description, enter code in Column K</v>
      </c>
      <c r="N62" s="64" t="str">
        <f>IF(COUNTIF(K62:K4263,K62),VLOOKUP(K62,LIST!$A$2:$D$5631,3,FALSE),"£0.00")</f>
        <v>£0.00</v>
      </c>
      <c r="O62" s="64">
        <f t="shared" si="7"/>
        <v>0</v>
      </c>
      <c r="P62" s="64">
        <f t="shared" si="8"/>
        <v>0</v>
      </c>
      <c r="Q62" s="64" t="str">
        <f t="shared" si="9"/>
        <v>£0.00</v>
      </c>
      <c r="R62" s="43" t="b">
        <f>IF(COUNTIF(K62:K146,K62),VLOOKUP(K62,LIST!$A$2:$E$5631,5,FALSE))</f>
        <v>0</v>
      </c>
      <c r="S62" s="45">
        <f t="shared" si="10"/>
        <v>0</v>
      </c>
      <c r="T62" s="99"/>
      <c r="U62" s="99"/>
      <c r="V62" s="99"/>
      <c r="W62" s="99"/>
    </row>
    <row r="63" spans="1:23" s="2" customFormat="1" ht="20.25" customHeight="1" x14ac:dyDescent="0.2">
      <c r="A63" s="3"/>
      <c r="B63" s="54"/>
      <c r="C63" s="4" t="str">
        <f>IF(COUNTIF(A63:A4264,A63),VLOOKUP(A63,LIST!$A$2:$C$5631,2,FALSE)," For description, enter code in Column A ")</f>
        <v xml:space="preserve"> For description, enter code in Column A </v>
      </c>
      <c r="D63" s="20" t="str">
        <f>IF(COUNTIF($A$27:$A$121,A63),VLOOKUP(A63,LIST!$A$2:$C$5631,3,FALSE),"£0.00")</f>
        <v>£0.00</v>
      </c>
      <c r="E63" s="20">
        <f t="shared" si="3"/>
        <v>0</v>
      </c>
      <c r="F63" s="20">
        <f t="shared" si="4"/>
        <v>0</v>
      </c>
      <c r="G63" s="64" t="str">
        <f t="shared" si="5"/>
        <v>£0.00</v>
      </c>
      <c r="H63" s="13"/>
      <c r="I63" s="46" t="b">
        <f>IF(COUNTIF(A63:A156,A63),VLOOKUP(A63,LIST!$A$2:$E$5631,5,FALSE))</f>
        <v>0</v>
      </c>
      <c r="J63" s="46">
        <f t="shared" si="6"/>
        <v>0</v>
      </c>
      <c r="K63" s="27"/>
      <c r="L63" s="24"/>
      <c r="M63" s="5" t="str">
        <f>IF(COUNTIF(K63:K4264,K63),VLOOKUP(K63,LIST!$A$2:$C$5631,2,FALSE),"For description, enter code in Column K")</f>
        <v>For description, enter code in Column K</v>
      </c>
      <c r="N63" s="64" t="str">
        <f>IF(COUNTIF(K63:K4264,K63),VLOOKUP(K63,LIST!$A$2:$D$5631,3,FALSE),"£0.00")</f>
        <v>£0.00</v>
      </c>
      <c r="O63" s="64">
        <f t="shared" si="7"/>
        <v>0</v>
      </c>
      <c r="P63" s="64">
        <f t="shared" si="8"/>
        <v>0</v>
      </c>
      <c r="Q63" s="64" t="str">
        <f t="shared" si="9"/>
        <v>£0.00</v>
      </c>
      <c r="R63" s="43" t="b">
        <f>IF(COUNTIF(K63:K147,K63),VLOOKUP(K63,LIST!$A$2:$E$5631,5,FALSE))</f>
        <v>0</v>
      </c>
      <c r="S63" s="45">
        <f t="shared" si="10"/>
        <v>0</v>
      </c>
      <c r="T63" s="99"/>
      <c r="U63" s="99"/>
      <c r="V63" s="99"/>
      <c r="W63" s="99"/>
    </row>
    <row r="64" spans="1:23" s="2" customFormat="1" ht="20.25" customHeight="1" x14ac:dyDescent="0.2">
      <c r="A64" s="3"/>
      <c r="B64" s="54"/>
      <c r="C64" s="4" t="str">
        <f>IF(COUNTIF(A64:A4265,A64),VLOOKUP(A64,LIST!$A$2:$C$5631,2,FALSE)," For description, enter code in Column A ")</f>
        <v xml:space="preserve"> For description, enter code in Column A </v>
      </c>
      <c r="D64" s="20" t="str">
        <f>IF(COUNTIF($A$27:$A$121,A64),VLOOKUP(A64,LIST!$A$2:$C$5631,3,FALSE),"£0.00")</f>
        <v>£0.00</v>
      </c>
      <c r="E64" s="20">
        <f t="shared" si="3"/>
        <v>0</v>
      </c>
      <c r="F64" s="20">
        <f t="shared" si="4"/>
        <v>0</v>
      </c>
      <c r="G64" s="64" t="str">
        <f t="shared" si="5"/>
        <v>£0.00</v>
      </c>
      <c r="H64" s="13"/>
      <c r="I64" s="46" t="b">
        <f>IF(COUNTIF(A64:A157,A64),VLOOKUP(A64,LIST!$A$2:$E$5631,5,FALSE))</f>
        <v>0</v>
      </c>
      <c r="J64" s="46">
        <f t="shared" si="6"/>
        <v>0</v>
      </c>
      <c r="K64" s="27"/>
      <c r="L64" s="24"/>
      <c r="M64" s="5" t="str">
        <f>IF(COUNTIF(K64:K4265,K64),VLOOKUP(K64,LIST!$A$2:$C$5631,2,FALSE),"For description, enter code in Column K")</f>
        <v>For description, enter code in Column K</v>
      </c>
      <c r="N64" s="64" t="str">
        <f>IF(COUNTIF(K64:K4265,K64),VLOOKUP(K64,LIST!$A$2:$D$5631,3,FALSE),"£0.00")</f>
        <v>£0.00</v>
      </c>
      <c r="O64" s="64">
        <f t="shared" si="7"/>
        <v>0</v>
      </c>
      <c r="P64" s="64">
        <f t="shared" si="8"/>
        <v>0</v>
      </c>
      <c r="Q64" s="64" t="str">
        <f t="shared" si="9"/>
        <v>£0.00</v>
      </c>
      <c r="R64" s="43" t="b">
        <f>IF(COUNTIF(K64:K148,K64),VLOOKUP(K64,LIST!$A$2:$E$5631,5,FALSE))</f>
        <v>0</v>
      </c>
      <c r="S64" s="45">
        <f t="shared" si="10"/>
        <v>0</v>
      </c>
      <c r="T64" s="99"/>
      <c r="U64" s="99"/>
      <c r="V64" s="99"/>
      <c r="W64" s="99"/>
    </row>
    <row r="65" spans="1:23" s="2" customFormat="1" ht="20.25" customHeight="1" x14ac:dyDescent="0.2">
      <c r="A65" s="3"/>
      <c r="B65" s="54"/>
      <c r="C65" s="4" t="str">
        <f>IF(COUNTIF(A65:A4266,A65),VLOOKUP(A65,LIST!$A$2:$C$5631,2,FALSE)," For description, enter code in Column A ")</f>
        <v xml:space="preserve"> For description, enter code in Column A </v>
      </c>
      <c r="D65" s="20" t="str">
        <f>IF(COUNTIF($A$27:$A$121,A65),VLOOKUP(A65,LIST!$A$2:$C$5631,3,FALSE),"£0.00")</f>
        <v>£0.00</v>
      </c>
      <c r="E65" s="20">
        <f t="shared" si="3"/>
        <v>0</v>
      </c>
      <c r="F65" s="20">
        <f t="shared" si="4"/>
        <v>0</v>
      </c>
      <c r="G65" s="64" t="str">
        <f t="shared" si="5"/>
        <v>£0.00</v>
      </c>
      <c r="H65" s="13"/>
      <c r="I65" s="46" t="b">
        <f>IF(COUNTIF(A65:A158,A65),VLOOKUP(A65,LIST!$A$2:$E$5631,5,FALSE))</f>
        <v>0</v>
      </c>
      <c r="J65" s="46">
        <f t="shared" si="6"/>
        <v>0</v>
      </c>
      <c r="K65" s="27"/>
      <c r="L65" s="24"/>
      <c r="M65" s="5" t="str">
        <f>IF(COUNTIF(K65:K4266,K65),VLOOKUP(K65,LIST!$A$2:$C$5631,2,FALSE),"For description, enter code in Column K")</f>
        <v>For description, enter code in Column K</v>
      </c>
      <c r="N65" s="64" t="str">
        <f>IF(COUNTIF(K65:K4266,K65),VLOOKUP(K65,LIST!$A$2:$D$5631,3,FALSE),"£0.00")</f>
        <v>£0.00</v>
      </c>
      <c r="O65" s="64">
        <f t="shared" si="7"/>
        <v>0</v>
      </c>
      <c r="P65" s="64">
        <f t="shared" si="8"/>
        <v>0</v>
      </c>
      <c r="Q65" s="64" t="str">
        <f t="shared" si="9"/>
        <v>£0.00</v>
      </c>
      <c r="R65" s="43" t="b">
        <f>IF(COUNTIF(K65:K149,K65),VLOOKUP(K65,LIST!$A$2:$E$5631,5,FALSE))</f>
        <v>0</v>
      </c>
      <c r="S65" s="45">
        <f t="shared" si="10"/>
        <v>0</v>
      </c>
      <c r="T65" s="99"/>
      <c r="U65" s="99"/>
      <c r="V65" s="99"/>
      <c r="W65" s="99"/>
    </row>
    <row r="66" spans="1:23" s="2" customFormat="1" ht="20.25" customHeight="1" x14ac:dyDescent="0.2">
      <c r="A66" s="3"/>
      <c r="B66" s="54"/>
      <c r="C66" s="4" t="str">
        <f>IF(COUNTIF(A66:A4267,A66),VLOOKUP(A66,LIST!$A$2:$C$5631,2,FALSE)," For description, enter code in Column A ")</f>
        <v xml:space="preserve"> For description, enter code in Column A </v>
      </c>
      <c r="D66" s="20" t="str">
        <f>IF(COUNTIF($A$27:$A$121,A66),VLOOKUP(A66,LIST!$A$2:$C$5631,3,FALSE),"£0.00")</f>
        <v>£0.00</v>
      </c>
      <c r="E66" s="20">
        <f t="shared" si="3"/>
        <v>0</v>
      </c>
      <c r="F66" s="20">
        <f t="shared" si="4"/>
        <v>0</v>
      </c>
      <c r="G66" s="64" t="str">
        <f t="shared" si="5"/>
        <v>£0.00</v>
      </c>
      <c r="H66" s="13"/>
      <c r="I66" s="46" t="b">
        <f>IF(COUNTIF(A66:A159,A66),VLOOKUP(A66,LIST!$A$2:$E$5631,5,FALSE))</f>
        <v>0</v>
      </c>
      <c r="J66" s="46">
        <f t="shared" si="6"/>
        <v>0</v>
      </c>
      <c r="K66" s="27"/>
      <c r="L66" s="24"/>
      <c r="M66" s="5" t="str">
        <f>IF(COUNTIF(K66:K4267,K66),VLOOKUP(K66,LIST!$A$2:$C$5631,2,FALSE),"For description, enter code in Column K")</f>
        <v>For description, enter code in Column K</v>
      </c>
      <c r="N66" s="64" t="str">
        <f>IF(COUNTIF(K66:K4267,K66),VLOOKUP(K66,LIST!$A$2:$D$5631,3,FALSE),"£0.00")</f>
        <v>£0.00</v>
      </c>
      <c r="O66" s="64">
        <f t="shared" ref="O66:O75" si="15">SUM(L66*N66)</f>
        <v>0</v>
      </c>
      <c r="P66" s="64">
        <f t="shared" ref="P66:P75" si="16">(L66*N66)*$L$14</f>
        <v>0</v>
      </c>
      <c r="Q66" s="64" t="str">
        <f t="shared" ref="Q66:Q75" si="17">IF(COUNTIF($K$27:$K$121,K66),(L66*N66+P66),"£0.00")</f>
        <v>£0.00</v>
      </c>
      <c r="R66" s="43" t="b">
        <f>IF(COUNTIF(K66:K150,K66),VLOOKUP(K66,LIST!$A$2:$E$5631,5,FALSE))</f>
        <v>0</v>
      </c>
      <c r="S66" s="45">
        <f t="shared" si="10"/>
        <v>0</v>
      </c>
      <c r="T66" s="99"/>
      <c r="U66" s="99"/>
      <c r="V66" s="99"/>
      <c r="W66" s="99"/>
    </row>
    <row r="67" spans="1:23" s="2" customFormat="1" ht="20.25" customHeight="1" x14ac:dyDescent="0.2">
      <c r="A67" s="3"/>
      <c r="B67" s="54"/>
      <c r="C67" s="4" t="str">
        <f>IF(COUNTIF(A67:A4268,A67),VLOOKUP(A67,LIST!$A$2:$C$5631,2,FALSE)," For description, enter code in Column A ")</f>
        <v xml:space="preserve"> For description, enter code in Column A </v>
      </c>
      <c r="D67" s="20" t="str">
        <f>IF(COUNTIF($A$27:$A$121,A67),VLOOKUP(A67,LIST!$A$2:$C$5631,3,FALSE),"£0.00")</f>
        <v>£0.00</v>
      </c>
      <c r="E67" s="20">
        <f t="shared" si="3"/>
        <v>0</v>
      </c>
      <c r="F67" s="20">
        <f t="shared" si="4"/>
        <v>0</v>
      </c>
      <c r="G67" s="64" t="str">
        <f t="shared" si="5"/>
        <v>£0.00</v>
      </c>
      <c r="H67" s="13"/>
      <c r="I67" s="46" t="b">
        <f>IF(COUNTIF(A67:A160,A67),VLOOKUP(A67,LIST!$A$2:$E$5631,5,FALSE))</f>
        <v>0</v>
      </c>
      <c r="J67" s="46">
        <f t="shared" si="6"/>
        <v>0</v>
      </c>
      <c r="K67" s="27"/>
      <c r="L67" s="24"/>
      <c r="M67" s="5" t="str">
        <f>IF(COUNTIF(K67:K4268,K67),VLOOKUP(K67,LIST!$A$2:$C$5631,2,FALSE),"For description, enter code in Column K")</f>
        <v>For description, enter code in Column K</v>
      </c>
      <c r="N67" s="64" t="str">
        <f>IF(COUNTIF(K67:K4268,K67),VLOOKUP(K67,LIST!$A$2:$D$5631,3,FALSE),"£0.00")</f>
        <v>£0.00</v>
      </c>
      <c r="O67" s="64">
        <f t="shared" si="15"/>
        <v>0</v>
      </c>
      <c r="P67" s="64">
        <f t="shared" si="16"/>
        <v>0</v>
      </c>
      <c r="Q67" s="64" t="str">
        <f t="shared" si="17"/>
        <v>£0.00</v>
      </c>
      <c r="R67" s="43" t="b">
        <f>IF(COUNTIF(K67:K151,K67),VLOOKUP(K67,LIST!$A$2:$E$5631,5,FALSE))</f>
        <v>0</v>
      </c>
      <c r="S67" s="45">
        <f t="shared" si="10"/>
        <v>0</v>
      </c>
      <c r="T67" s="99"/>
      <c r="U67" s="99"/>
      <c r="V67" s="99"/>
      <c r="W67" s="99"/>
    </row>
    <row r="68" spans="1:23" s="2" customFormat="1" ht="20.25" customHeight="1" x14ac:dyDescent="0.2">
      <c r="A68" s="3"/>
      <c r="B68" s="54"/>
      <c r="C68" s="4" t="str">
        <f>IF(COUNTIF(A68:A4269,A68),VLOOKUP(A68,LIST!$A$2:$C$5631,2,FALSE)," For description, enter code in Column A ")</f>
        <v xml:space="preserve"> For description, enter code in Column A </v>
      </c>
      <c r="D68" s="20" t="str">
        <f>IF(COUNTIF($A$27:$A$121,A68),VLOOKUP(A68,LIST!$A$2:$C$5631,3,FALSE),"£0.00")</f>
        <v>£0.00</v>
      </c>
      <c r="E68" s="20">
        <f t="shared" si="3"/>
        <v>0</v>
      </c>
      <c r="F68" s="20">
        <f t="shared" si="4"/>
        <v>0</v>
      </c>
      <c r="G68" s="64" t="str">
        <f t="shared" si="5"/>
        <v>£0.00</v>
      </c>
      <c r="H68" s="13"/>
      <c r="I68" s="46" t="b">
        <f>IF(COUNTIF(A68:A161,A68),VLOOKUP(A68,LIST!$A$2:$E$5631,5,FALSE))</f>
        <v>0</v>
      </c>
      <c r="J68" s="46">
        <f t="shared" si="6"/>
        <v>0</v>
      </c>
      <c r="K68" s="27"/>
      <c r="L68" s="24"/>
      <c r="M68" s="5" t="str">
        <f>IF(COUNTIF(K68:K4269,K68),VLOOKUP(K68,LIST!$A$2:$C$5631,2,FALSE),"For description, enter code in Column K")</f>
        <v>For description, enter code in Column K</v>
      </c>
      <c r="N68" s="64" t="str">
        <f>IF(COUNTIF(K68:K4269,K68),VLOOKUP(K68,LIST!$A$2:$D$5631,3,FALSE),"£0.00")</f>
        <v>£0.00</v>
      </c>
      <c r="O68" s="64">
        <f t="shared" si="15"/>
        <v>0</v>
      </c>
      <c r="P68" s="64">
        <f t="shared" si="16"/>
        <v>0</v>
      </c>
      <c r="Q68" s="64" t="str">
        <f t="shared" si="17"/>
        <v>£0.00</v>
      </c>
      <c r="R68" s="43" t="b">
        <f>IF(COUNTIF(K68:K152,K68),VLOOKUP(K68,LIST!$A$2:$E$5631,5,FALSE))</f>
        <v>0</v>
      </c>
      <c r="S68" s="45">
        <f t="shared" si="10"/>
        <v>0</v>
      </c>
      <c r="T68" s="99"/>
      <c r="U68" s="99"/>
      <c r="V68" s="99"/>
      <c r="W68" s="99"/>
    </row>
    <row r="69" spans="1:23" s="2" customFormat="1" ht="20.25" customHeight="1" x14ac:dyDescent="0.2">
      <c r="A69" s="3"/>
      <c r="B69" s="54"/>
      <c r="C69" s="4" t="str">
        <f>IF(COUNTIF(A69:A4270,A69),VLOOKUP(A69,LIST!$A$2:$C$5631,2,FALSE)," For description, enter code in Column A ")</f>
        <v xml:space="preserve"> For description, enter code in Column A </v>
      </c>
      <c r="D69" s="20" t="str">
        <f>IF(COUNTIF($A$27:$A$121,A69),VLOOKUP(A69,LIST!$A$2:$C$5631,3,FALSE),"£0.00")</f>
        <v>£0.00</v>
      </c>
      <c r="E69" s="20">
        <f t="shared" si="3"/>
        <v>0</v>
      </c>
      <c r="F69" s="20">
        <f t="shared" si="4"/>
        <v>0</v>
      </c>
      <c r="G69" s="64" t="str">
        <f t="shared" si="5"/>
        <v>£0.00</v>
      </c>
      <c r="H69" s="13"/>
      <c r="I69" s="46" t="b">
        <f>IF(COUNTIF(A69:A162,A69),VLOOKUP(A69,LIST!$A$2:$E$5631,5,FALSE))</f>
        <v>0</v>
      </c>
      <c r="J69" s="46">
        <f t="shared" si="6"/>
        <v>0</v>
      </c>
      <c r="K69" s="27"/>
      <c r="L69" s="24"/>
      <c r="M69" s="5" t="str">
        <f>IF(COUNTIF(K69:K4270,K69),VLOOKUP(K69,LIST!$A$2:$C$5631,2,FALSE),"For description, enter code in Column K")</f>
        <v>For description, enter code in Column K</v>
      </c>
      <c r="N69" s="64" t="str">
        <f>IF(COUNTIF(K69:K4270,K69),VLOOKUP(K69,LIST!$A$2:$D$5631,3,FALSE),"£0.00")</f>
        <v>£0.00</v>
      </c>
      <c r="O69" s="64">
        <f t="shared" si="15"/>
        <v>0</v>
      </c>
      <c r="P69" s="64">
        <f t="shared" si="16"/>
        <v>0</v>
      </c>
      <c r="Q69" s="64" t="str">
        <f t="shared" si="17"/>
        <v>£0.00</v>
      </c>
      <c r="R69" s="43" t="b">
        <f>IF(COUNTIF(K69:K153,K69),VLOOKUP(K69,LIST!$A$2:$E$5631,5,FALSE))</f>
        <v>0</v>
      </c>
      <c r="S69" s="45">
        <f t="shared" si="10"/>
        <v>0</v>
      </c>
      <c r="T69" s="99"/>
      <c r="U69" s="99"/>
      <c r="V69" s="99"/>
      <c r="W69" s="99"/>
    </row>
    <row r="70" spans="1:23" s="2" customFormat="1" ht="20.25" customHeight="1" x14ac:dyDescent="0.2">
      <c r="A70" s="27"/>
      <c r="B70" s="24"/>
      <c r="C70" s="4" t="str">
        <f>IF(COUNTIF(A70:A4271,A70),VLOOKUP(A70,LIST!$A$2:$C$5631,2,FALSE)," For description, enter code in Column A ")</f>
        <v xml:space="preserve"> For description, enter code in Column A </v>
      </c>
      <c r="D70" s="20" t="str">
        <f>IF(COUNTIF($A$27:$A$121,A70),VLOOKUP(A70,LIST!$A$2:$C$5631,3,FALSE),"£0.00")</f>
        <v>£0.00</v>
      </c>
      <c r="E70" s="20">
        <f t="shared" si="3"/>
        <v>0</v>
      </c>
      <c r="F70" s="20">
        <f t="shared" si="4"/>
        <v>0</v>
      </c>
      <c r="G70" s="64" t="str">
        <f t="shared" si="5"/>
        <v>£0.00</v>
      </c>
      <c r="H70" s="13"/>
      <c r="I70" s="46" t="b">
        <f>IF(COUNTIF(A70:A163,A70),VLOOKUP(A70,LIST!$A$2:$E$5631,5,FALSE))</f>
        <v>0</v>
      </c>
      <c r="J70" s="46">
        <f t="shared" si="6"/>
        <v>0</v>
      </c>
      <c r="K70" s="27"/>
      <c r="L70" s="24"/>
      <c r="M70" s="5" t="str">
        <f>IF(COUNTIF(K70:K4271,K70),VLOOKUP(K70,LIST!$A$2:$C$5631,2,FALSE),"For description, enter code in Column K")</f>
        <v>For description, enter code in Column K</v>
      </c>
      <c r="N70" s="64" t="str">
        <f>IF(COUNTIF(K70:K4271,K70),VLOOKUP(K70,LIST!$A$2:$D$5631,3,FALSE),"£0.00")</f>
        <v>£0.00</v>
      </c>
      <c r="O70" s="64">
        <f t="shared" si="15"/>
        <v>0</v>
      </c>
      <c r="P70" s="64">
        <f t="shared" si="16"/>
        <v>0</v>
      </c>
      <c r="Q70" s="64" t="str">
        <f t="shared" si="17"/>
        <v>£0.00</v>
      </c>
      <c r="R70" s="43" t="b">
        <f>IF(COUNTIF(K70:K154,K70),VLOOKUP(K70,LIST!$A$2:$E$5631,5,FALSE))</f>
        <v>0</v>
      </c>
      <c r="S70" s="45">
        <f t="shared" si="10"/>
        <v>0</v>
      </c>
      <c r="T70" s="99"/>
      <c r="U70" s="99"/>
      <c r="V70" s="99"/>
      <c r="W70" s="99"/>
    </row>
    <row r="71" spans="1:23" s="2" customFormat="1" ht="20.25" customHeight="1" x14ac:dyDescent="0.2">
      <c r="A71" s="27"/>
      <c r="B71" s="24"/>
      <c r="C71" s="4" t="str">
        <f>IF(COUNTIF(A71:A4272,A71),VLOOKUP(A71,LIST!$A$2:$C$5631,2,FALSE)," For description, enter code in Column A ")</f>
        <v xml:space="preserve"> For description, enter code in Column A </v>
      </c>
      <c r="D71" s="20" t="str">
        <f>IF(COUNTIF($A$27:$A$121,A71),VLOOKUP(A71,LIST!$A$2:$C$5631,3,FALSE),"£0.00")</f>
        <v>£0.00</v>
      </c>
      <c r="E71" s="20">
        <f t="shared" ref="E71:E75" si="18">SUM(B71*D71)</f>
        <v>0</v>
      </c>
      <c r="F71" s="20">
        <f t="shared" ref="F71:F75" si="19">SUM(B71*D71)*$L$14</f>
        <v>0</v>
      </c>
      <c r="G71" s="64" t="str">
        <f t="shared" ref="G71:G75" si="20">IF(COUNTIF($A$27:$A$117,A71),(B71*D71+F71),"£0.00")</f>
        <v>£0.00</v>
      </c>
      <c r="H71" s="13"/>
      <c r="I71" s="46" t="b">
        <f>IF(COUNTIF(A71:A164,A71),VLOOKUP(A71,LIST!$A$2:$E$5631,5,FALSE))</f>
        <v>0</v>
      </c>
      <c r="J71" s="46">
        <f t="shared" ref="J71:J75" si="21">SUM(I71*B71)</f>
        <v>0</v>
      </c>
      <c r="K71" s="27"/>
      <c r="L71" s="24"/>
      <c r="M71" s="5" t="str">
        <f>IF(COUNTIF(K71:K4272,K71),VLOOKUP(K71,LIST!$A$2:$C$5631,2,FALSE),"For description, enter code in Column K")</f>
        <v>For description, enter code in Column K</v>
      </c>
      <c r="N71" s="64" t="str">
        <f>IF(COUNTIF(K71:K4272,K71),VLOOKUP(K71,LIST!$A$2:$D$5631,3,FALSE),"£0.00")</f>
        <v>£0.00</v>
      </c>
      <c r="O71" s="64">
        <f t="shared" si="15"/>
        <v>0</v>
      </c>
      <c r="P71" s="64">
        <f t="shared" si="16"/>
        <v>0</v>
      </c>
      <c r="Q71" s="64" t="str">
        <f t="shared" si="17"/>
        <v>£0.00</v>
      </c>
      <c r="R71" s="43" t="b">
        <f>IF(COUNTIF(K71:K155,K71),VLOOKUP(K71,LIST!$A$2:$E$5631,5,FALSE))</f>
        <v>0</v>
      </c>
      <c r="S71" s="45">
        <f t="shared" si="2"/>
        <v>0</v>
      </c>
      <c r="T71" s="99"/>
      <c r="U71" s="99"/>
      <c r="V71" s="99"/>
      <c r="W71" s="99"/>
    </row>
    <row r="72" spans="1:23" s="2" customFormat="1" ht="20.25" customHeight="1" x14ac:dyDescent="0.2">
      <c r="A72" s="27"/>
      <c r="B72" s="24"/>
      <c r="C72" s="4" t="str">
        <f>IF(COUNTIF(A72:A4273,A72),VLOOKUP(A72,LIST!$A$2:$C$5631,2,FALSE)," For description, enter code in Column A ")</f>
        <v xml:space="preserve"> For description, enter code in Column A </v>
      </c>
      <c r="D72" s="20" t="str">
        <f>IF(COUNTIF($A$27:$A$121,A72),VLOOKUP(A72,LIST!$A$2:$C$5631,3,FALSE),"£0.00")</f>
        <v>£0.00</v>
      </c>
      <c r="E72" s="20">
        <f t="shared" si="18"/>
        <v>0</v>
      </c>
      <c r="F72" s="20">
        <f t="shared" si="19"/>
        <v>0</v>
      </c>
      <c r="G72" s="64" t="str">
        <f t="shared" si="20"/>
        <v>£0.00</v>
      </c>
      <c r="H72" s="13"/>
      <c r="I72" s="46" t="b">
        <f>IF(COUNTIF(A72:A165,A72),VLOOKUP(A72,LIST!$A$2:$E$5631,5,FALSE))</f>
        <v>0</v>
      </c>
      <c r="J72" s="46">
        <f t="shared" si="21"/>
        <v>0</v>
      </c>
      <c r="K72" s="27"/>
      <c r="L72" s="24"/>
      <c r="M72" s="5" t="str">
        <f>IF(COUNTIF(K72:K4273,K72),VLOOKUP(K72,LIST!$A$2:$C$5631,2,FALSE),"For description, enter code in Column K")</f>
        <v>For description, enter code in Column K</v>
      </c>
      <c r="N72" s="64" t="str">
        <f>IF(COUNTIF(K72:K4273,K72),VLOOKUP(K72,LIST!$A$2:$D$5631,3,FALSE),"£0.00")</f>
        <v>£0.00</v>
      </c>
      <c r="O72" s="64">
        <f t="shared" si="15"/>
        <v>0</v>
      </c>
      <c r="P72" s="64">
        <f t="shared" si="16"/>
        <v>0</v>
      </c>
      <c r="Q72" s="64" t="str">
        <f t="shared" si="17"/>
        <v>£0.00</v>
      </c>
      <c r="R72" s="43" t="b">
        <f>IF(COUNTIF(K72:K156,K72),VLOOKUP(K72,LIST!$A$2:$E$5631,5,FALSE))</f>
        <v>0</v>
      </c>
      <c r="S72" s="45">
        <f t="shared" si="2"/>
        <v>0</v>
      </c>
      <c r="T72" s="99"/>
      <c r="U72" s="99"/>
      <c r="V72" s="99"/>
      <c r="W72" s="99"/>
    </row>
    <row r="73" spans="1:23" s="2" customFormat="1" ht="20.25" customHeight="1" x14ac:dyDescent="0.2">
      <c r="A73" s="27"/>
      <c r="B73" s="24"/>
      <c r="C73" s="4" t="str">
        <f>IF(COUNTIF(A73:A4274,A73),VLOOKUP(A73,LIST!$A$2:$C$5631,2,FALSE)," For description, enter code in Column A ")</f>
        <v xml:space="preserve"> For description, enter code in Column A </v>
      </c>
      <c r="D73" s="20" t="str">
        <f>IF(COUNTIF($A$27:$A$121,A73),VLOOKUP(A73,LIST!$A$2:$C$5631,3,FALSE),"£0.00")</f>
        <v>£0.00</v>
      </c>
      <c r="E73" s="20">
        <f t="shared" si="18"/>
        <v>0</v>
      </c>
      <c r="F73" s="20">
        <f t="shared" si="19"/>
        <v>0</v>
      </c>
      <c r="G73" s="64" t="str">
        <f t="shared" si="20"/>
        <v>£0.00</v>
      </c>
      <c r="H73" s="13"/>
      <c r="I73" s="46" t="b">
        <f>IF(COUNTIF(A73:A166,A73),VLOOKUP(A73,LIST!$A$2:$E$5631,5,FALSE))</f>
        <v>0</v>
      </c>
      <c r="J73" s="46">
        <f t="shared" si="21"/>
        <v>0</v>
      </c>
      <c r="K73" s="27"/>
      <c r="L73" s="24"/>
      <c r="M73" s="5" t="str">
        <f>IF(COUNTIF(K73:K4274,K73),VLOOKUP(K73,LIST!$A$2:$C$5631,2,FALSE),"For description, enter code in Column K")</f>
        <v>For description, enter code in Column K</v>
      </c>
      <c r="N73" s="64" t="str">
        <f>IF(COUNTIF(K73:K4274,K73),VLOOKUP(K73,LIST!$A$2:$D$5631,3,FALSE),"£0.00")</f>
        <v>£0.00</v>
      </c>
      <c r="O73" s="64">
        <f t="shared" si="15"/>
        <v>0</v>
      </c>
      <c r="P73" s="64">
        <f t="shared" si="16"/>
        <v>0</v>
      </c>
      <c r="Q73" s="64" t="str">
        <f t="shared" si="17"/>
        <v>£0.00</v>
      </c>
      <c r="R73" s="43" t="b">
        <f>IF(COUNTIF(K73:K157,K73),VLOOKUP(K73,LIST!$A$2:$E$5631,5,FALSE))</f>
        <v>0</v>
      </c>
      <c r="S73" s="45">
        <f t="shared" si="2"/>
        <v>0</v>
      </c>
      <c r="T73" s="99"/>
      <c r="U73" s="99"/>
      <c r="V73" s="99"/>
      <c r="W73" s="99"/>
    </row>
    <row r="74" spans="1:23" s="2" customFormat="1" ht="20.25" customHeight="1" x14ac:dyDescent="0.2">
      <c r="A74" s="27"/>
      <c r="B74" s="24"/>
      <c r="C74" s="4" t="str">
        <f>IF(COUNTIF(A74:A4275,A74),VLOOKUP(A74,LIST!$A$2:$C$5631,2,FALSE)," For description, enter code in Column A ")</f>
        <v xml:space="preserve"> For description, enter code in Column A </v>
      </c>
      <c r="D74" s="20" t="str">
        <f>IF(COUNTIF($A$27:$A$121,A74),VLOOKUP(A74,LIST!$A$2:$C$5631,3,FALSE),"£0.00")</f>
        <v>£0.00</v>
      </c>
      <c r="E74" s="20">
        <f t="shared" si="18"/>
        <v>0</v>
      </c>
      <c r="F74" s="20">
        <f t="shared" si="19"/>
        <v>0</v>
      </c>
      <c r="G74" s="64" t="str">
        <f t="shared" si="20"/>
        <v>£0.00</v>
      </c>
      <c r="H74" s="13"/>
      <c r="I74" s="46" t="b">
        <f>IF(COUNTIF(A74:A167,A74),VLOOKUP(A74,LIST!$A$2:$E$5631,5,FALSE))</f>
        <v>0</v>
      </c>
      <c r="J74" s="46">
        <f t="shared" si="21"/>
        <v>0</v>
      </c>
      <c r="K74" s="27"/>
      <c r="L74" s="24"/>
      <c r="M74" s="5" t="str">
        <f>IF(COUNTIF(K74:K4275,K74),VLOOKUP(K74,LIST!$A$2:$C$5631,2,FALSE),"For description, enter code in Column K")</f>
        <v>For description, enter code in Column K</v>
      </c>
      <c r="N74" s="64" t="str">
        <f>IF(COUNTIF(K74:K4275,K74),VLOOKUP(K74,LIST!$A$2:$D$5631,3,FALSE),"£0.00")</f>
        <v>£0.00</v>
      </c>
      <c r="O74" s="64">
        <f t="shared" si="15"/>
        <v>0</v>
      </c>
      <c r="P74" s="64">
        <f t="shared" si="16"/>
        <v>0</v>
      </c>
      <c r="Q74" s="64" t="str">
        <f t="shared" si="17"/>
        <v>£0.00</v>
      </c>
      <c r="R74" s="43" t="b">
        <f>IF(COUNTIF(K74:K158,K74),VLOOKUP(K74,LIST!$A$2:$E$5631,5,FALSE))</f>
        <v>0</v>
      </c>
      <c r="S74" s="45">
        <f t="shared" si="2"/>
        <v>0</v>
      </c>
      <c r="T74" s="99"/>
      <c r="U74" s="99"/>
      <c r="V74" s="99"/>
      <c r="W74" s="99"/>
    </row>
    <row r="75" spans="1:23" s="2" customFormat="1" ht="20.25" customHeight="1" x14ac:dyDescent="0.2">
      <c r="A75" s="27"/>
      <c r="B75" s="24"/>
      <c r="C75" s="4" t="str">
        <f>IF(COUNTIF(A75:A4276,A75),VLOOKUP(A75,LIST!$A$2:$C$5631,2,FALSE)," For description, enter code in Column A ")</f>
        <v xml:space="preserve"> For description, enter code in Column A </v>
      </c>
      <c r="D75" s="20" t="str">
        <f>IF(COUNTIF($A$27:$A$121,A75),VLOOKUP(A75,LIST!$A$2:$C$5631,3,FALSE),"£0.00")</f>
        <v>£0.00</v>
      </c>
      <c r="E75" s="20">
        <f t="shared" si="18"/>
        <v>0</v>
      </c>
      <c r="F75" s="20">
        <f t="shared" si="19"/>
        <v>0</v>
      </c>
      <c r="G75" s="64" t="str">
        <f t="shared" si="20"/>
        <v>£0.00</v>
      </c>
      <c r="H75" s="13"/>
      <c r="I75" s="46" t="b">
        <f>IF(COUNTIF(A75:A168,A75),VLOOKUP(A75,LIST!$A$2:$E$5631,5,FALSE))</f>
        <v>0</v>
      </c>
      <c r="J75" s="46">
        <f t="shared" si="21"/>
        <v>0</v>
      </c>
      <c r="K75" s="27"/>
      <c r="L75" s="24"/>
      <c r="M75" s="5" t="str">
        <f>IF(COUNTIF(K75:K4276,K75),VLOOKUP(K75,LIST!$A$2:$C$5631,2,FALSE),"For description, enter code in Column K")</f>
        <v>For description, enter code in Column K</v>
      </c>
      <c r="N75" s="64" t="str">
        <f>IF(COUNTIF(K75:K4276,K75),VLOOKUP(K75,LIST!$A$2:$D$5631,3,FALSE),"£0.00")</f>
        <v>£0.00</v>
      </c>
      <c r="O75" s="64">
        <f t="shared" si="15"/>
        <v>0</v>
      </c>
      <c r="P75" s="64">
        <f t="shared" si="16"/>
        <v>0</v>
      </c>
      <c r="Q75" s="64" t="str">
        <f t="shared" si="17"/>
        <v>£0.00</v>
      </c>
      <c r="R75" s="43" t="b">
        <f>IF(COUNTIF(K75:K159,K75),VLOOKUP(K75,LIST!$A$2:$E$5631,5,FALSE))</f>
        <v>0</v>
      </c>
      <c r="S75" s="45">
        <f t="shared" si="2"/>
        <v>0</v>
      </c>
      <c r="T75" s="99"/>
      <c r="U75" s="99"/>
      <c r="V75" s="99"/>
      <c r="W75" s="99"/>
    </row>
    <row r="76" spans="1:23" s="2" customFormat="1" ht="20.25" customHeight="1" x14ac:dyDescent="0.2">
      <c r="A76" s="27"/>
      <c r="B76" s="24"/>
      <c r="C76" s="4" t="str">
        <f>IF(COUNTIF(A76:A4277,A76),VLOOKUP(A76,LIST!$A$2:$C$5631,2,FALSE)," For description, enter code in Column A ")</f>
        <v xml:space="preserve"> For description, enter code in Column A </v>
      </c>
      <c r="D76" s="20" t="str">
        <f>IF(COUNTIF($A$27:$A$121,A76),VLOOKUP(A76,LIST!$A$2:$C$5631,3,FALSE),"£0.00")</f>
        <v>£0.00</v>
      </c>
      <c r="E76" s="20">
        <f t="shared" ref="E76:E111" si="22">SUM(B76*D76)</f>
        <v>0</v>
      </c>
      <c r="F76" s="20">
        <f t="shared" ref="F76:F111" si="23">SUM(B76*D76)*$L$14</f>
        <v>0</v>
      </c>
      <c r="G76" s="64" t="str">
        <f t="shared" ref="G76:G111" si="24">IF(COUNTIF($A$27:$A$117,A76),(B76*D76+F76),"£0.00")</f>
        <v>£0.00</v>
      </c>
      <c r="H76" s="13"/>
      <c r="I76" s="46" t="b">
        <f>IF(COUNTIF(A76:A169,A76),VLOOKUP(A76,LIST!$A$2:$E$5631,5,FALSE))</f>
        <v>0</v>
      </c>
      <c r="J76" s="46">
        <f t="shared" si="0"/>
        <v>0</v>
      </c>
      <c r="K76" s="27"/>
      <c r="L76" s="24"/>
      <c r="M76" s="5" t="str">
        <f>IF(COUNTIF(K76:K4277,K76),VLOOKUP(K76,LIST!$A$2:$C$5631,2,FALSE),"For description, enter code in Column K")</f>
        <v>For description, enter code in Column K</v>
      </c>
      <c r="N76" s="64" t="str">
        <f>IF(COUNTIF(K76:K4277,K76),VLOOKUP(K76,LIST!$A$2:$D$5631,3,FALSE),"£0.00")</f>
        <v>£0.00</v>
      </c>
      <c r="O76" s="64">
        <f t="shared" ref="O76:O111" si="25">SUM(L76*N76)</f>
        <v>0</v>
      </c>
      <c r="P76" s="64">
        <f t="shared" ref="P76:P111" si="26">(L76*N76)*$L$14</f>
        <v>0</v>
      </c>
      <c r="Q76" s="64" t="str">
        <f t="shared" ref="Q76:Q111" si="27">IF(COUNTIF($K$27:$K$121,K76),(L76*N76+P76),"£0.00")</f>
        <v>£0.00</v>
      </c>
      <c r="R76" s="43" t="b">
        <f>IF(COUNTIF(K76:K160,K76),VLOOKUP(K76,LIST!$A$2:$E$5631,5,FALSE))</f>
        <v>0</v>
      </c>
      <c r="S76" s="45">
        <f t="shared" si="2"/>
        <v>0</v>
      </c>
      <c r="T76" s="99"/>
      <c r="U76" s="99"/>
      <c r="V76" s="99"/>
      <c r="W76" s="99"/>
    </row>
    <row r="77" spans="1:23" s="2" customFormat="1" ht="20.25" customHeight="1" x14ac:dyDescent="0.2">
      <c r="A77" s="27"/>
      <c r="B77" s="24"/>
      <c r="C77" s="4" t="str">
        <f>IF(COUNTIF(A77:A4278,A77),VLOOKUP(A77,LIST!$A$2:$C$5631,2,FALSE)," For description, enter code in Column A ")</f>
        <v xml:space="preserve"> For description, enter code in Column A </v>
      </c>
      <c r="D77" s="20" t="str">
        <f>IF(COUNTIF($A$27:$A$121,A77),VLOOKUP(A77,LIST!$A$2:$C$5631,3,FALSE),"£0.00")</f>
        <v>£0.00</v>
      </c>
      <c r="E77" s="20">
        <f t="shared" si="22"/>
        <v>0</v>
      </c>
      <c r="F77" s="20">
        <f t="shared" si="23"/>
        <v>0</v>
      </c>
      <c r="G77" s="64" t="str">
        <f t="shared" si="24"/>
        <v>£0.00</v>
      </c>
      <c r="H77" s="13"/>
      <c r="I77" s="46" t="b">
        <f>IF(COUNTIF(A77:A170,A77),VLOOKUP(A77,LIST!$A$2:$E$5631,5,FALSE))</f>
        <v>0</v>
      </c>
      <c r="J77" s="46">
        <f t="shared" si="0"/>
        <v>0</v>
      </c>
      <c r="K77" s="27"/>
      <c r="L77" s="24"/>
      <c r="M77" s="5" t="str">
        <f>IF(COUNTIF(K77:K4278,K77),VLOOKUP(K77,LIST!$A$2:$C$5631,2,FALSE),"For description, enter code in Column K")</f>
        <v>For description, enter code in Column K</v>
      </c>
      <c r="N77" s="64" t="str">
        <f>IF(COUNTIF(K77:K4278,K77),VLOOKUP(K77,LIST!$A$2:$D$5631,3,FALSE),"£0.00")</f>
        <v>£0.00</v>
      </c>
      <c r="O77" s="64">
        <f t="shared" si="25"/>
        <v>0</v>
      </c>
      <c r="P77" s="64">
        <f t="shared" si="26"/>
        <v>0</v>
      </c>
      <c r="Q77" s="64" t="str">
        <f t="shared" si="27"/>
        <v>£0.00</v>
      </c>
      <c r="R77" s="43" t="b">
        <f>IF(COUNTIF(K77:K161,K77),VLOOKUP(K77,LIST!$A$2:$E$5631,5,FALSE))</f>
        <v>0</v>
      </c>
      <c r="S77" s="45">
        <f t="shared" si="2"/>
        <v>0</v>
      </c>
      <c r="T77" s="99"/>
      <c r="U77" s="99"/>
      <c r="V77" s="99"/>
      <c r="W77" s="99"/>
    </row>
    <row r="78" spans="1:23" s="2" customFormat="1" ht="20.25" customHeight="1" x14ac:dyDescent="0.2">
      <c r="A78" s="27"/>
      <c r="B78" s="24"/>
      <c r="C78" s="4" t="str">
        <f>IF(COUNTIF(A78:A4279,A78),VLOOKUP(A78,LIST!$A$2:$C$5631,2,FALSE)," For description, enter code in Column A ")</f>
        <v xml:space="preserve"> For description, enter code in Column A </v>
      </c>
      <c r="D78" s="20" t="str">
        <f>IF(COUNTIF($A$27:$A$121,A78),VLOOKUP(A78,LIST!$A$2:$C$5631,3,FALSE),"£0.00")</f>
        <v>£0.00</v>
      </c>
      <c r="E78" s="20">
        <f t="shared" si="22"/>
        <v>0</v>
      </c>
      <c r="F78" s="20">
        <f t="shared" si="23"/>
        <v>0</v>
      </c>
      <c r="G78" s="64" t="str">
        <f t="shared" si="24"/>
        <v>£0.00</v>
      </c>
      <c r="H78" s="13"/>
      <c r="I78" s="46" t="b">
        <f>IF(COUNTIF(A78:A171,A78),VLOOKUP(A78,LIST!$A$2:$E$5631,5,FALSE))</f>
        <v>0</v>
      </c>
      <c r="J78" s="46">
        <f t="shared" si="0"/>
        <v>0</v>
      </c>
      <c r="K78" s="27"/>
      <c r="L78" s="24"/>
      <c r="M78" s="5" t="str">
        <f>IF(COUNTIF(K78:K4279,K78),VLOOKUP(K78,LIST!$A$2:$C$5631,2,FALSE),"For description, enter code in Column K")</f>
        <v>For description, enter code in Column K</v>
      </c>
      <c r="N78" s="64" t="str">
        <f>IF(COUNTIF(K78:K4279,K78),VLOOKUP(K78,LIST!$A$2:$D$5631,3,FALSE),"£0.00")</f>
        <v>£0.00</v>
      </c>
      <c r="O78" s="64">
        <f t="shared" si="25"/>
        <v>0</v>
      </c>
      <c r="P78" s="64">
        <f t="shared" si="26"/>
        <v>0</v>
      </c>
      <c r="Q78" s="64" t="str">
        <f t="shared" si="27"/>
        <v>£0.00</v>
      </c>
      <c r="R78" s="43" t="b">
        <f>IF(COUNTIF(K78:K162,K78),VLOOKUP(K78,LIST!$A$2:$E$5631,5,FALSE))</f>
        <v>0</v>
      </c>
      <c r="S78" s="45">
        <f t="shared" si="2"/>
        <v>0</v>
      </c>
      <c r="T78" s="99"/>
      <c r="U78" s="99"/>
      <c r="V78" s="99"/>
      <c r="W78" s="99"/>
    </row>
    <row r="79" spans="1:23" s="2" customFormat="1" ht="20.25" customHeight="1" x14ac:dyDescent="0.2">
      <c r="A79" s="27"/>
      <c r="B79" s="24"/>
      <c r="C79" s="4" t="str">
        <f>IF(COUNTIF(A79:A4280,A79),VLOOKUP(A79,LIST!$A$2:$C$5631,2,FALSE)," For description, enter code in Column A ")</f>
        <v xml:space="preserve"> For description, enter code in Column A </v>
      </c>
      <c r="D79" s="20" t="str">
        <f>IF(COUNTIF($A$27:$A$121,A79),VLOOKUP(A79,LIST!$A$2:$C$5631,3,FALSE),"£0.00")</f>
        <v>£0.00</v>
      </c>
      <c r="E79" s="20">
        <f t="shared" si="22"/>
        <v>0</v>
      </c>
      <c r="F79" s="20">
        <f t="shared" si="23"/>
        <v>0</v>
      </c>
      <c r="G79" s="64" t="str">
        <f t="shared" si="24"/>
        <v>£0.00</v>
      </c>
      <c r="H79" s="13"/>
      <c r="I79" s="46" t="b">
        <f>IF(COUNTIF(A79:A172,A79),VLOOKUP(A79,LIST!$A$2:$E$5631,5,FALSE))</f>
        <v>0</v>
      </c>
      <c r="J79" s="46">
        <f t="shared" si="0"/>
        <v>0</v>
      </c>
      <c r="K79" s="27"/>
      <c r="L79" s="24"/>
      <c r="M79" s="5" t="str">
        <f>IF(COUNTIF(K79:K4280,K79),VLOOKUP(K79,LIST!$A$2:$C$5631,2,FALSE),"For description, enter code in Column K")</f>
        <v>For description, enter code in Column K</v>
      </c>
      <c r="N79" s="64" t="str">
        <f>IF(COUNTIF(K79:K4280,K79),VLOOKUP(K79,LIST!$A$2:$D$5631,3,FALSE),"£0.00")</f>
        <v>£0.00</v>
      </c>
      <c r="O79" s="64">
        <f t="shared" si="25"/>
        <v>0</v>
      </c>
      <c r="P79" s="64">
        <f t="shared" si="26"/>
        <v>0</v>
      </c>
      <c r="Q79" s="64" t="str">
        <f t="shared" si="27"/>
        <v>£0.00</v>
      </c>
      <c r="R79" s="43" t="b">
        <f>IF(COUNTIF(K79:K163,K79),VLOOKUP(K79,LIST!$A$2:$E$5631,5,FALSE))</f>
        <v>0</v>
      </c>
      <c r="S79" s="45">
        <f t="shared" si="2"/>
        <v>0</v>
      </c>
      <c r="T79" s="99"/>
      <c r="U79" s="99"/>
      <c r="V79" s="99"/>
      <c r="W79" s="99"/>
    </row>
    <row r="80" spans="1:23" s="2" customFormat="1" ht="20.25" customHeight="1" x14ac:dyDescent="0.2">
      <c r="A80" s="27"/>
      <c r="B80" s="24"/>
      <c r="C80" s="4" t="str">
        <f>IF(COUNTIF(A80:A4281,A80),VLOOKUP(A80,LIST!$A$2:$C$5631,2,FALSE)," For description, enter code in Column A ")</f>
        <v xml:space="preserve"> For description, enter code in Column A </v>
      </c>
      <c r="D80" s="20" t="str">
        <f>IF(COUNTIF($A$27:$A$121,A80),VLOOKUP(A80,LIST!$A$2:$C$5631,3,FALSE),"£0.00")</f>
        <v>£0.00</v>
      </c>
      <c r="E80" s="20">
        <f t="shared" si="22"/>
        <v>0</v>
      </c>
      <c r="F80" s="20">
        <f t="shared" si="23"/>
        <v>0</v>
      </c>
      <c r="G80" s="64" t="str">
        <f t="shared" si="24"/>
        <v>£0.00</v>
      </c>
      <c r="H80" s="13"/>
      <c r="I80" s="46" t="b">
        <f>IF(COUNTIF(A80:A173,A80),VLOOKUP(A80,LIST!$A$2:$E$5631,5,FALSE))</f>
        <v>0</v>
      </c>
      <c r="J80" s="46">
        <f t="shared" si="0"/>
        <v>0</v>
      </c>
      <c r="K80" s="27"/>
      <c r="L80" s="24"/>
      <c r="M80" s="5" t="str">
        <f>IF(COUNTIF(K80:K4281,K80),VLOOKUP(K80,LIST!$A$2:$C$5631,2,FALSE),"For description, enter code in Column K")</f>
        <v>For description, enter code in Column K</v>
      </c>
      <c r="N80" s="64" t="str">
        <f>IF(COUNTIF(K80:K4281,K80),VLOOKUP(K80,LIST!$A$2:$D$5631,3,FALSE),"£0.00")</f>
        <v>£0.00</v>
      </c>
      <c r="O80" s="64">
        <f t="shared" si="25"/>
        <v>0</v>
      </c>
      <c r="P80" s="64">
        <f t="shared" si="26"/>
        <v>0</v>
      </c>
      <c r="Q80" s="64" t="str">
        <f t="shared" si="27"/>
        <v>£0.00</v>
      </c>
      <c r="R80" s="43" t="b">
        <f>IF(COUNTIF(K80:K164,K80),VLOOKUP(K80,LIST!$A$2:$E$5631,5,FALSE))</f>
        <v>0</v>
      </c>
      <c r="S80" s="45">
        <f t="shared" si="2"/>
        <v>0</v>
      </c>
      <c r="T80" s="99"/>
      <c r="U80" s="99"/>
      <c r="V80" s="99"/>
      <c r="W80" s="99"/>
    </row>
    <row r="81" spans="1:23" s="2" customFormat="1" ht="20.25" customHeight="1" x14ac:dyDescent="0.2">
      <c r="A81" s="27"/>
      <c r="B81" s="24"/>
      <c r="C81" s="4" t="str">
        <f>IF(COUNTIF(A81:A4282,A81),VLOOKUP(A81,LIST!$A$2:$C$5631,2,FALSE)," For description, enter code in Column A ")</f>
        <v xml:space="preserve"> For description, enter code in Column A </v>
      </c>
      <c r="D81" s="20" t="str">
        <f>IF(COUNTIF($A$27:$A$121,A81),VLOOKUP(A81,LIST!$A$2:$C$5631,3,FALSE),"£0.00")</f>
        <v>£0.00</v>
      </c>
      <c r="E81" s="20">
        <f t="shared" si="22"/>
        <v>0</v>
      </c>
      <c r="F81" s="20">
        <f t="shared" si="23"/>
        <v>0</v>
      </c>
      <c r="G81" s="64" t="str">
        <f t="shared" si="24"/>
        <v>£0.00</v>
      </c>
      <c r="H81" s="13"/>
      <c r="I81" s="46" t="b">
        <f>IF(COUNTIF(A81:A174,A81),VLOOKUP(A81,LIST!$A$2:$E$5631,5,FALSE))</f>
        <v>0</v>
      </c>
      <c r="J81" s="46">
        <f t="shared" si="0"/>
        <v>0</v>
      </c>
      <c r="K81" s="27"/>
      <c r="L81" s="24"/>
      <c r="M81" s="5" t="str">
        <f>IF(COUNTIF(K81:K4282,K81),VLOOKUP(K81,LIST!$A$2:$C$5631,2,FALSE),"For description, enter code in Column K")</f>
        <v>For description, enter code in Column K</v>
      </c>
      <c r="N81" s="64" t="str">
        <f>IF(COUNTIF(K81:K4282,K81),VLOOKUP(K81,LIST!$A$2:$D$5631,3,FALSE),"£0.00")</f>
        <v>£0.00</v>
      </c>
      <c r="O81" s="64">
        <f t="shared" si="25"/>
        <v>0</v>
      </c>
      <c r="P81" s="64">
        <f t="shared" si="26"/>
        <v>0</v>
      </c>
      <c r="Q81" s="64" t="str">
        <f t="shared" si="27"/>
        <v>£0.00</v>
      </c>
      <c r="R81" s="43" t="b">
        <f>IF(COUNTIF(K81:K165,K81),VLOOKUP(K81,LIST!$A$2:$E$5631,5,FALSE))</f>
        <v>0</v>
      </c>
      <c r="S81" s="45">
        <f t="shared" si="2"/>
        <v>0</v>
      </c>
      <c r="T81" s="99"/>
      <c r="U81" s="99"/>
      <c r="V81" s="99"/>
      <c r="W81" s="99"/>
    </row>
    <row r="82" spans="1:23" s="2" customFormat="1" ht="20.25" customHeight="1" x14ac:dyDescent="0.2">
      <c r="A82" s="27"/>
      <c r="B82" s="24"/>
      <c r="C82" s="4" t="str">
        <f>IF(COUNTIF(A82:A4283,A82),VLOOKUP(A82,LIST!$A$2:$C$5631,2,FALSE)," For description, enter code in Column A ")</f>
        <v xml:space="preserve"> For description, enter code in Column A </v>
      </c>
      <c r="D82" s="20" t="str">
        <f>IF(COUNTIF($A$27:$A$121,A82),VLOOKUP(A82,LIST!$A$2:$C$5631,3,FALSE),"£0.00")</f>
        <v>£0.00</v>
      </c>
      <c r="E82" s="20">
        <f t="shared" si="22"/>
        <v>0</v>
      </c>
      <c r="F82" s="20">
        <f t="shared" si="23"/>
        <v>0</v>
      </c>
      <c r="G82" s="64" t="str">
        <f t="shared" si="24"/>
        <v>£0.00</v>
      </c>
      <c r="H82" s="13"/>
      <c r="I82" s="46" t="b">
        <f>IF(COUNTIF(A82:A175,A82),VLOOKUP(A82,LIST!$A$2:$E$5631,5,FALSE))</f>
        <v>0</v>
      </c>
      <c r="J82" s="46">
        <f t="shared" si="0"/>
        <v>0</v>
      </c>
      <c r="K82" s="27"/>
      <c r="L82" s="24"/>
      <c r="M82" s="5" t="str">
        <f>IF(COUNTIF(K82:K4283,K82),VLOOKUP(K82,LIST!$A$2:$C$5631,2,FALSE),"For description, enter code in Column K")</f>
        <v>For description, enter code in Column K</v>
      </c>
      <c r="N82" s="64" t="str">
        <f>IF(COUNTIF(K82:K4283,K82),VLOOKUP(K82,LIST!$A$2:$D$5631,3,FALSE),"£0.00")</f>
        <v>£0.00</v>
      </c>
      <c r="O82" s="64">
        <f t="shared" si="25"/>
        <v>0</v>
      </c>
      <c r="P82" s="64">
        <f t="shared" si="26"/>
        <v>0</v>
      </c>
      <c r="Q82" s="64" t="str">
        <f t="shared" si="27"/>
        <v>£0.00</v>
      </c>
      <c r="R82" s="43" t="b">
        <f>IF(COUNTIF(K82:K166,K82),VLOOKUP(K82,LIST!$A$2:$E$5631,5,FALSE))</f>
        <v>0</v>
      </c>
      <c r="S82" s="45">
        <f t="shared" si="2"/>
        <v>0</v>
      </c>
      <c r="T82" s="99"/>
      <c r="U82" s="99"/>
      <c r="V82" s="99"/>
      <c r="W82" s="99"/>
    </row>
    <row r="83" spans="1:23" s="2" customFormat="1" ht="20.25" customHeight="1" x14ac:dyDescent="0.2">
      <c r="A83" s="27"/>
      <c r="B83" s="24"/>
      <c r="C83" s="4" t="str">
        <f>IF(COUNTIF(A83:A4284,A83),VLOOKUP(A83,LIST!$A$2:$C$5631,2,FALSE)," For description, enter code in Column A ")</f>
        <v xml:space="preserve"> For description, enter code in Column A </v>
      </c>
      <c r="D83" s="20" t="str">
        <f>IF(COUNTIF($A$27:$A$121,A83),VLOOKUP(A83,LIST!$A$2:$C$5631,3,FALSE),"£0.00")</f>
        <v>£0.00</v>
      </c>
      <c r="E83" s="20">
        <f t="shared" si="22"/>
        <v>0</v>
      </c>
      <c r="F83" s="20">
        <f t="shared" si="23"/>
        <v>0</v>
      </c>
      <c r="G83" s="64" t="str">
        <f t="shared" si="24"/>
        <v>£0.00</v>
      </c>
      <c r="H83" s="13"/>
      <c r="I83" s="46" t="b">
        <f>IF(COUNTIF(A83:A176,A83),VLOOKUP(A83,LIST!$A$2:$E$5631,5,FALSE))</f>
        <v>0</v>
      </c>
      <c r="J83" s="46">
        <f t="shared" si="0"/>
        <v>0</v>
      </c>
      <c r="K83" s="27"/>
      <c r="L83" s="24"/>
      <c r="M83" s="5" t="str">
        <f>IF(COUNTIF(K83:K4284,K83),VLOOKUP(K83,LIST!$A$2:$C$5631,2,FALSE),"For description, enter code in Column K")</f>
        <v>For description, enter code in Column K</v>
      </c>
      <c r="N83" s="64" t="str">
        <f>IF(COUNTIF(K83:K4284,K83),VLOOKUP(K83,LIST!$A$2:$D$5631,3,FALSE),"£0.00")</f>
        <v>£0.00</v>
      </c>
      <c r="O83" s="64">
        <f t="shared" si="25"/>
        <v>0</v>
      </c>
      <c r="P83" s="64">
        <f t="shared" si="26"/>
        <v>0</v>
      </c>
      <c r="Q83" s="64" t="str">
        <f t="shared" si="27"/>
        <v>£0.00</v>
      </c>
      <c r="R83" s="43" t="b">
        <f>IF(COUNTIF(K83:K167,K83),VLOOKUP(K83,LIST!$A$2:$E$5631,5,FALSE))</f>
        <v>0</v>
      </c>
      <c r="S83" s="45">
        <f t="shared" si="2"/>
        <v>0</v>
      </c>
      <c r="T83" s="99"/>
      <c r="U83" s="99"/>
      <c r="V83" s="99"/>
      <c r="W83" s="99"/>
    </row>
    <row r="84" spans="1:23" s="2" customFormat="1" ht="20.25" customHeight="1" x14ac:dyDescent="0.2">
      <c r="A84" s="27"/>
      <c r="B84" s="24"/>
      <c r="C84" s="4" t="str">
        <f>IF(COUNTIF(A84:A4285,A84),VLOOKUP(A84,LIST!$A$2:$C$5631,2,FALSE)," For description, enter code in Column A ")</f>
        <v xml:space="preserve"> For description, enter code in Column A </v>
      </c>
      <c r="D84" s="20" t="str">
        <f>IF(COUNTIF($A$27:$A$121,A84),VLOOKUP(A84,LIST!$A$2:$C$5631,3,FALSE),"£0.00")</f>
        <v>£0.00</v>
      </c>
      <c r="E84" s="20">
        <f t="shared" si="22"/>
        <v>0</v>
      </c>
      <c r="F84" s="20">
        <f t="shared" si="23"/>
        <v>0</v>
      </c>
      <c r="G84" s="64" t="str">
        <f t="shared" si="24"/>
        <v>£0.00</v>
      </c>
      <c r="H84" s="13"/>
      <c r="I84" s="46" t="b">
        <f>IF(COUNTIF(A84:A177,A84),VLOOKUP(A84,LIST!$A$2:$E$5631,5,FALSE))</f>
        <v>0</v>
      </c>
      <c r="J84" s="46">
        <f t="shared" si="0"/>
        <v>0</v>
      </c>
      <c r="K84" s="27"/>
      <c r="L84" s="24"/>
      <c r="M84" s="5" t="str">
        <f>IF(COUNTIF(K84:K4285,K84),VLOOKUP(K84,LIST!$A$2:$C$5631,2,FALSE),"For description, enter code in Column K")</f>
        <v>For description, enter code in Column K</v>
      </c>
      <c r="N84" s="64" t="str">
        <f>IF(COUNTIF(K84:K4285,K84),VLOOKUP(K84,LIST!$A$2:$D$5631,3,FALSE),"£0.00")</f>
        <v>£0.00</v>
      </c>
      <c r="O84" s="64">
        <f t="shared" si="25"/>
        <v>0</v>
      </c>
      <c r="P84" s="64">
        <f t="shared" si="26"/>
        <v>0</v>
      </c>
      <c r="Q84" s="64" t="str">
        <f t="shared" si="27"/>
        <v>£0.00</v>
      </c>
      <c r="R84" s="43" t="b">
        <f>IF(COUNTIF(K84:K168,K84),VLOOKUP(K84,LIST!$A$2:$E$5631,5,FALSE))</f>
        <v>0</v>
      </c>
      <c r="S84" s="45">
        <f t="shared" si="2"/>
        <v>0</v>
      </c>
      <c r="T84" s="99"/>
      <c r="U84" s="99"/>
      <c r="V84" s="99"/>
      <c r="W84" s="99"/>
    </row>
    <row r="85" spans="1:23" s="2" customFormat="1" ht="20.25" customHeight="1" x14ac:dyDescent="0.2">
      <c r="A85" s="27"/>
      <c r="B85" s="24"/>
      <c r="C85" s="4" t="str">
        <f>IF(COUNTIF(A85:A4286,A85),VLOOKUP(A85,LIST!$A$2:$C$5631,2,FALSE)," For description, enter code in Column A ")</f>
        <v xml:space="preserve"> For description, enter code in Column A </v>
      </c>
      <c r="D85" s="20" t="str">
        <f>IF(COUNTIF($A$27:$A$121,A85),VLOOKUP(A85,LIST!$A$2:$C$5631,3,FALSE),"£0.00")</f>
        <v>£0.00</v>
      </c>
      <c r="E85" s="20">
        <f t="shared" si="22"/>
        <v>0</v>
      </c>
      <c r="F85" s="20">
        <f t="shared" ref="F85:F91" si="28">SUM(B85*D85)*$L$14</f>
        <v>0</v>
      </c>
      <c r="G85" s="64" t="str">
        <f t="shared" si="24"/>
        <v>£0.00</v>
      </c>
      <c r="H85" s="13"/>
      <c r="I85" s="46" t="b">
        <f>IF(COUNTIF(A85:A178,A85),VLOOKUP(A85,LIST!$A$2:$E$5631,5,FALSE))</f>
        <v>0</v>
      </c>
      <c r="J85" s="46">
        <f t="shared" si="0"/>
        <v>0</v>
      </c>
      <c r="K85" s="27"/>
      <c r="L85" s="24"/>
      <c r="M85" s="5" t="str">
        <f>IF(COUNTIF(K85:K4286,K85),VLOOKUP(K85,LIST!$A$2:$C$5631,2,FALSE),"For description, enter code in Column K")</f>
        <v>For description, enter code in Column K</v>
      </c>
      <c r="N85" s="64" t="str">
        <f>IF(COUNTIF(K85:K4286,K85),VLOOKUP(K85,LIST!$A$2:$D$5631,3,FALSE),"£0.00")</f>
        <v>£0.00</v>
      </c>
      <c r="O85" s="64">
        <f t="shared" si="25"/>
        <v>0</v>
      </c>
      <c r="P85" s="64">
        <f t="shared" si="26"/>
        <v>0</v>
      </c>
      <c r="Q85" s="64" t="str">
        <f t="shared" si="27"/>
        <v>£0.00</v>
      </c>
      <c r="R85" s="43" t="b">
        <f>IF(COUNTIF(K85:K169,K85),VLOOKUP(K85,LIST!$A$2:$E$5631,5,FALSE))</f>
        <v>0</v>
      </c>
      <c r="S85" s="45">
        <f t="shared" si="2"/>
        <v>0</v>
      </c>
      <c r="T85" s="99"/>
      <c r="U85" s="99"/>
      <c r="V85" s="99"/>
      <c r="W85" s="99"/>
    </row>
    <row r="86" spans="1:23" s="2" customFormat="1" ht="20.25" customHeight="1" x14ac:dyDescent="0.2">
      <c r="A86" s="27"/>
      <c r="B86" s="24"/>
      <c r="C86" s="4" t="str">
        <f>IF(COUNTIF(A86:A4287,A86),VLOOKUP(A86,LIST!$A$2:$C$5631,2,FALSE)," For description, enter code in Column A ")</f>
        <v xml:space="preserve"> For description, enter code in Column A </v>
      </c>
      <c r="D86" s="20" t="str">
        <f>IF(COUNTIF($A$27:$A$121,A86),VLOOKUP(A86,LIST!$A$2:$C$5631,3,FALSE),"£0.00")</f>
        <v>£0.00</v>
      </c>
      <c r="E86" s="20">
        <f t="shared" si="22"/>
        <v>0</v>
      </c>
      <c r="F86" s="20">
        <f t="shared" si="28"/>
        <v>0</v>
      </c>
      <c r="G86" s="64" t="str">
        <f t="shared" si="24"/>
        <v>£0.00</v>
      </c>
      <c r="H86" s="13"/>
      <c r="I86" s="46" t="b">
        <f>IF(COUNTIF(A86:A179,A86),VLOOKUP(A86,LIST!$A$2:$E$5631,5,FALSE))</f>
        <v>0</v>
      </c>
      <c r="J86" s="46">
        <f t="shared" si="0"/>
        <v>0</v>
      </c>
      <c r="K86" s="27"/>
      <c r="L86" s="24"/>
      <c r="M86" s="5" t="str">
        <f>IF(COUNTIF(K86:K4287,K86),VLOOKUP(K86,LIST!$A$2:$C$5631,2,FALSE),"For description, enter code in Column K")</f>
        <v>For description, enter code in Column K</v>
      </c>
      <c r="N86" s="64" t="str">
        <f>IF(COUNTIF(K86:K4287,K86),VLOOKUP(K86,LIST!$A$2:$D$5631,3,FALSE),"£0.00")</f>
        <v>£0.00</v>
      </c>
      <c r="O86" s="64">
        <f t="shared" si="25"/>
        <v>0</v>
      </c>
      <c r="P86" s="64">
        <f t="shared" si="26"/>
        <v>0</v>
      </c>
      <c r="Q86" s="64" t="str">
        <f t="shared" si="27"/>
        <v>£0.00</v>
      </c>
      <c r="R86" s="43" t="b">
        <f>IF(COUNTIF(K86:K170,K86),VLOOKUP(K86,LIST!$A$2:$E$5631,5,FALSE))</f>
        <v>0</v>
      </c>
      <c r="S86" s="45">
        <f t="shared" si="2"/>
        <v>0</v>
      </c>
      <c r="T86" s="99"/>
      <c r="U86" s="99"/>
      <c r="V86" s="99"/>
      <c r="W86" s="99"/>
    </row>
    <row r="87" spans="1:23" s="2" customFormat="1" ht="20.25" customHeight="1" x14ac:dyDescent="0.2">
      <c r="A87" s="27"/>
      <c r="B87" s="24"/>
      <c r="C87" s="4" t="str">
        <f>IF(COUNTIF(A87:A4288,A87),VLOOKUP(A87,LIST!$A$2:$C$5631,2,FALSE)," For description, enter code in Column A ")</f>
        <v xml:space="preserve"> For description, enter code in Column A </v>
      </c>
      <c r="D87" s="20" t="str">
        <f>IF(COUNTIF($A$27:$A$121,A87),VLOOKUP(A87,LIST!$A$2:$C$5631,3,FALSE),"£0.00")</f>
        <v>£0.00</v>
      </c>
      <c r="E87" s="20">
        <f t="shared" si="22"/>
        <v>0</v>
      </c>
      <c r="F87" s="20">
        <f t="shared" si="28"/>
        <v>0</v>
      </c>
      <c r="G87" s="64" t="str">
        <f t="shared" si="24"/>
        <v>£0.00</v>
      </c>
      <c r="H87" s="13"/>
      <c r="I87" s="46" t="b">
        <f>IF(COUNTIF(A87:A180,A87),VLOOKUP(A87,LIST!$A$2:$E$5631,5,FALSE))</f>
        <v>0</v>
      </c>
      <c r="J87" s="46">
        <f t="shared" si="0"/>
        <v>0</v>
      </c>
      <c r="K87" s="27"/>
      <c r="L87" s="24"/>
      <c r="M87" s="5" t="str">
        <f>IF(COUNTIF(K87:K4288,K87),VLOOKUP(K87,LIST!$A$2:$C$5631,2,FALSE),"For description, enter code in Column K")</f>
        <v>For description, enter code in Column K</v>
      </c>
      <c r="N87" s="64" t="str">
        <f>IF(COUNTIF(K87:K4288,K87),VLOOKUP(K87,LIST!$A$2:$D$5631,3,FALSE),"£0.00")</f>
        <v>£0.00</v>
      </c>
      <c r="O87" s="64">
        <f t="shared" si="25"/>
        <v>0</v>
      </c>
      <c r="P87" s="64">
        <f t="shared" si="26"/>
        <v>0</v>
      </c>
      <c r="Q87" s="64" t="str">
        <f t="shared" si="27"/>
        <v>£0.00</v>
      </c>
      <c r="R87" s="43" t="b">
        <f>IF(COUNTIF(K87:K171,K87),VLOOKUP(K87,LIST!$A$2:$E$5631,5,FALSE))</f>
        <v>0</v>
      </c>
      <c r="S87" s="45">
        <f t="shared" si="2"/>
        <v>0</v>
      </c>
      <c r="T87" s="99"/>
      <c r="U87" s="99"/>
      <c r="V87" s="99"/>
      <c r="W87" s="99"/>
    </row>
    <row r="88" spans="1:23" s="2" customFormat="1" ht="20.25" customHeight="1" x14ac:dyDescent="0.2">
      <c r="A88" s="27"/>
      <c r="B88" s="24"/>
      <c r="C88" s="4" t="str">
        <f>IF(COUNTIF(A88:A4289,A88),VLOOKUP(A88,LIST!$A$2:$C$5631,2,FALSE)," For description, enter code in Column A ")</f>
        <v xml:space="preserve"> For description, enter code in Column A </v>
      </c>
      <c r="D88" s="20" t="str">
        <f>IF(COUNTIF($A$27:$A$121,A88),VLOOKUP(A88,LIST!$A$2:$C$5631,3,FALSE),"£0.00")</f>
        <v>£0.00</v>
      </c>
      <c r="E88" s="20">
        <f t="shared" si="22"/>
        <v>0</v>
      </c>
      <c r="F88" s="20">
        <f t="shared" si="28"/>
        <v>0</v>
      </c>
      <c r="G88" s="64" t="str">
        <f t="shared" si="24"/>
        <v>£0.00</v>
      </c>
      <c r="H88" s="13"/>
      <c r="I88" s="46" t="b">
        <f>IF(COUNTIF(A88:A181,A88),VLOOKUP(A88,LIST!$A$2:$E$5631,5,FALSE))</f>
        <v>0</v>
      </c>
      <c r="J88" s="46">
        <f t="shared" si="0"/>
        <v>0</v>
      </c>
      <c r="K88" s="27"/>
      <c r="L88" s="24"/>
      <c r="M88" s="5" t="str">
        <f>IF(COUNTIF(K88:K4289,K88),VLOOKUP(K88,LIST!$A$2:$C$5631,2,FALSE),"For description, enter code in Column K")</f>
        <v>For description, enter code in Column K</v>
      </c>
      <c r="N88" s="64" t="str">
        <f>IF(COUNTIF(K88:K4289,K88),VLOOKUP(K88,LIST!$A$2:$D$5631,3,FALSE),"£0.00")</f>
        <v>£0.00</v>
      </c>
      <c r="O88" s="64">
        <f t="shared" si="25"/>
        <v>0</v>
      </c>
      <c r="P88" s="64">
        <f t="shared" si="26"/>
        <v>0</v>
      </c>
      <c r="Q88" s="64" t="str">
        <f t="shared" si="27"/>
        <v>£0.00</v>
      </c>
      <c r="R88" s="43" t="b">
        <f>IF(COUNTIF(K88:K172,K88),VLOOKUP(K88,LIST!$A$2:$E$5631,5,FALSE))</f>
        <v>0</v>
      </c>
      <c r="S88" s="45">
        <f t="shared" si="2"/>
        <v>0</v>
      </c>
      <c r="T88" s="99"/>
      <c r="U88" s="99"/>
      <c r="V88" s="99"/>
      <c r="W88" s="99"/>
    </row>
    <row r="89" spans="1:23" s="2" customFormat="1" ht="20.25" customHeight="1" x14ac:dyDescent="0.2">
      <c r="A89" s="27"/>
      <c r="B89" s="24"/>
      <c r="C89" s="4" t="str">
        <f>IF(COUNTIF(A89:A4290,A89),VLOOKUP(A89,LIST!$A$2:$C$5631,2,FALSE)," For description, enter code in Column A ")</f>
        <v xml:space="preserve"> For description, enter code in Column A </v>
      </c>
      <c r="D89" s="20" t="str">
        <f>IF(COUNTIF($A$27:$A$121,A89),VLOOKUP(A89,LIST!$A$2:$C$5631,3,FALSE),"£0.00")</f>
        <v>£0.00</v>
      </c>
      <c r="E89" s="20">
        <f t="shared" si="22"/>
        <v>0</v>
      </c>
      <c r="F89" s="20">
        <f t="shared" si="28"/>
        <v>0</v>
      </c>
      <c r="G89" s="64" t="str">
        <f t="shared" si="24"/>
        <v>£0.00</v>
      </c>
      <c r="H89" s="13"/>
      <c r="I89" s="46" t="b">
        <f>IF(COUNTIF(A89:A182,A89),VLOOKUP(A89,LIST!$A$2:$E$5631,5,FALSE))</f>
        <v>0</v>
      </c>
      <c r="J89" s="46">
        <f t="shared" si="0"/>
        <v>0</v>
      </c>
      <c r="K89" s="27"/>
      <c r="L89" s="24"/>
      <c r="M89" s="5" t="str">
        <f>IF(COUNTIF(K89:K4290,K89),VLOOKUP(K89,LIST!$A$2:$C$5631,2,FALSE),"For description, enter code in Column K")</f>
        <v>For description, enter code in Column K</v>
      </c>
      <c r="N89" s="64" t="str">
        <f>IF(COUNTIF(K89:K4290,K89),VLOOKUP(K89,LIST!$A$2:$D$5631,3,FALSE),"£0.00")</f>
        <v>£0.00</v>
      </c>
      <c r="O89" s="64">
        <f t="shared" si="25"/>
        <v>0</v>
      </c>
      <c r="P89" s="64">
        <f t="shared" si="26"/>
        <v>0</v>
      </c>
      <c r="Q89" s="64" t="str">
        <f t="shared" si="27"/>
        <v>£0.00</v>
      </c>
      <c r="R89" s="43" t="b">
        <f>IF(COUNTIF(K89:K173,K89),VLOOKUP(K89,LIST!$A$2:$E$5631,5,FALSE))</f>
        <v>0</v>
      </c>
      <c r="S89" s="45">
        <f t="shared" si="2"/>
        <v>0</v>
      </c>
      <c r="T89" s="99"/>
      <c r="U89" s="99"/>
      <c r="V89" s="99"/>
      <c r="W89" s="99"/>
    </row>
    <row r="90" spans="1:23" s="2" customFormat="1" ht="20.25" customHeight="1" x14ac:dyDescent="0.2">
      <c r="A90" s="27"/>
      <c r="B90" s="24"/>
      <c r="C90" s="4" t="str">
        <f>IF(COUNTIF(A90:A4291,A90),VLOOKUP(A90,LIST!$A$2:$C$5631,2,FALSE)," For description, enter code in Column A ")</f>
        <v xml:space="preserve"> For description, enter code in Column A </v>
      </c>
      <c r="D90" s="20" t="str">
        <f>IF(COUNTIF($A$27:$A$121,A90),VLOOKUP(A90,LIST!$A$2:$C$5631,3,FALSE),"£0.00")</f>
        <v>£0.00</v>
      </c>
      <c r="E90" s="20">
        <f t="shared" si="22"/>
        <v>0</v>
      </c>
      <c r="F90" s="20">
        <f t="shared" si="28"/>
        <v>0</v>
      </c>
      <c r="G90" s="64" t="str">
        <f t="shared" si="24"/>
        <v>£0.00</v>
      </c>
      <c r="H90" s="13"/>
      <c r="I90" s="46" t="b">
        <f>IF(COUNTIF(A90:A183,A90),VLOOKUP(A90,LIST!$A$2:$E$5631,5,FALSE))</f>
        <v>0</v>
      </c>
      <c r="J90" s="46">
        <f t="shared" si="0"/>
        <v>0</v>
      </c>
      <c r="K90" s="27"/>
      <c r="L90" s="24"/>
      <c r="M90" s="5" t="str">
        <f>IF(COUNTIF(K90:K4291,K90),VLOOKUP(K90,LIST!$A$2:$C$5631,2,FALSE),"For description, enter code in Column K")</f>
        <v>For description, enter code in Column K</v>
      </c>
      <c r="N90" s="64" t="str">
        <f>IF(COUNTIF(K90:K4291,K90),VLOOKUP(K90,LIST!$A$2:$D$5631,3,FALSE),"£0.00")</f>
        <v>£0.00</v>
      </c>
      <c r="O90" s="64">
        <f t="shared" si="25"/>
        <v>0</v>
      </c>
      <c r="P90" s="64">
        <f t="shared" si="26"/>
        <v>0</v>
      </c>
      <c r="Q90" s="64" t="str">
        <f t="shared" si="27"/>
        <v>£0.00</v>
      </c>
      <c r="R90" s="43" t="b">
        <f>IF(COUNTIF(K90:K174,K90),VLOOKUP(K90,LIST!$A$2:$E$5631,5,FALSE))</f>
        <v>0</v>
      </c>
      <c r="S90" s="45">
        <f t="shared" si="2"/>
        <v>0</v>
      </c>
      <c r="T90" s="99"/>
      <c r="U90" s="99"/>
      <c r="V90" s="99"/>
      <c r="W90" s="99"/>
    </row>
    <row r="91" spans="1:23" s="2" customFormat="1" ht="20.25" customHeight="1" x14ac:dyDescent="0.2">
      <c r="A91" s="27"/>
      <c r="B91" s="24"/>
      <c r="C91" s="4" t="str">
        <f>IF(COUNTIF(A91:A4292,A91),VLOOKUP(A91,LIST!$A$2:$C$5631,2,FALSE)," For description, enter code in Column A ")</f>
        <v xml:space="preserve"> For description, enter code in Column A </v>
      </c>
      <c r="D91" s="20" t="str">
        <f>IF(COUNTIF($A$27:$A$121,A91),VLOOKUP(A91,LIST!$A$2:$C$5631,3,FALSE),"£0.00")</f>
        <v>£0.00</v>
      </c>
      <c r="E91" s="20">
        <f t="shared" si="22"/>
        <v>0</v>
      </c>
      <c r="F91" s="20">
        <f t="shared" si="28"/>
        <v>0</v>
      </c>
      <c r="G91" s="64" t="str">
        <f t="shared" si="24"/>
        <v>£0.00</v>
      </c>
      <c r="H91" s="13"/>
      <c r="I91" s="46" t="b">
        <f>IF(COUNTIF(A91:A184,A91),VLOOKUP(A91,LIST!$A$2:$E$5631,5,FALSE))</f>
        <v>0</v>
      </c>
      <c r="J91" s="46">
        <f t="shared" si="0"/>
        <v>0</v>
      </c>
      <c r="K91" s="27"/>
      <c r="L91" s="24"/>
      <c r="M91" s="5" t="str">
        <f>IF(COUNTIF(K91:K4292,K91),VLOOKUP(K91,LIST!$A$2:$C$5631,2,FALSE),"For description, enter code in Column K")</f>
        <v>For description, enter code in Column K</v>
      </c>
      <c r="N91" s="64" t="str">
        <f>IF(COUNTIF(K91:K4292,K91),VLOOKUP(K91,LIST!$A$2:$D$5631,3,FALSE),"£0.00")</f>
        <v>£0.00</v>
      </c>
      <c r="O91" s="64">
        <f t="shared" si="25"/>
        <v>0</v>
      </c>
      <c r="P91" s="64">
        <f t="shared" si="26"/>
        <v>0</v>
      </c>
      <c r="Q91" s="64" t="str">
        <f t="shared" si="27"/>
        <v>£0.00</v>
      </c>
      <c r="R91" s="43" t="b">
        <f>IF(COUNTIF(K91:K175,K91),VLOOKUP(K91,LIST!$A$2:$E$5631,5,FALSE))</f>
        <v>0</v>
      </c>
      <c r="S91" s="45">
        <f t="shared" si="2"/>
        <v>0</v>
      </c>
      <c r="T91" s="99"/>
      <c r="U91" s="99"/>
      <c r="V91" s="99"/>
      <c r="W91" s="99"/>
    </row>
    <row r="92" spans="1:23" s="2" customFormat="1" ht="20.25" customHeight="1" x14ac:dyDescent="0.2">
      <c r="A92" s="27"/>
      <c r="B92" s="24"/>
      <c r="C92" s="4" t="str">
        <f>IF(COUNTIF(A92:A4293,A92),VLOOKUP(A92,LIST!$A$2:$C$5631,2,FALSE)," For description, enter code in Column A ")</f>
        <v xml:space="preserve"> For description, enter code in Column A </v>
      </c>
      <c r="D92" s="20" t="str">
        <f>IF(COUNTIF($A$27:$A$121,A92),VLOOKUP(A92,LIST!$A$2:$C$5631,3,FALSE),"£0.00")</f>
        <v>£0.00</v>
      </c>
      <c r="E92" s="20">
        <f t="shared" si="22"/>
        <v>0</v>
      </c>
      <c r="F92" s="20">
        <f t="shared" si="23"/>
        <v>0</v>
      </c>
      <c r="G92" s="64" t="str">
        <f t="shared" si="24"/>
        <v>£0.00</v>
      </c>
      <c r="H92" s="13"/>
      <c r="I92" s="46" t="b">
        <f>IF(COUNTIF(A92:A185,A92),VLOOKUP(A92,LIST!$A$2:$E$5631,5,FALSE))</f>
        <v>0</v>
      </c>
      <c r="J92" s="46">
        <f t="shared" si="0"/>
        <v>0</v>
      </c>
      <c r="K92" s="27"/>
      <c r="L92" s="24"/>
      <c r="M92" s="5" t="str">
        <f>IF(COUNTIF(K92:K4293,K92),VLOOKUP(K92,LIST!$A$2:$C$5631,2,FALSE),"For description, enter code in Column K")</f>
        <v>For description, enter code in Column K</v>
      </c>
      <c r="N92" s="64" t="str">
        <f>IF(COUNTIF(K92:K4293,K92),VLOOKUP(K92,LIST!$A$2:$D$5631,3,FALSE),"£0.00")</f>
        <v>£0.00</v>
      </c>
      <c r="O92" s="64">
        <f t="shared" si="25"/>
        <v>0</v>
      </c>
      <c r="P92" s="64">
        <f t="shared" si="26"/>
        <v>0</v>
      </c>
      <c r="Q92" s="64" t="str">
        <f t="shared" si="27"/>
        <v>£0.00</v>
      </c>
      <c r="R92" s="43" t="b">
        <f>IF(COUNTIF(K92:K176,K92),VLOOKUP(K92,LIST!$A$2:$E$5631,5,FALSE))</f>
        <v>0</v>
      </c>
      <c r="S92" s="45">
        <f t="shared" si="2"/>
        <v>0</v>
      </c>
      <c r="T92" s="99"/>
      <c r="U92" s="99"/>
      <c r="V92" s="99"/>
      <c r="W92" s="99"/>
    </row>
    <row r="93" spans="1:23" s="2" customFormat="1" ht="20.25" customHeight="1" x14ac:dyDescent="0.2">
      <c r="A93" s="27"/>
      <c r="B93" s="24"/>
      <c r="C93" s="4" t="str">
        <f>IF(COUNTIF(A93:A4294,A93),VLOOKUP(A93,LIST!$A$2:$C$5631,2,FALSE)," For description, enter code in Column A ")</f>
        <v xml:space="preserve"> For description, enter code in Column A </v>
      </c>
      <c r="D93" s="20" t="str">
        <f>IF(COUNTIF($A$27:$A$121,A93),VLOOKUP(A93,LIST!$A$2:$C$5631,3,FALSE),"£0.00")</f>
        <v>£0.00</v>
      </c>
      <c r="E93" s="20">
        <f t="shared" si="22"/>
        <v>0</v>
      </c>
      <c r="F93" s="20">
        <f t="shared" ref="F93:F100" si="29">SUM(B93*D93)*$L$14</f>
        <v>0</v>
      </c>
      <c r="G93" s="64" t="str">
        <f t="shared" si="24"/>
        <v>£0.00</v>
      </c>
      <c r="H93" s="13"/>
      <c r="I93" s="46" t="b">
        <f>IF(COUNTIF(A93:A186,A93),VLOOKUP(A93,LIST!$A$2:$E$5631,5,FALSE))</f>
        <v>0</v>
      </c>
      <c r="J93" s="46">
        <f t="shared" si="0"/>
        <v>0</v>
      </c>
      <c r="K93" s="27"/>
      <c r="L93" s="24"/>
      <c r="M93" s="5" t="str">
        <f>IF(COUNTIF(K93:K4294,K93),VLOOKUP(K93,LIST!$A$2:$C$5631,2,FALSE),"For description, enter code in Column K")</f>
        <v>For description, enter code in Column K</v>
      </c>
      <c r="N93" s="64" t="str">
        <f>IF(COUNTIF(K93:K4294,K93),VLOOKUP(K93,LIST!$A$2:$D$5631,3,FALSE),"£0.00")</f>
        <v>£0.00</v>
      </c>
      <c r="O93" s="64">
        <f t="shared" si="25"/>
        <v>0</v>
      </c>
      <c r="P93" s="64">
        <f t="shared" si="26"/>
        <v>0</v>
      </c>
      <c r="Q93" s="64" t="str">
        <f t="shared" si="27"/>
        <v>£0.00</v>
      </c>
      <c r="R93" s="43" t="b">
        <f>IF(COUNTIF(K93:K177,K93),VLOOKUP(K93,LIST!$A$2:$E$5631,5,FALSE))</f>
        <v>0</v>
      </c>
      <c r="S93" s="45">
        <f t="shared" si="2"/>
        <v>0</v>
      </c>
      <c r="T93" s="99"/>
      <c r="U93" s="99"/>
      <c r="V93" s="99"/>
      <c r="W93" s="99"/>
    </row>
    <row r="94" spans="1:23" s="2" customFormat="1" ht="20.25" customHeight="1" x14ac:dyDescent="0.2">
      <c r="A94" s="27"/>
      <c r="B94" s="24"/>
      <c r="C94" s="4" t="str">
        <f>IF(COUNTIF(A94:A4295,A94),VLOOKUP(A94,LIST!$A$2:$C$5631,2,FALSE)," For description, enter code in Column A ")</f>
        <v xml:space="preserve"> For description, enter code in Column A </v>
      </c>
      <c r="D94" s="20" t="str">
        <f>IF(COUNTIF($A$27:$A$121,A94),VLOOKUP(A94,LIST!$A$2:$C$5631,3,FALSE),"£0.00")</f>
        <v>£0.00</v>
      </c>
      <c r="E94" s="20">
        <f>SUM(B94*D94)</f>
        <v>0</v>
      </c>
      <c r="F94" s="20">
        <f t="shared" si="29"/>
        <v>0</v>
      </c>
      <c r="G94" s="64" t="str">
        <f>IF(COUNTIF($A$27:$A$117,A94),(B94*D94+F94),"£0.00")</f>
        <v>£0.00</v>
      </c>
      <c r="H94" s="13"/>
      <c r="I94" s="46" t="b">
        <f>IF(COUNTIF(A94:A187,A94),VLOOKUP(A94,LIST!$A$2:$E$5631,5,FALSE))</f>
        <v>0</v>
      </c>
      <c r="J94" s="46">
        <f t="shared" si="0"/>
        <v>0</v>
      </c>
      <c r="K94" s="27"/>
      <c r="L94" s="24"/>
      <c r="M94" s="5" t="str">
        <f>IF(COUNTIF(K94:K4295,K94),VLOOKUP(K94,LIST!$A$2:$C$5631,2,FALSE),"For description, enter code in Column K")</f>
        <v>For description, enter code in Column K</v>
      </c>
      <c r="N94" s="64" t="str">
        <f>IF(COUNTIF(K94:K4295,K94),VLOOKUP(K94,LIST!$A$2:$D$5631,3,FALSE),"£0.00")</f>
        <v>£0.00</v>
      </c>
      <c r="O94" s="64">
        <f t="shared" si="25"/>
        <v>0</v>
      </c>
      <c r="P94" s="64">
        <f t="shared" si="26"/>
        <v>0</v>
      </c>
      <c r="Q94" s="64" t="str">
        <f t="shared" si="27"/>
        <v>£0.00</v>
      </c>
      <c r="R94" s="43" t="b">
        <f>IF(COUNTIF(K94:K178,K94),VLOOKUP(K94,LIST!$A$2:$E$5631,5,FALSE))</f>
        <v>0</v>
      </c>
      <c r="S94" s="45">
        <f t="shared" si="2"/>
        <v>0</v>
      </c>
      <c r="T94" s="99"/>
      <c r="U94" s="99"/>
      <c r="V94" s="99"/>
      <c r="W94" s="99"/>
    </row>
    <row r="95" spans="1:23" s="2" customFormat="1" ht="20.25" customHeight="1" x14ac:dyDescent="0.2">
      <c r="A95" s="27"/>
      <c r="B95" s="24"/>
      <c r="C95" s="4" t="str">
        <f>IF(COUNTIF(A95:A4296,A95),VLOOKUP(A95,LIST!$A$2:$C$5631,2,FALSE)," For description, enter code in Column A ")</f>
        <v xml:space="preserve"> For description, enter code in Column A </v>
      </c>
      <c r="D95" s="20" t="str">
        <f>IF(COUNTIF($A$27:$A$121,A95),VLOOKUP(A95,LIST!$A$2:$C$5631,3,FALSE),"£0.00")</f>
        <v>£0.00</v>
      </c>
      <c r="E95" s="20">
        <f>SUM(B95*D95)</f>
        <v>0</v>
      </c>
      <c r="F95" s="20">
        <f t="shared" si="29"/>
        <v>0</v>
      </c>
      <c r="G95" s="64" t="str">
        <f>IF(COUNTIF($A$27:$A$117,A95),(B95*D95+F95),"£0.00")</f>
        <v>£0.00</v>
      </c>
      <c r="H95" s="13"/>
      <c r="I95" s="46" t="b">
        <f>IF(COUNTIF(A95:A188,A95),VLOOKUP(A95,LIST!$A$2:$E$5631,5,FALSE))</f>
        <v>0</v>
      </c>
      <c r="J95" s="46">
        <f t="shared" si="0"/>
        <v>0</v>
      </c>
      <c r="K95" s="27"/>
      <c r="L95" s="24"/>
      <c r="M95" s="5" t="str">
        <f>IF(COUNTIF(K95:K4296,K95),VLOOKUP(K95,LIST!$A$2:$C$5631,2,FALSE),"For description, enter code in Column K")</f>
        <v>For description, enter code in Column K</v>
      </c>
      <c r="N95" s="64" t="str">
        <f>IF(COUNTIF(K95:K4296,K95),VLOOKUP(K95,LIST!$A$2:$D$5631,3,FALSE),"£0.00")</f>
        <v>£0.00</v>
      </c>
      <c r="O95" s="64">
        <f t="shared" si="25"/>
        <v>0</v>
      </c>
      <c r="P95" s="64">
        <f t="shared" si="26"/>
        <v>0</v>
      </c>
      <c r="Q95" s="64" t="str">
        <f t="shared" si="27"/>
        <v>£0.00</v>
      </c>
      <c r="R95" s="43" t="b">
        <f>IF(COUNTIF(K95:K179,K95),VLOOKUP(K95,LIST!$A$2:$E$5631,5,FALSE))</f>
        <v>0</v>
      </c>
      <c r="S95" s="45">
        <f t="shared" si="2"/>
        <v>0</v>
      </c>
      <c r="T95" s="99"/>
      <c r="U95" s="99"/>
      <c r="V95" s="99"/>
      <c r="W95" s="99"/>
    </row>
    <row r="96" spans="1:23" s="2" customFormat="1" ht="20.25" customHeight="1" x14ac:dyDescent="0.2">
      <c r="A96" s="27"/>
      <c r="B96" s="24"/>
      <c r="C96" s="4" t="str">
        <f>IF(COUNTIF(A96:A4297,A96),VLOOKUP(A96,LIST!$A$2:$C$5631,2,FALSE)," For description, enter code in Column A ")</f>
        <v xml:space="preserve"> For description, enter code in Column A </v>
      </c>
      <c r="D96" s="20" t="str">
        <f>IF(COUNTIF($A$27:$A$121,A96),VLOOKUP(A96,LIST!$A$2:$C$5631,3,FALSE),"£0.00")</f>
        <v>£0.00</v>
      </c>
      <c r="E96" s="20">
        <f>SUM(B96*D96)</f>
        <v>0</v>
      </c>
      <c r="F96" s="20">
        <f t="shared" si="29"/>
        <v>0</v>
      </c>
      <c r="G96" s="64" t="str">
        <f>IF(COUNTIF($A$27:$A$117,A96),(B96*D96+F96),"£0.00")</f>
        <v>£0.00</v>
      </c>
      <c r="H96" s="13"/>
      <c r="I96" s="46" t="b">
        <f>IF(COUNTIF(A96:A189,A96),VLOOKUP(A96,LIST!$A$2:$E$5631,5,FALSE))</f>
        <v>0</v>
      </c>
      <c r="J96" s="46">
        <f t="shared" si="0"/>
        <v>0</v>
      </c>
      <c r="K96" s="3"/>
      <c r="L96" s="54"/>
      <c r="M96" s="5" t="str">
        <f>IF(COUNTIF(K96:K4297,K96),VLOOKUP(K96,LIST!$A$2:$C$5631,2,FALSE),"For description, enter code in Column K")</f>
        <v>For description, enter code in Column K</v>
      </c>
      <c r="N96" s="64" t="str">
        <f>IF(COUNTIF(K96:K4297,K96),VLOOKUP(K96,LIST!$A$2:$D$5631,3,FALSE),"£0.00")</f>
        <v>£0.00</v>
      </c>
      <c r="O96" s="64">
        <f t="shared" si="25"/>
        <v>0</v>
      </c>
      <c r="P96" s="64">
        <f t="shared" si="26"/>
        <v>0</v>
      </c>
      <c r="Q96" s="64" t="str">
        <f t="shared" si="27"/>
        <v>£0.00</v>
      </c>
      <c r="R96" s="43" t="b">
        <f>IF(COUNTIF(K96:K180,K96),VLOOKUP(K96,LIST!$A$2:$E$5631,5,FALSE))</f>
        <v>0</v>
      </c>
      <c r="S96" s="45">
        <f t="shared" si="2"/>
        <v>0</v>
      </c>
      <c r="T96" s="99"/>
      <c r="U96" s="99"/>
      <c r="V96" s="99"/>
      <c r="W96" s="99"/>
    </row>
    <row r="97" spans="1:23" s="2" customFormat="1" ht="20.25" customHeight="1" x14ac:dyDescent="0.2">
      <c r="A97" s="27"/>
      <c r="B97" s="24"/>
      <c r="C97" s="4" t="str">
        <f>IF(COUNTIF(A97:A4298,A97),VLOOKUP(A97,LIST!$A$2:$C$5631,2,FALSE)," For description, enter code in Column A ")</f>
        <v xml:space="preserve"> For description, enter code in Column A </v>
      </c>
      <c r="D97" s="20" t="str">
        <f>IF(COUNTIF($A$27:$A$121,A97),VLOOKUP(A97,LIST!$A$2:$C$5631,3,FALSE),"£0.00")</f>
        <v>£0.00</v>
      </c>
      <c r="E97" s="20">
        <f>SUM(B97*D97)</f>
        <v>0</v>
      </c>
      <c r="F97" s="20">
        <f t="shared" si="29"/>
        <v>0</v>
      </c>
      <c r="G97" s="64" t="str">
        <f>IF(COUNTIF($A$27:$A$117,A97),(B97*D97+F97),"£0.00")</f>
        <v>£0.00</v>
      </c>
      <c r="H97" s="13"/>
      <c r="I97" s="46" t="b">
        <f>IF(COUNTIF(A97:A190,A97),VLOOKUP(A97,LIST!$A$2:$E$5631,5,FALSE))</f>
        <v>0</v>
      </c>
      <c r="J97" s="46">
        <f t="shared" si="0"/>
        <v>0</v>
      </c>
      <c r="K97" s="3"/>
      <c r="L97" s="54"/>
      <c r="M97" s="5" t="str">
        <f>IF(COUNTIF(K97:K4298,K97),VLOOKUP(K97,LIST!$A$2:$C$5631,2,FALSE),"For description, enter code in Column K")</f>
        <v>For description, enter code in Column K</v>
      </c>
      <c r="N97" s="64" t="str">
        <f>IF(COUNTIF(K97:K4298,K97),VLOOKUP(K97,LIST!$A$2:$D$5631,3,FALSE),"£0.00")</f>
        <v>£0.00</v>
      </c>
      <c r="O97" s="64">
        <f t="shared" si="25"/>
        <v>0</v>
      </c>
      <c r="P97" s="64">
        <f t="shared" si="26"/>
        <v>0</v>
      </c>
      <c r="Q97" s="64" t="str">
        <f t="shared" si="27"/>
        <v>£0.00</v>
      </c>
      <c r="R97" s="43" t="b">
        <f>IF(COUNTIF(K97:K181,K97),VLOOKUP(K97,LIST!$A$2:$E$5631,5,FALSE))</f>
        <v>0</v>
      </c>
      <c r="S97" s="45">
        <f t="shared" si="2"/>
        <v>0</v>
      </c>
      <c r="T97" s="99"/>
      <c r="U97" s="99"/>
      <c r="V97" s="99"/>
      <c r="W97" s="99"/>
    </row>
    <row r="98" spans="1:23" s="2" customFormat="1" ht="20.25" customHeight="1" x14ac:dyDescent="0.2">
      <c r="A98" s="27"/>
      <c r="B98" s="24"/>
      <c r="C98" s="4" t="str">
        <f>IF(COUNTIF(A98:A4299,A98),VLOOKUP(A98,LIST!$A$2:$C$5631,2,FALSE)," For description, enter code in Column A ")</f>
        <v xml:space="preserve"> For description, enter code in Column A </v>
      </c>
      <c r="D98" s="20" t="str">
        <f>IF(COUNTIF($A$27:$A$121,A98),VLOOKUP(A98,LIST!$A$2:$C$5631,3,FALSE),"£0.00")</f>
        <v>£0.00</v>
      </c>
      <c r="E98" s="20">
        <f t="shared" si="22"/>
        <v>0</v>
      </c>
      <c r="F98" s="20">
        <f t="shared" si="29"/>
        <v>0</v>
      </c>
      <c r="G98" s="64" t="str">
        <f t="shared" si="24"/>
        <v>£0.00</v>
      </c>
      <c r="H98" s="13"/>
      <c r="I98" s="46" t="b">
        <f>IF(COUNTIF(A98:A191,A98),VLOOKUP(A98,LIST!$A$2:$E$5631,5,FALSE))</f>
        <v>0</v>
      </c>
      <c r="J98" s="46">
        <f t="shared" si="0"/>
        <v>0</v>
      </c>
      <c r="K98" s="3"/>
      <c r="L98" s="54"/>
      <c r="M98" s="5" t="str">
        <f>IF(COUNTIF(K98:K4299,K98),VLOOKUP(K98,LIST!$A$2:$C$5631,2,FALSE),"For description, enter code in Column K")</f>
        <v>For description, enter code in Column K</v>
      </c>
      <c r="N98" s="64" t="str">
        <f>IF(COUNTIF(K98:K4299,K98),VLOOKUP(K98,LIST!$A$2:$D$5631,3,FALSE),"£0.00")</f>
        <v>£0.00</v>
      </c>
      <c r="O98" s="64">
        <f t="shared" si="25"/>
        <v>0</v>
      </c>
      <c r="P98" s="64">
        <f t="shared" si="26"/>
        <v>0</v>
      </c>
      <c r="Q98" s="64" t="str">
        <f t="shared" si="27"/>
        <v>£0.00</v>
      </c>
      <c r="R98" s="43" t="b">
        <f>IF(COUNTIF(K98:K182,K98),VLOOKUP(K98,LIST!$A$2:$E$5631,5,FALSE))</f>
        <v>0</v>
      </c>
      <c r="S98" s="45">
        <f t="shared" si="2"/>
        <v>0</v>
      </c>
      <c r="T98" s="99"/>
      <c r="U98" s="99"/>
      <c r="V98" s="99"/>
      <c r="W98" s="99"/>
    </row>
    <row r="99" spans="1:23" s="2" customFormat="1" ht="20.25" customHeight="1" x14ac:dyDescent="0.2">
      <c r="A99" s="27"/>
      <c r="B99" s="24"/>
      <c r="C99" s="4" t="str">
        <f>IF(COUNTIF(A99:A4300,A99),VLOOKUP(A99,LIST!$A$2:$C$5631,2,FALSE)," For description, enter code in Column A ")</f>
        <v xml:space="preserve"> For description, enter code in Column A </v>
      </c>
      <c r="D99" s="20" t="str">
        <f>IF(COUNTIF($A$27:$A$121,A99),VLOOKUP(A99,LIST!$A$2:$C$5631,3,FALSE),"£0.00")</f>
        <v>£0.00</v>
      </c>
      <c r="E99" s="20">
        <f t="shared" si="22"/>
        <v>0</v>
      </c>
      <c r="F99" s="20">
        <f t="shared" si="29"/>
        <v>0</v>
      </c>
      <c r="G99" s="64" t="str">
        <f t="shared" si="24"/>
        <v>£0.00</v>
      </c>
      <c r="H99" s="13"/>
      <c r="I99" s="46" t="b">
        <f>IF(COUNTIF(A99:A192,A99),VLOOKUP(A99,LIST!$A$2:$E$5631,5,FALSE))</f>
        <v>0</v>
      </c>
      <c r="J99" s="46">
        <f t="shared" si="0"/>
        <v>0</v>
      </c>
      <c r="K99" s="3"/>
      <c r="L99" s="54"/>
      <c r="M99" s="5" t="str">
        <f>IF(COUNTIF(K99:K4300,K99),VLOOKUP(K99,LIST!$A$2:$C$5631,2,FALSE),"For description, enter code in Column K")</f>
        <v>For description, enter code in Column K</v>
      </c>
      <c r="N99" s="64" t="str">
        <f>IF(COUNTIF(K99:K4300,K99),VLOOKUP(K99,LIST!$A$2:$D$5631,3,FALSE),"£0.00")</f>
        <v>£0.00</v>
      </c>
      <c r="O99" s="64">
        <f t="shared" si="25"/>
        <v>0</v>
      </c>
      <c r="P99" s="64">
        <f t="shared" si="26"/>
        <v>0</v>
      </c>
      <c r="Q99" s="64" t="str">
        <f t="shared" si="27"/>
        <v>£0.00</v>
      </c>
      <c r="R99" s="43" t="b">
        <f>IF(COUNTIF(K99:K183,K99),VLOOKUP(K99,LIST!$A$2:$E$5631,5,FALSE))</f>
        <v>0</v>
      </c>
      <c r="S99" s="45">
        <f t="shared" si="2"/>
        <v>0</v>
      </c>
      <c r="T99" s="99"/>
      <c r="U99" s="99"/>
      <c r="V99" s="99"/>
      <c r="W99" s="99"/>
    </row>
    <row r="100" spans="1:23" s="2" customFormat="1" ht="20.25" customHeight="1" x14ac:dyDescent="0.2">
      <c r="A100" s="27"/>
      <c r="B100" s="24"/>
      <c r="C100" s="4" t="str">
        <f>IF(COUNTIF(A100:A4301,A100),VLOOKUP(A100,LIST!$A$2:$C$5631,2,FALSE)," For description, enter code in Column A ")</f>
        <v xml:space="preserve"> For description, enter code in Column A </v>
      </c>
      <c r="D100" s="20" t="str">
        <f>IF(COUNTIF($A$27:$A$121,A100),VLOOKUP(A100,LIST!$A$2:$C$5631,3,FALSE),"£0.00")</f>
        <v>£0.00</v>
      </c>
      <c r="E100" s="20">
        <f t="shared" si="22"/>
        <v>0</v>
      </c>
      <c r="F100" s="20">
        <f t="shared" si="29"/>
        <v>0</v>
      </c>
      <c r="G100" s="64" t="str">
        <f t="shared" si="24"/>
        <v>£0.00</v>
      </c>
      <c r="H100" s="13"/>
      <c r="I100" s="46" t="b">
        <f>IF(COUNTIF(A100:A193,A100),VLOOKUP(A100,LIST!$A$2:$E$5631,5,FALSE))</f>
        <v>0</v>
      </c>
      <c r="J100" s="46">
        <f t="shared" si="0"/>
        <v>0</v>
      </c>
      <c r="K100" s="3"/>
      <c r="L100" s="54"/>
      <c r="M100" s="5" t="str">
        <f>IF(COUNTIF(K100:K4301,K100),VLOOKUP(K100,LIST!$A$2:$C$5631,2,FALSE),"For description, enter code in Column K")</f>
        <v>For description, enter code in Column K</v>
      </c>
      <c r="N100" s="64" t="str">
        <f>IF(COUNTIF(K100:K4301,K100),VLOOKUP(K100,LIST!$A$2:$D$5631,3,FALSE),"£0.00")</f>
        <v>£0.00</v>
      </c>
      <c r="O100" s="64">
        <f t="shared" si="25"/>
        <v>0</v>
      </c>
      <c r="P100" s="64">
        <f t="shared" si="26"/>
        <v>0</v>
      </c>
      <c r="Q100" s="64" t="str">
        <f t="shared" si="27"/>
        <v>£0.00</v>
      </c>
      <c r="R100" s="43" t="b">
        <f>IF(COUNTIF(K100:K184,K100),VLOOKUP(K100,LIST!$A$2:$E$5631,5,FALSE))</f>
        <v>0</v>
      </c>
      <c r="S100" s="45">
        <f t="shared" si="2"/>
        <v>0</v>
      </c>
      <c r="T100" s="99"/>
      <c r="U100" s="99"/>
      <c r="V100" s="99"/>
      <c r="W100" s="99"/>
    </row>
    <row r="101" spans="1:23" s="2" customFormat="1" ht="20.25" customHeight="1" x14ac:dyDescent="0.2">
      <c r="A101" s="27"/>
      <c r="B101" s="24"/>
      <c r="C101" s="4" t="str">
        <f>IF(COUNTIF(A101:A4302,A101),VLOOKUP(A101,LIST!$A$2:$C$5631,2,FALSE)," For description, enter code in Column A ")</f>
        <v xml:space="preserve"> For description, enter code in Column A </v>
      </c>
      <c r="D101" s="20" t="str">
        <f>IF(COUNTIF($A$27:$A$121,A101),VLOOKUP(A101,LIST!$A$2:$C$5631,3,FALSE),"£0.00")</f>
        <v>£0.00</v>
      </c>
      <c r="E101" s="20">
        <f t="shared" si="22"/>
        <v>0</v>
      </c>
      <c r="F101" s="20">
        <f t="shared" si="23"/>
        <v>0</v>
      </c>
      <c r="G101" s="64" t="str">
        <f t="shared" si="24"/>
        <v>£0.00</v>
      </c>
      <c r="H101" s="13"/>
      <c r="I101" s="46" t="b">
        <f>IF(COUNTIF(A101:A194,A101),VLOOKUP(A101,LIST!$A$2:$E$5631,5,FALSE))</f>
        <v>0</v>
      </c>
      <c r="J101" s="46">
        <f t="shared" si="0"/>
        <v>0</v>
      </c>
      <c r="K101" s="3"/>
      <c r="L101" s="54"/>
      <c r="M101" s="5" t="str">
        <f>IF(COUNTIF(K101:K4302,K101),VLOOKUP(K101,LIST!$A$2:$C$5631,2,FALSE),"For description, enter code in Column K")</f>
        <v>For description, enter code in Column K</v>
      </c>
      <c r="N101" s="64" t="str">
        <f>IF(COUNTIF(K101:K4302,K101),VLOOKUP(K101,LIST!$A$2:$D$5631,3,FALSE),"£0.00")</f>
        <v>£0.00</v>
      </c>
      <c r="O101" s="64">
        <f t="shared" si="25"/>
        <v>0</v>
      </c>
      <c r="P101" s="64">
        <f t="shared" si="26"/>
        <v>0</v>
      </c>
      <c r="Q101" s="64" t="str">
        <f t="shared" si="27"/>
        <v>£0.00</v>
      </c>
      <c r="R101" s="43" t="b">
        <f>IF(COUNTIF(K101:K185,K101),VLOOKUP(K101,LIST!$A$2:$E$5631,5,FALSE))</f>
        <v>0</v>
      </c>
      <c r="S101" s="45">
        <f t="shared" si="2"/>
        <v>0</v>
      </c>
      <c r="T101" s="99"/>
      <c r="U101" s="99"/>
      <c r="V101" s="99"/>
      <c r="W101" s="99"/>
    </row>
    <row r="102" spans="1:23" s="2" customFormat="1" ht="20.25" customHeight="1" x14ac:dyDescent="0.2">
      <c r="A102" s="27"/>
      <c r="B102" s="24"/>
      <c r="C102" s="4" t="str">
        <f>IF(COUNTIF(A102:A4303,A102),VLOOKUP(A102,LIST!$A$2:$C$5631,2,FALSE)," For description, enter code in Column A ")</f>
        <v xml:space="preserve"> For description, enter code in Column A </v>
      </c>
      <c r="D102" s="20" t="str">
        <f>IF(COUNTIF($A$27:$A$121,A102),VLOOKUP(A102,LIST!$A$2:$C$5631,3,FALSE),"£0.00")</f>
        <v>£0.00</v>
      </c>
      <c r="E102" s="20">
        <f t="shared" si="22"/>
        <v>0</v>
      </c>
      <c r="F102" s="20">
        <f t="shared" si="23"/>
        <v>0</v>
      </c>
      <c r="G102" s="64" t="str">
        <f t="shared" si="24"/>
        <v>£0.00</v>
      </c>
      <c r="H102" s="13"/>
      <c r="I102" s="46" t="b">
        <f>IF(COUNTIF(A102:A195,A102),VLOOKUP(A102,LIST!$A$2:$E$5631,5,FALSE))</f>
        <v>0</v>
      </c>
      <c r="J102" s="46">
        <f t="shared" si="0"/>
        <v>0</v>
      </c>
      <c r="K102" s="3"/>
      <c r="L102" s="54"/>
      <c r="M102" s="5" t="str">
        <f>IF(COUNTIF(K102:K4303,K102),VLOOKUP(K102,LIST!$A$2:$C$5631,2,FALSE),"For description, enter code in Column K")</f>
        <v>For description, enter code in Column K</v>
      </c>
      <c r="N102" s="64" t="str">
        <f>IF(COUNTIF(K102:K4303,K102),VLOOKUP(K102,LIST!$A$2:$D$5631,3,FALSE),"£0.00")</f>
        <v>£0.00</v>
      </c>
      <c r="O102" s="64">
        <f t="shared" si="25"/>
        <v>0</v>
      </c>
      <c r="P102" s="64">
        <f t="shared" si="26"/>
        <v>0</v>
      </c>
      <c r="Q102" s="64" t="str">
        <f t="shared" si="27"/>
        <v>£0.00</v>
      </c>
      <c r="R102" s="43" t="b">
        <f>IF(COUNTIF(K102:K186,K102),VLOOKUP(K102,LIST!$A$2:$E$5631,5,FALSE))</f>
        <v>0</v>
      </c>
      <c r="S102" s="45">
        <f t="shared" si="2"/>
        <v>0</v>
      </c>
      <c r="T102" s="99"/>
      <c r="U102" s="99"/>
      <c r="V102" s="99"/>
      <c r="W102" s="99"/>
    </row>
    <row r="103" spans="1:23" s="2" customFormat="1" ht="20.25" customHeight="1" x14ac:dyDescent="0.2">
      <c r="A103" s="27"/>
      <c r="B103" s="24"/>
      <c r="C103" s="4" t="str">
        <f>IF(COUNTIF(A103:A4304,A103),VLOOKUP(A103,LIST!$A$2:$C$5631,2,FALSE)," For description, enter code in Column A ")</f>
        <v xml:space="preserve"> For description, enter code in Column A </v>
      </c>
      <c r="D103" s="20" t="str">
        <f>IF(COUNTIF($A$27:$A$121,A103),VLOOKUP(A103,LIST!$A$2:$C$5631,3,FALSE),"£0.00")</f>
        <v>£0.00</v>
      </c>
      <c r="E103" s="20">
        <f t="shared" si="22"/>
        <v>0</v>
      </c>
      <c r="F103" s="20">
        <f t="shared" si="23"/>
        <v>0</v>
      </c>
      <c r="G103" s="64" t="str">
        <f t="shared" si="24"/>
        <v>£0.00</v>
      </c>
      <c r="H103" s="13"/>
      <c r="I103" s="46" t="b">
        <f>IF(COUNTIF(A103:A196,A103),VLOOKUP(A103,LIST!$A$2:$E$5631,5,FALSE))</f>
        <v>0</v>
      </c>
      <c r="J103" s="46">
        <f t="shared" si="0"/>
        <v>0</v>
      </c>
      <c r="K103" s="27"/>
      <c r="L103" s="24"/>
      <c r="M103" s="5" t="str">
        <f>IF(COUNTIF(K103:K4304,K103),VLOOKUP(K103,LIST!$A$2:$C$5631,2,FALSE),"For description, enter code in Column K")</f>
        <v>For description, enter code in Column K</v>
      </c>
      <c r="N103" s="64" t="str">
        <f>IF(COUNTIF(K103:K4304,K103),VLOOKUP(K103,LIST!$A$2:$D$5631,3,FALSE),"£0.00")</f>
        <v>£0.00</v>
      </c>
      <c r="O103" s="64">
        <f t="shared" si="25"/>
        <v>0</v>
      </c>
      <c r="P103" s="64">
        <f t="shared" si="26"/>
        <v>0</v>
      </c>
      <c r="Q103" s="64" t="str">
        <f t="shared" si="27"/>
        <v>£0.00</v>
      </c>
      <c r="R103" s="43" t="b">
        <f>IF(COUNTIF(K103:K187,K103),VLOOKUP(K103,LIST!$A$2:$E$5631,5,FALSE))</f>
        <v>0</v>
      </c>
      <c r="S103" s="45">
        <f t="shared" si="2"/>
        <v>0</v>
      </c>
      <c r="T103" s="99"/>
      <c r="U103" s="99"/>
      <c r="V103" s="99"/>
      <c r="W103" s="99"/>
    </row>
    <row r="104" spans="1:23" s="2" customFormat="1" ht="20.25" customHeight="1" x14ac:dyDescent="0.2">
      <c r="A104" s="27"/>
      <c r="B104" s="24"/>
      <c r="C104" s="4" t="str">
        <f>IF(COUNTIF(A104:A4305,A104),VLOOKUP(A104,LIST!$A$2:$C$5631,2,FALSE)," For description, enter code in Column A ")</f>
        <v xml:space="preserve"> For description, enter code in Column A </v>
      </c>
      <c r="D104" s="20" t="str">
        <f>IF(COUNTIF($A$27:$A$121,A104),VLOOKUP(A104,LIST!$A$2:$C$5631,3,FALSE),"£0.00")</f>
        <v>£0.00</v>
      </c>
      <c r="E104" s="20">
        <f t="shared" si="22"/>
        <v>0</v>
      </c>
      <c r="F104" s="20">
        <f t="shared" si="23"/>
        <v>0</v>
      </c>
      <c r="G104" s="64" t="str">
        <f t="shared" si="24"/>
        <v>£0.00</v>
      </c>
      <c r="H104" s="13"/>
      <c r="I104" s="46" t="b">
        <f>IF(COUNTIF(A104:A197,A104),VLOOKUP(A104,LIST!$A$2:$E$5631,5,FALSE))</f>
        <v>0</v>
      </c>
      <c r="J104" s="46">
        <f t="shared" si="0"/>
        <v>0</v>
      </c>
      <c r="K104" s="27"/>
      <c r="L104" s="24"/>
      <c r="M104" s="5" t="str">
        <f>IF(COUNTIF(K104:K4305,K104),VLOOKUP(K104,LIST!$A$2:$C$5631,2,FALSE),"For description, enter code in Column K")</f>
        <v>For description, enter code in Column K</v>
      </c>
      <c r="N104" s="64" t="str">
        <f>IF(COUNTIF(K104:K4305,K104),VLOOKUP(K104,LIST!$A$2:$D$5631,3,FALSE),"£0.00")</f>
        <v>£0.00</v>
      </c>
      <c r="O104" s="64">
        <f t="shared" si="25"/>
        <v>0</v>
      </c>
      <c r="P104" s="64">
        <f t="shared" si="26"/>
        <v>0</v>
      </c>
      <c r="Q104" s="64" t="str">
        <f t="shared" si="27"/>
        <v>£0.00</v>
      </c>
      <c r="R104" s="43" t="b">
        <f>IF(COUNTIF(K104:K188,K104),VLOOKUP(K104,LIST!$A$2:$E$5631,5,FALSE))</f>
        <v>0</v>
      </c>
      <c r="S104" s="45">
        <f t="shared" si="2"/>
        <v>0</v>
      </c>
      <c r="T104" s="99"/>
      <c r="U104" s="99"/>
      <c r="V104" s="99"/>
      <c r="W104" s="99"/>
    </row>
    <row r="105" spans="1:23" s="2" customFormat="1" ht="20.25" customHeight="1" x14ac:dyDescent="0.2">
      <c r="A105" s="27"/>
      <c r="B105" s="24"/>
      <c r="C105" s="4" t="str">
        <f>IF(COUNTIF(A105:A4306,A105),VLOOKUP(A105,LIST!$A$2:$C$5631,2,FALSE)," For description, enter code in Column A ")</f>
        <v xml:space="preserve"> For description, enter code in Column A </v>
      </c>
      <c r="D105" s="20" t="str">
        <f>IF(COUNTIF($A$27:$A$121,A105),VLOOKUP(A105,LIST!$A$2:$C$5631,3,FALSE),"£0.00")</f>
        <v>£0.00</v>
      </c>
      <c r="E105" s="20">
        <f t="shared" si="22"/>
        <v>0</v>
      </c>
      <c r="F105" s="20">
        <f t="shared" si="23"/>
        <v>0</v>
      </c>
      <c r="G105" s="64" t="str">
        <f t="shared" si="24"/>
        <v>£0.00</v>
      </c>
      <c r="H105" s="13"/>
      <c r="I105" s="46" t="b">
        <f>IF(COUNTIF(A105:A198,A105),VLOOKUP(A105,LIST!$A$2:$E$5631,5,FALSE))</f>
        <v>0</v>
      </c>
      <c r="J105" s="46">
        <f t="shared" si="0"/>
        <v>0</v>
      </c>
      <c r="K105" s="27"/>
      <c r="L105" s="24"/>
      <c r="M105" s="5" t="str">
        <f>IF(COUNTIF(K105:K4306,K105),VLOOKUP(K105,LIST!$A$2:$C$5631,2,FALSE),"For description, enter code in Column K")</f>
        <v>For description, enter code in Column K</v>
      </c>
      <c r="N105" s="64" t="str">
        <f>IF(COUNTIF(K105:K4306,K105),VLOOKUP(K105,LIST!$A$2:$D$5631,3,FALSE),"£0.00")</f>
        <v>£0.00</v>
      </c>
      <c r="O105" s="64">
        <f t="shared" si="25"/>
        <v>0</v>
      </c>
      <c r="P105" s="64">
        <f t="shared" si="26"/>
        <v>0</v>
      </c>
      <c r="Q105" s="64" t="str">
        <f t="shared" si="27"/>
        <v>£0.00</v>
      </c>
      <c r="R105" s="43" t="b">
        <f>IF(COUNTIF(K105:K189,K105),VLOOKUP(K105,LIST!$A$2:$E$5631,5,FALSE))</f>
        <v>0</v>
      </c>
      <c r="S105" s="45">
        <f t="shared" si="2"/>
        <v>0</v>
      </c>
      <c r="T105" s="99"/>
      <c r="U105" s="99"/>
      <c r="V105" s="99"/>
      <c r="W105" s="99"/>
    </row>
    <row r="106" spans="1:23" s="2" customFormat="1" ht="20.25" customHeight="1" x14ac:dyDescent="0.2">
      <c r="A106" s="27"/>
      <c r="B106" s="24"/>
      <c r="C106" s="4" t="str">
        <f>IF(COUNTIF(A106:A4307,A106),VLOOKUP(A106,LIST!$A$2:$C$5631,2,FALSE)," For description, enter code in Column A ")</f>
        <v xml:space="preserve"> For description, enter code in Column A </v>
      </c>
      <c r="D106" s="20" t="str">
        <f>IF(COUNTIF($A$27:$A$121,A106),VLOOKUP(A106,LIST!$A$2:$C$5631,3,FALSE),"£0.00")</f>
        <v>£0.00</v>
      </c>
      <c r="E106" s="20">
        <f t="shared" si="22"/>
        <v>0</v>
      </c>
      <c r="F106" s="20">
        <f t="shared" si="23"/>
        <v>0</v>
      </c>
      <c r="G106" s="64" t="str">
        <f t="shared" si="24"/>
        <v>£0.00</v>
      </c>
      <c r="H106" s="13"/>
      <c r="I106" s="46" t="b">
        <f>IF(COUNTIF(A106:A199,A106),VLOOKUP(A106,LIST!$A$2:$E$5631,5,FALSE))</f>
        <v>0</v>
      </c>
      <c r="J106" s="46">
        <f t="shared" si="0"/>
        <v>0</v>
      </c>
      <c r="K106" s="27"/>
      <c r="L106" s="24"/>
      <c r="M106" s="5" t="str">
        <f>IF(COUNTIF(K106:K4307,K106),VLOOKUP(K106,LIST!$A$2:$C$5631,2,FALSE),"For description, enter code in Column K")</f>
        <v>For description, enter code in Column K</v>
      </c>
      <c r="N106" s="64" t="str">
        <f>IF(COUNTIF(K106:K4307,K106),VLOOKUP(K106,LIST!$A$2:$D$5631,3,FALSE),"£0.00")</f>
        <v>£0.00</v>
      </c>
      <c r="O106" s="64">
        <f t="shared" si="25"/>
        <v>0</v>
      </c>
      <c r="P106" s="64">
        <f t="shared" si="26"/>
        <v>0</v>
      </c>
      <c r="Q106" s="64" t="str">
        <f t="shared" si="27"/>
        <v>£0.00</v>
      </c>
      <c r="R106" s="43" t="b">
        <f>IF(COUNTIF(K106:K190,K106),VLOOKUP(K106,LIST!$A$2:$E$5631,5,FALSE))</f>
        <v>0</v>
      </c>
      <c r="S106" s="45">
        <f t="shared" si="2"/>
        <v>0</v>
      </c>
      <c r="T106" s="99"/>
      <c r="U106" s="99"/>
      <c r="V106" s="99"/>
      <c r="W106" s="99"/>
    </row>
    <row r="107" spans="1:23" s="2" customFormat="1" ht="20.25" customHeight="1" x14ac:dyDescent="0.2">
      <c r="A107" s="3"/>
      <c r="B107" s="54"/>
      <c r="C107" s="4" t="str">
        <f>IF(COUNTIF(A107:A4308,A107),VLOOKUP(A107,LIST!$A$2:$C$5631,2,FALSE)," For description, enter code in Column A ")</f>
        <v xml:space="preserve"> For description, enter code in Column A </v>
      </c>
      <c r="D107" s="20" t="str">
        <f>IF(COUNTIF($A$27:$A$121,A107),VLOOKUP(A107,LIST!$A$2:$C$5631,3,FALSE),"£0.00")</f>
        <v>£0.00</v>
      </c>
      <c r="E107" s="20">
        <f t="shared" si="22"/>
        <v>0</v>
      </c>
      <c r="F107" s="20">
        <f t="shared" si="23"/>
        <v>0</v>
      </c>
      <c r="G107" s="64" t="str">
        <f t="shared" si="24"/>
        <v>£0.00</v>
      </c>
      <c r="H107" s="13"/>
      <c r="I107" s="46" t="b">
        <f>IF(COUNTIF(A107:A200,A107),VLOOKUP(A107,LIST!$A$2:$E$5631,5,FALSE))</f>
        <v>0</v>
      </c>
      <c r="J107" s="46">
        <f t="shared" si="0"/>
        <v>0</v>
      </c>
      <c r="K107" s="27"/>
      <c r="L107" s="24"/>
      <c r="M107" s="5" t="str">
        <f>IF(COUNTIF(K107:K4308,K107),VLOOKUP(K107,LIST!$A$2:$C$5631,2,FALSE),"For description, enter code in Column K")</f>
        <v>For description, enter code in Column K</v>
      </c>
      <c r="N107" s="64" t="str">
        <f>IF(COUNTIF(K107:K4308,K107),VLOOKUP(K107,LIST!$A$2:$D$5631,3,FALSE),"£0.00")</f>
        <v>£0.00</v>
      </c>
      <c r="O107" s="64">
        <f t="shared" si="25"/>
        <v>0</v>
      </c>
      <c r="P107" s="64">
        <f t="shared" si="26"/>
        <v>0</v>
      </c>
      <c r="Q107" s="64" t="str">
        <f t="shared" si="27"/>
        <v>£0.00</v>
      </c>
      <c r="R107" s="43" t="b">
        <f>IF(COUNTIF(K107:K191,K107),VLOOKUP(K107,LIST!$A$2:$E$5631,5,FALSE))</f>
        <v>0</v>
      </c>
      <c r="S107" s="45">
        <f t="shared" si="2"/>
        <v>0</v>
      </c>
      <c r="T107" s="99"/>
      <c r="U107" s="99"/>
      <c r="V107" s="99"/>
      <c r="W107" s="99"/>
    </row>
    <row r="108" spans="1:23" s="2" customFormat="1" ht="20.25" customHeight="1" x14ac:dyDescent="0.2">
      <c r="A108" s="3"/>
      <c r="B108" s="54"/>
      <c r="C108" s="4" t="str">
        <f>IF(COUNTIF(A108:A4309,A108),VLOOKUP(A108,LIST!$A$2:$C$5631,2,FALSE)," For description, enter code in Column A ")</f>
        <v xml:space="preserve"> For description, enter code in Column A </v>
      </c>
      <c r="D108" s="20" t="str">
        <f>IF(COUNTIF($A$27:$A$121,A108),VLOOKUP(A108,LIST!$A$2:$C$5631,3,FALSE),"£0.00")</f>
        <v>£0.00</v>
      </c>
      <c r="E108" s="20">
        <f t="shared" si="22"/>
        <v>0</v>
      </c>
      <c r="F108" s="20">
        <f t="shared" si="23"/>
        <v>0</v>
      </c>
      <c r="G108" s="64" t="str">
        <f t="shared" si="24"/>
        <v>£0.00</v>
      </c>
      <c r="H108" s="13"/>
      <c r="I108" s="46" t="b">
        <f>IF(COUNTIF(A108:A201,A108),VLOOKUP(A108,LIST!$A$2:$E$5631,5,FALSE))</f>
        <v>0</v>
      </c>
      <c r="J108" s="46">
        <f t="shared" si="0"/>
        <v>0</v>
      </c>
      <c r="K108" s="27"/>
      <c r="L108" s="24"/>
      <c r="M108" s="5" t="str">
        <f>IF(COUNTIF(K108:K4309,K108),VLOOKUP(K108,LIST!$A$2:$C$5631,2,FALSE),"For description, enter code in Column K")</f>
        <v>For description, enter code in Column K</v>
      </c>
      <c r="N108" s="64" t="str">
        <f>IF(COUNTIF(K108:K4309,K108),VLOOKUP(K108,LIST!$A$2:$D$5631,3,FALSE),"£0.00")</f>
        <v>£0.00</v>
      </c>
      <c r="O108" s="64">
        <f t="shared" si="25"/>
        <v>0</v>
      </c>
      <c r="P108" s="64">
        <f t="shared" si="26"/>
        <v>0</v>
      </c>
      <c r="Q108" s="64" t="str">
        <f t="shared" si="27"/>
        <v>£0.00</v>
      </c>
      <c r="R108" s="43" t="b">
        <f>IF(COUNTIF(K108:K192,K108),VLOOKUP(K108,LIST!$A$2:$E$5631,5,FALSE))</f>
        <v>0</v>
      </c>
      <c r="S108" s="45">
        <f t="shared" si="2"/>
        <v>0</v>
      </c>
      <c r="T108" s="99"/>
      <c r="U108" s="99"/>
      <c r="V108" s="99"/>
      <c r="W108" s="99"/>
    </row>
    <row r="109" spans="1:23" s="2" customFormat="1" ht="20.25" customHeight="1" x14ac:dyDescent="0.2">
      <c r="A109" s="3"/>
      <c r="B109" s="54"/>
      <c r="C109" s="4" t="str">
        <f>IF(COUNTIF(A109:A4310,A109),VLOOKUP(A109,LIST!$A$2:$C$5631,2,FALSE)," For description, enter code in Column A ")</f>
        <v xml:space="preserve"> For description, enter code in Column A </v>
      </c>
      <c r="D109" s="20" t="str">
        <f>IF(COUNTIF($A$27:$A$121,A109),VLOOKUP(A109,LIST!$A$2:$C$5631,3,FALSE),"£0.00")</f>
        <v>£0.00</v>
      </c>
      <c r="E109" s="20">
        <f t="shared" si="22"/>
        <v>0</v>
      </c>
      <c r="F109" s="20">
        <f t="shared" si="23"/>
        <v>0</v>
      </c>
      <c r="G109" s="64" t="str">
        <f t="shared" si="24"/>
        <v>£0.00</v>
      </c>
      <c r="H109" s="13"/>
      <c r="I109" s="46" t="b">
        <f>IF(COUNTIF(A109:A202,A109),VLOOKUP(A109,LIST!$A$2:$E$5631,5,FALSE))</f>
        <v>0</v>
      </c>
      <c r="J109" s="46">
        <f t="shared" si="0"/>
        <v>0</v>
      </c>
      <c r="K109" s="27"/>
      <c r="L109" s="24"/>
      <c r="M109" s="5" t="str">
        <f>IF(COUNTIF(K109:K4310,K109),VLOOKUP(K109,LIST!$A$2:$C$5631,2,FALSE),"For description, enter code in Column K")</f>
        <v>For description, enter code in Column K</v>
      </c>
      <c r="N109" s="64" t="str">
        <f>IF(COUNTIF(K109:K4310,K109),VLOOKUP(K109,LIST!$A$2:$D$5631,3,FALSE),"£0.00")</f>
        <v>£0.00</v>
      </c>
      <c r="O109" s="64">
        <f t="shared" si="25"/>
        <v>0</v>
      </c>
      <c r="P109" s="64">
        <f t="shared" si="26"/>
        <v>0</v>
      </c>
      <c r="Q109" s="64" t="str">
        <f t="shared" si="27"/>
        <v>£0.00</v>
      </c>
      <c r="R109" s="43" t="b">
        <f>IF(COUNTIF(K109:K193,K109),VLOOKUP(K109,LIST!$A$2:$E$5631,5,FALSE))</f>
        <v>0</v>
      </c>
      <c r="S109" s="45">
        <f t="shared" si="2"/>
        <v>0</v>
      </c>
      <c r="T109" s="99"/>
      <c r="U109" s="99"/>
      <c r="V109" s="99"/>
      <c r="W109" s="99"/>
    </row>
    <row r="110" spans="1:23" s="2" customFormat="1" ht="20.25" customHeight="1" x14ac:dyDescent="0.2">
      <c r="A110" s="3"/>
      <c r="B110" s="54"/>
      <c r="C110" s="4" t="str">
        <f>IF(COUNTIF(A110:A4311,A110),VLOOKUP(A110,LIST!$A$2:$C$5631,2,FALSE)," For description, enter code in Column A ")</f>
        <v xml:space="preserve"> For description, enter code in Column A </v>
      </c>
      <c r="D110" s="20" t="str">
        <f>IF(COUNTIF($A$27:$A$121,A110),VLOOKUP(A110,LIST!$A$2:$C$5631,3,FALSE),"£0.00")</f>
        <v>£0.00</v>
      </c>
      <c r="E110" s="20">
        <f t="shared" si="22"/>
        <v>0</v>
      </c>
      <c r="F110" s="20">
        <f t="shared" si="23"/>
        <v>0</v>
      </c>
      <c r="G110" s="64" t="str">
        <f t="shared" si="24"/>
        <v>£0.00</v>
      </c>
      <c r="H110" s="13"/>
      <c r="I110" s="46" t="b">
        <f>IF(COUNTIF(A110:A203,A110),VLOOKUP(A110,LIST!$A$2:$E$5631,5,FALSE))</f>
        <v>0</v>
      </c>
      <c r="J110" s="46">
        <f t="shared" si="0"/>
        <v>0</v>
      </c>
      <c r="K110" s="27"/>
      <c r="L110" s="24"/>
      <c r="M110" s="5" t="str">
        <f>IF(COUNTIF(K110:K4311,K110),VLOOKUP(K110,LIST!$A$2:$C$5631,2,FALSE),"For description, enter code in Column K")</f>
        <v>For description, enter code in Column K</v>
      </c>
      <c r="N110" s="64" t="str">
        <f>IF(COUNTIF(K110:K4311,K110),VLOOKUP(K110,LIST!$A$2:$D$5631,3,FALSE),"£0.00")</f>
        <v>£0.00</v>
      </c>
      <c r="O110" s="64">
        <f t="shared" si="25"/>
        <v>0</v>
      </c>
      <c r="P110" s="64">
        <f t="shared" si="26"/>
        <v>0</v>
      </c>
      <c r="Q110" s="64" t="str">
        <f t="shared" si="27"/>
        <v>£0.00</v>
      </c>
      <c r="R110" s="43" t="b">
        <f>IF(COUNTIF(K110:K194,K110),VLOOKUP(K110,LIST!$A$2:$E$5631,5,FALSE))</f>
        <v>0</v>
      </c>
      <c r="S110" s="45">
        <f t="shared" si="2"/>
        <v>0</v>
      </c>
      <c r="T110" s="99"/>
      <c r="U110" s="99"/>
      <c r="V110" s="99"/>
      <c r="W110" s="99"/>
    </row>
    <row r="111" spans="1:23" s="2" customFormat="1" ht="20.25" customHeight="1" x14ac:dyDescent="0.2">
      <c r="A111" s="3"/>
      <c r="B111" s="54"/>
      <c r="C111" s="4" t="str">
        <f>IF(COUNTIF(A111:A4312,A111),VLOOKUP(A111,LIST!$A$2:$C$5631,2,FALSE)," For description, enter code in Column A ")</f>
        <v xml:space="preserve"> For description, enter code in Column A </v>
      </c>
      <c r="D111" s="20" t="str">
        <f>IF(COUNTIF($A$27:$A$121,A111),VLOOKUP(A111,LIST!$A$2:$C$5631,3,FALSE),"£0.00")</f>
        <v>£0.00</v>
      </c>
      <c r="E111" s="20">
        <f t="shared" si="22"/>
        <v>0</v>
      </c>
      <c r="F111" s="20">
        <f t="shared" si="23"/>
        <v>0</v>
      </c>
      <c r="G111" s="64" t="str">
        <f t="shared" si="24"/>
        <v>£0.00</v>
      </c>
      <c r="H111" s="13"/>
      <c r="I111" s="46" t="b">
        <f>IF(COUNTIF(A111:A204,A111),VLOOKUP(A111,LIST!$A$2:$E$5631,5,FALSE))</f>
        <v>0</v>
      </c>
      <c r="J111" s="46">
        <f t="shared" si="0"/>
        <v>0</v>
      </c>
      <c r="K111" s="27"/>
      <c r="L111" s="24"/>
      <c r="M111" s="5" t="str">
        <f>IF(COUNTIF(K111:K4312,K111),VLOOKUP(K111,LIST!$A$2:$C$5631,2,FALSE),"For description, enter code in Column K")</f>
        <v>For description, enter code in Column K</v>
      </c>
      <c r="N111" s="64" t="str">
        <f>IF(COUNTIF(K111:K4312,K111),VLOOKUP(K111,LIST!$A$2:$D$5631,3,FALSE),"£0.00")</f>
        <v>£0.00</v>
      </c>
      <c r="O111" s="64">
        <f t="shared" si="25"/>
        <v>0</v>
      </c>
      <c r="P111" s="64">
        <f t="shared" si="26"/>
        <v>0</v>
      </c>
      <c r="Q111" s="64" t="str">
        <f t="shared" si="27"/>
        <v>£0.00</v>
      </c>
      <c r="R111" s="43" t="b">
        <f>IF(COUNTIF(K111:K195,K111),VLOOKUP(K111,LIST!$A$2:$E$5631,5,FALSE))</f>
        <v>0</v>
      </c>
      <c r="S111" s="45">
        <f t="shared" si="2"/>
        <v>0</v>
      </c>
      <c r="T111" s="99"/>
      <c r="U111" s="99"/>
      <c r="V111" s="99"/>
      <c r="W111" s="99"/>
    </row>
    <row r="112" spans="1:23" s="2" customFormat="1" ht="20.25" customHeight="1" x14ac:dyDescent="0.2">
      <c r="A112" s="97"/>
      <c r="B112" s="98"/>
      <c r="C112" s="94"/>
      <c r="D112" s="95"/>
      <c r="E112" s="95"/>
      <c r="F112" s="95"/>
      <c r="G112" s="96"/>
      <c r="H112" s="14"/>
      <c r="I112" s="46"/>
      <c r="J112" s="46"/>
      <c r="K112" s="101"/>
      <c r="L112" s="102"/>
      <c r="M112" s="77" t="s">
        <v>2070</v>
      </c>
      <c r="N112" s="125" t="e">
        <f>SUM(O118+E118)</f>
        <v>#VALUE!</v>
      </c>
      <c r="O112" s="125"/>
      <c r="P112" s="125"/>
      <c r="Q112" s="125"/>
      <c r="T112" s="99"/>
      <c r="U112" s="99"/>
      <c r="V112" s="99"/>
      <c r="W112" s="99"/>
    </row>
    <row r="113" spans="1:23" s="2" customFormat="1" ht="20.25" customHeight="1" x14ac:dyDescent="0.2">
      <c r="A113" s="97"/>
      <c r="B113" s="98"/>
      <c r="C113" s="94"/>
      <c r="D113" s="95"/>
      <c r="E113" s="95"/>
      <c r="F113" s="95"/>
      <c r="G113" s="96"/>
      <c r="H113" s="14"/>
      <c r="I113" s="46"/>
      <c r="J113" s="46"/>
      <c r="K113" s="101"/>
      <c r="L113" s="102"/>
      <c r="M113" s="78" t="s">
        <v>1419</v>
      </c>
      <c r="N113" s="112" t="str">
        <f>D24</f>
        <v>Select Country</v>
      </c>
      <c r="O113" s="113"/>
      <c r="P113" s="113"/>
      <c r="Q113" s="114"/>
      <c r="R113" s="2" t="s">
        <v>1461</v>
      </c>
      <c r="S113" s="46">
        <f>SUM(S27:S111)</f>
        <v>0</v>
      </c>
      <c r="T113" s="99"/>
      <c r="U113" s="99"/>
      <c r="V113" s="99"/>
      <c r="W113" s="99"/>
    </row>
    <row r="114" spans="1:23" s="2" customFormat="1" ht="20.25" customHeight="1" x14ac:dyDescent="0.25">
      <c r="A114" s="97"/>
      <c r="B114" s="98"/>
      <c r="C114" s="94"/>
      <c r="D114" s="95"/>
      <c r="E114" s="95"/>
      <c r="F114" s="95"/>
      <c r="G114" s="96"/>
      <c r="H114" s="14"/>
      <c r="I114" s="46"/>
      <c r="J114" s="46"/>
      <c r="K114" s="101"/>
      <c r="L114" s="102"/>
      <c r="M114" s="79" t="s">
        <v>2702</v>
      </c>
      <c r="N114" s="120" t="e">
        <f>S119</f>
        <v>#VALUE!</v>
      </c>
      <c r="O114" s="121"/>
      <c r="P114" s="121">
        <f>ROUNDUP(P117/0.5,0)*0.5</f>
        <v>0</v>
      </c>
      <c r="Q114" s="122">
        <f>ROUNDUP(Q117/0.5,0)*0.5</f>
        <v>0</v>
      </c>
      <c r="R114" t="s">
        <v>1463</v>
      </c>
      <c r="S114" s="57" t="e">
        <f>SUM(S113+J118)+0.215</f>
        <v>#VALUE!</v>
      </c>
      <c r="T114" s="99"/>
      <c r="U114" s="99"/>
      <c r="V114" s="99"/>
      <c r="W114" s="99"/>
    </row>
    <row r="115" spans="1:23" s="2" customFormat="1" ht="20.25" customHeight="1" x14ac:dyDescent="0.25">
      <c r="A115" s="97"/>
      <c r="B115" s="98"/>
      <c r="C115" s="94"/>
      <c r="D115" s="95"/>
      <c r="E115" s="95"/>
      <c r="F115" s="95"/>
      <c r="G115" s="96"/>
      <c r="H115" s="14"/>
      <c r="I115" s="46"/>
      <c r="J115" s="46"/>
      <c r="K115" s="101"/>
      <c r="L115" s="102"/>
      <c r="M115" s="80" t="s">
        <v>2069</v>
      </c>
      <c r="N115" s="109" t="e">
        <f>VLOOKUP(R116,'Shipping rates'!$A$1:$H$5218,8,FALSE)</f>
        <v>#VALUE!</v>
      </c>
      <c r="O115" s="110"/>
      <c r="P115" s="110"/>
      <c r="Q115" s="111"/>
      <c r="R115" t="s">
        <v>1464</v>
      </c>
      <c r="S115" s="58" t="e">
        <f>IF(S114&gt;50,"2.28",IF(S114&gt;25,"1.52",IF(S114&gt;5,"0.56", IF(S114&gt;0.001,".42",IF(S114=0,"0.0")))))</f>
        <v>#VALUE!</v>
      </c>
      <c r="T115" s="99"/>
      <c r="U115" s="99"/>
      <c r="V115" s="99"/>
      <c r="W115" s="99"/>
    </row>
    <row r="116" spans="1:23" s="2" customFormat="1" ht="20.25" customHeight="1" x14ac:dyDescent="0.25">
      <c r="A116" s="97"/>
      <c r="B116" s="98"/>
      <c r="C116" s="94"/>
      <c r="D116" s="95"/>
      <c r="E116" s="95"/>
      <c r="F116" s="95"/>
      <c r="G116" s="96"/>
      <c r="H116" s="14"/>
      <c r="I116" s="46"/>
      <c r="J116" s="46"/>
      <c r="K116" s="101"/>
      <c r="L116" s="102"/>
      <c r="M116" s="81" t="s">
        <v>1459</v>
      </c>
      <c r="N116" s="124" t="e">
        <f>SUM(P118+F118)+(N115*L14)</f>
        <v>#VALUE!</v>
      </c>
      <c r="O116" s="124"/>
      <c r="P116" s="124"/>
      <c r="Q116" s="124"/>
      <c r="R116" t="e">
        <f>CONCATENATE(I24,N114)</f>
        <v>#VALUE!</v>
      </c>
      <c r="S116"/>
      <c r="T116" s="99"/>
      <c r="U116" s="99"/>
      <c r="V116" s="99"/>
      <c r="W116" s="99"/>
    </row>
    <row r="117" spans="1:23" s="2" customFormat="1" ht="20.25" customHeight="1" x14ac:dyDescent="0.2">
      <c r="A117" s="97"/>
      <c r="B117" s="98"/>
      <c r="C117" s="94"/>
      <c r="D117" s="95"/>
      <c r="E117" s="95"/>
      <c r="F117" s="95"/>
      <c r="G117" s="96"/>
      <c r="H117" s="14"/>
      <c r="I117" s="46"/>
      <c r="J117" s="46"/>
      <c r="K117" s="101"/>
      <c r="L117" s="102"/>
      <c r="M117" s="77" t="s">
        <v>1470</v>
      </c>
      <c r="N117" s="106" t="e">
        <f>SUM(N112+N115+N116)</f>
        <v>#VALUE!</v>
      </c>
      <c r="O117" s="107"/>
      <c r="P117" s="107"/>
      <c r="Q117" s="108"/>
      <c r="R117" s="59" t="s">
        <v>1418</v>
      </c>
      <c r="S117" s="60" t="e">
        <f>S114+S115</f>
        <v>#VALUE!</v>
      </c>
      <c r="T117" s="99"/>
      <c r="U117" s="99"/>
      <c r="V117" s="99"/>
      <c r="W117" s="99"/>
    </row>
    <row r="118" spans="1:23" s="2" customFormat="1" ht="12.75" hidden="1" x14ac:dyDescent="0.2">
      <c r="A118" s="7"/>
      <c r="B118" s="18"/>
      <c r="C118" s="7"/>
      <c r="D118" s="21"/>
      <c r="E118" s="21" t="e">
        <f>SUM(E27:E117)</f>
        <v>#VALUE!</v>
      </c>
      <c r="F118" s="21" t="e">
        <f>SUM(F27:F117)</f>
        <v>#VALUE!</v>
      </c>
      <c r="G118" s="21">
        <f>SUM(G27:G117)</f>
        <v>0</v>
      </c>
      <c r="H118" s="6"/>
      <c r="I118" s="55" t="s">
        <v>1462</v>
      </c>
      <c r="J118" s="56" t="e">
        <f>SUM(J27:J117)</f>
        <v>#VALUE!</v>
      </c>
      <c r="K118" s="7"/>
      <c r="O118" s="67">
        <f>SUM(O27:O111)</f>
        <v>0</v>
      </c>
      <c r="P118" s="67">
        <f>SUM(P27:P111)</f>
        <v>0</v>
      </c>
      <c r="Q118" s="21">
        <f>SUM(Q27:Q112)</f>
        <v>0</v>
      </c>
      <c r="T118" s="99"/>
      <c r="U118" s="99"/>
      <c r="V118" s="99"/>
      <c r="W118" s="99"/>
    </row>
    <row r="119" spans="1:23" s="2" customFormat="1" ht="15" customHeight="1" x14ac:dyDescent="0.2">
      <c r="A119" s="116" t="s">
        <v>2703</v>
      </c>
      <c r="B119" s="116"/>
      <c r="C119" s="116"/>
      <c r="D119" s="116"/>
      <c r="E119" s="116"/>
      <c r="F119" s="116"/>
      <c r="G119" s="116"/>
      <c r="H119" s="116"/>
      <c r="I119" s="116"/>
      <c r="J119" s="116"/>
      <c r="K119" s="116"/>
      <c r="L119" s="116"/>
      <c r="M119" s="116"/>
      <c r="N119" s="115" t="s">
        <v>2701</v>
      </c>
      <c r="O119" s="115"/>
      <c r="P119" s="115"/>
      <c r="Q119" s="115"/>
      <c r="R119" s="75" t="s">
        <v>1492</v>
      </c>
      <c r="S119" s="60" t="e">
        <f>ROUNDUP($S$117/0.5,0)*0.5</f>
        <v>#VALUE!</v>
      </c>
      <c r="T119" s="99"/>
      <c r="U119" s="99"/>
      <c r="V119" s="99"/>
      <c r="W119" s="99"/>
    </row>
    <row r="120" spans="1:23" s="2" customFormat="1" ht="24.75" customHeight="1" x14ac:dyDescent="0.2">
      <c r="A120" s="100" t="s">
        <v>1471</v>
      </c>
      <c r="B120" s="100"/>
      <c r="C120" s="100"/>
      <c r="D120" s="100"/>
      <c r="E120" s="100"/>
      <c r="F120" s="100"/>
      <c r="G120" s="100"/>
      <c r="H120" s="100"/>
      <c r="I120" s="100"/>
      <c r="J120" s="100"/>
      <c r="K120" s="100"/>
      <c r="L120" s="100"/>
      <c r="M120" s="100"/>
      <c r="N120" s="100"/>
      <c r="O120" s="100"/>
      <c r="P120" s="100"/>
      <c r="Q120" s="100"/>
      <c r="T120" s="99"/>
      <c r="U120" s="99"/>
      <c r="V120" s="99"/>
      <c r="W120" s="99"/>
    </row>
    <row r="121" spans="1:23" s="2" customFormat="1" ht="19.5" customHeight="1" x14ac:dyDescent="0.2">
      <c r="A121" s="100" t="s">
        <v>1475</v>
      </c>
      <c r="B121" s="100"/>
      <c r="C121" s="100"/>
      <c r="D121" s="100"/>
      <c r="E121" s="100"/>
      <c r="F121" s="100"/>
      <c r="G121" s="100"/>
      <c r="H121" s="100"/>
      <c r="I121" s="100"/>
      <c r="J121" s="100"/>
      <c r="K121" s="100"/>
      <c r="L121" s="100"/>
      <c r="M121" s="100"/>
      <c r="N121" s="100"/>
      <c r="O121" s="100"/>
      <c r="P121" s="100"/>
      <c r="Q121" s="100"/>
      <c r="S121" s="74"/>
      <c r="T121" s="99"/>
      <c r="U121" s="99"/>
      <c r="V121" s="99"/>
      <c r="W121" s="99"/>
    </row>
    <row r="124" spans="1:23" x14ac:dyDescent="0.25">
      <c r="S124" s="57"/>
    </row>
  </sheetData>
  <sheetProtection algorithmName="SHA-512" hashValue="+MOVASokUhE6N2CyLdB9qU2yT6mb4016q3oTTHXPX3BvBbMpdJJP0A9FejfKa0VOmBZxUup3R0vIu0498rJ6Mw==" saltValue="JaYY9h3/BPQkuNS9KiM9HA==" spinCount="100000" sheet="1" objects="1" scenarios="1" selectLockedCells="1"/>
  <mergeCells count="63">
    <mergeCell ref="N24:Q24"/>
    <mergeCell ref="K24:M24"/>
    <mergeCell ref="C17:Q17"/>
    <mergeCell ref="F15:L15"/>
    <mergeCell ref="A22:G22"/>
    <mergeCell ref="K22:Q22"/>
    <mergeCell ref="K21:Q21"/>
    <mergeCell ref="K18:Q18"/>
    <mergeCell ref="A18:G18"/>
    <mergeCell ref="A19:G19"/>
    <mergeCell ref="A20:G20"/>
    <mergeCell ref="A21:G21"/>
    <mergeCell ref="N16:P16"/>
    <mergeCell ref="C16:E16"/>
    <mergeCell ref="N8:P8"/>
    <mergeCell ref="N9:P9"/>
    <mergeCell ref="N10:P10"/>
    <mergeCell ref="F8:L8"/>
    <mergeCell ref="F9:L9"/>
    <mergeCell ref="F10:L10"/>
    <mergeCell ref="C14:E14"/>
    <mergeCell ref="C15:E15"/>
    <mergeCell ref="F16:L16"/>
    <mergeCell ref="C8:E8"/>
    <mergeCell ref="C9:E9"/>
    <mergeCell ref="C10:E10"/>
    <mergeCell ref="F14:H14"/>
    <mergeCell ref="I14:K14"/>
    <mergeCell ref="C11:E11"/>
    <mergeCell ref="C12:E12"/>
    <mergeCell ref="C13:E13"/>
    <mergeCell ref="N116:Q116"/>
    <mergeCell ref="N112:Q112"/>
    <mergeCell ref="A1:Q7"/>
    <mergeCell ref="D24:G24"/>
    <mergeCell ref="D23:G23"/>
    <mergeCell ref="C25:G25"/>
    <mergeCell ref="A24:C24"/>
    <mergeCell ref="M14:P14"/>
    <mergeCell ref="M15:P15"/>
    <mergeCell ref="K13:P13"/>
    <mergeCell ref="F11:P11"/>
    <mergeCell ref="K23:M23"/>
    <mergeCell ref="F12:P12"/>
    <mergeCell ref="K20:Q20"/>
    <mergeCell ref="F13:H13"/>
    <mergeCell ref="K112:L112"/>
    <mergeCell ref="A120:Q120"/>
    <mergeCell ref="A121:Q121"/>
    <mergeCell ref="K117:L117"/>
    <mergeCell ref="K19:Q19"/>
    <mergeCell ref="N117:Q117"/>
    <mergeCell ref="K113:L113"/>
    <mergeCell ref="K114:L114"/>
    <mergeCell ref="K116:L116"/>
    <mergeCell ref="N115:Q115"/>
    <mergeCell ref="N113:Q113"/>
    <mergeCell ref="N119:Q119"/>
    <mergeCell ref="A119:M119"/>
    <mergeCell ref="A23:C23"/>
    <mergeCell ref="N114:Q114"/>
    <mergeCell ref="K115:L115"/>
    <mergeCell ref="N23:Q23"/>
  </mergeCells>
  <phoneticPr fontId="3" type="noConversion"/>
  <conditionalFormatting sqref="N112:Q112">
    <cfRule type="containsText" dxfId="12" priority="2" stopIfTrue="1" operator="containsText" text="Note: Minimum order value £200">
      <formula>NOT(ISERROR(SEARCH("Note: Minimum order value £200",N112)))</formula>
    </cfRule>
  </conditionalFormatting>
  <conditionalFormatting sqref="N117:Q117">
    <cfRule type="containsText" dxfId="11" priority="1" stopIfTrue="1" operator="containsText" text="Sub Total should be £200 or over">
      <formula>NOT(ISERROR(SEARCH("Sub Total should be £200 or over",N117)))</formula>
    </cfRule>
  </conditionalFormatting>
  <dataValidations xWindow="616" yWindow="516" count="6">
    <dataValidation type="list" allowBlank="1" showInputMessage="1" showErrorMessage="1" prompt="Please enter Product Code or select from drop down list" sqref="A27:A117 K27:K111">
      <formula1>ProductCode</formula1>
    </dataValidation>
    <dataValidation type="list" allowBlank="1" showInputMessage="1" showErrorMessage="1" prompt="Please select country from dropdown box" sqref="N24:Q24">
      <formula1>Country</formula1>
    </dataValidation>
    <dataValidation type="list" allowBlank="1" showInputMessage="1" showErrorMessage="1" prompt="Use dropdown box to select preferred payment method" sqref="N119:Q119">
      <formula1>PaymentChoice</formula1>
    </dataValidation>
    <dataValidation type="list" allowBlank="1" showInputMessage="1" showErrorMessage="1" prompt="Only if YES in the box above, please select Yes or No from dropdown box" sqref="F14:H14">
      <formula1>SelectYesNo</formula1>
    </dataValidation>
    <dataValidation type="list" allowBlank="1" showInputMessage="1" showErrorMessage="1" prompt="Select country from dropdown box" sqref="D24:G24">
      <formula1>Country</formula1>
    </dataValidation>
    <dataValidation type="list" allowBlank="1" showInputMessage="1" showErrorMessage="1" prompt="Please select from dropdown box" sqref="F13:H13">
      <formula1>SelectYesNo</formula1>
    </dataValidation>
  </dataValidations>
  <pageMargins left="0.35433070866141736" right="0.27559055118110237" top="0.43307086614173229" bottom="0.76" header="0.39370078740157483" footer="0.73"/>
  <pageSetup paperSize="9" scale="5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0" r:id="rId4" name="Label 36">
              <controlPr defaultSize="0" autoFill="0" autoLine="0" autoPict="0">
                <anchor moveWithCells="1" sizeWithCells="1">
                  <from>
                    <xdr:col>0</xdr:col>
                    <xdr:colOff>295275</xdr:colOff>
                    <xdr:row>121</xdr:row>
                    <xdr:rowOff>0</xdr:rowOff>
                  </from>
                  <to>
                    <xdr:col>10</xdr:col>
                    <xdr:colOff>323850</xdr:colOff>
                    <xdr:row>121</xdr:row>
                    <xdr:rowOff>0</xdr:rowOff>
                  </to>
                </anchor>
              </controlPr>
            </control>
          </mc:Choice>
        </mc:AlternateContent>
        <mc:AlternateContent xmlns:mc="http://schemas.openxmlformats.org/markup-compatibility/2006">
          <mc:Choice Requires="x14">
            <control shapeId="1062" r:id="rId5" name="Label 38">
              <controlPr defaultSize="0" autoFill="0" autoLine="0" autoPict="0">
                <anchor moveWithCells="1" sizeWithCells="1">
                  <from>
                    <xdr:col>0</xdr:col>
                    <xdr:colOff>266700</xdr:colOff>
                    <xdr:row>121</xdr:row>
                    <xdr:rowOff>0</xdr:rowOff>
                  </from>
                  <to>
                    <xdr:col>6</xdr:col>
                    <xdr:colOff>180975</xdr:colOff>
                    <xdr:row>121</xdr:row>
                    <xdr:rowOff>0</xdr:rowOff>
                  </to>
                </anchor>
              </controlPr>
            </control>
          </mc:Choice>
        </mc:AlternateContent>
        <mc:AlternateContent xmlns:mc="http://schemas.openxmlformats.org/markup-compatibility/2006">
          <mc:Choice Requires="x14">
            <control shapeId="1063" r:id="rId6" name="Label 39">
              <controlPr defaultSize="0" autoFill="0" autoLine="0" autoPict="0">
                <anchor moveWithCells="1" sizeWithCells="1">
                  <from>
                    <xdr:col>0</xdr:col>
                    <xdr:colOff>257175</xdr:colOff>
                    <xdr:row>121</xdr:row>
                    <xdr:rowOff>0</xdr:rowOff>
                  </from>
                  <to>
                    <xdr:col>6</xdr:col>
                    <xdr:colOff>352425</xdr:colOff>
                    <xdr:row>121</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442"/>
  <sheetViews>
    <sheetView topLeftCell="A484" workbookViewId="0">
      <selection activeCell="I514" sqref="I514"/>
    </sheetView>
  </sheetViews>
  <sheetFormatPr defaultColWidth="8.85546875" defaultRowHeight="12.75" x14ac:dyDescent="0.2"/>
  <cols>
    <col min="1" max="1" width="13.42578125" style="8" customWidth="1"/>
    <col min="2" max="2" width="44.7109375" style="8" bestFit="1" customWidth="1"/>
    <col min="3" max="3" width="8.7109375" style="25" bestFit="1" customWidth="1"/>
    <col min="4" max="4" width="12.42578125" style="15" bestFit="1" customWidth="1"/>
    <col min="5" max="5" width="9.42578125" style="41" bestFit="1" customWidth="1"/>
    <col min="6" max="16384" width="8.85546875" style="8"/>
  </cols>
  <sheetData>
    <row r="1" spans="1:6" ht="15" x14ac:dyDescent="0.25">
      <c r="A1" s="82" t="s">
        <v>0</v>
      </c>
      <c r="B1" s="82" t="s">
        <v>2</v>
      </c>
      <c r="C1" s="83" t="s">
        <v>3</v>
      </c>
      <c r="D1" s="84" t="s">
        <v>1427</v>
      </c>
      <c r="E1" s="85" t="s">
        <v>1428</v>
      </c>
    </row>
    <row r="2" spans="1:6" s="89" customFormat="1" ht="15" x14ac:dyDescent="0.25">
      <c r="A2" s="90" t="s">
        <v>239</v>
      </c>
      <c r="B2" s="91" t="s">
        <v>557</v>
      </c>
      <c r="C2" s="92">
        <v>1.53</v>
      </c>
      <c r="D2" s="91" t="s">
        <v>2386</v>
      </c>
      <c r="E2" s="93">
        <v>2.5999999999999999E-2</v>
      </c>
      <c r="F2" s="91" t="s">
        <v>2236</v>
      </c>
    </row>
    <row r="3" spans="1:6" s="89" customFormat="1" ht="15" x14ac:dyDescent="0.25">
      <c r="A3" s="90" t="s">
        <v>240</v>
      </c>
      <c r="B3" s="91" t="s">
        <v>558</v>
      </c>
      <c r="C3" s="92">
        <v>1.53</v>
      </c>
      <c r="D3" s="91" t="s">
        <v>2386</v>
      </c>
      <c r="E3" s="93">
        <v>0.03</v>
      </c>
      <c r="F3" s="91" t="s">
        <v>2236</v>
      </c>
    </row>
    <row r="4" spans="1:6" s="89" customFormat="1" ht="15" x14ac:dyDescent="0.25">
      <c r="A4" s="90" t="s">
        <v>104</v>
      </c>
      <c r="B4" s="91" t="s">
        <v>2314</v>
      </c>
      <c r="C4" s="92">
        <v>0.9</v>
      </c>
      <c r="D4" s="91" t="s">
        <v>2089</v>
      </c>
      <c r="E4" s="93">
        <v>0.02</v>
      </c>
      <c r="F4" s="91" t="s">
        <v>2211</v>
      </c>
    </row>
    <row r="5" spans="1:6" ht="15" x14ac:dyDescent="0.25">
      <c r="A5" s="90" t="s">
        <v>202</v>
      </c>
      <c r="B5" s="91" t="s">
        <v>2315</v>
      </c>
      <c r="C5" s="92">
        <v>0.9</v>
      </c>
      <c r="D5" s="91" t="s">
        <v>2089</v>
      </c>
      <c r="E5" s="93">
        <v>0.02</v>
      </c>
      <c r="F5" s="91" t="s">
        <v>2236</v>
      </c>
    </row>
    <row r="6" spans="1:6" ht="15" x14ac:dyDescent="0.25">
      <c r="A6" s="90" t="s">
        <v>203</v>
      </c>
      <c r="B6" s="91" t="s">
        <v>241</v>
      </c>
      <c r="C6" s="92">
        <v>0.9</v>
      </c>
      <c r="D6" s="91" t="s">
        <v>2089</v>
      </c>
      <c r="E6" s="93">
        <v>0.02</v>
      </c>
      <c r="F6" s="91" t="s">
        <v>2236</v>
      </c>
    </row>
    <row r="7" spans="1:6" ht="15" x14ac:dyDescent="0.25">
      <c r="A7" s="90" t="s">
        <v>204</v>
      </c>
      <c r="B7" s="91" t="s">
        <v>242</v>
      </c>
      <c r="C7" s="92">
        <v>0.9</v>
      </c>
      <c r="D7" s="91" t="s">
        <v>2089</v>
      </c>
      <c r="E7" s="93">
        <v>0.02</v>
      </c>
      <c r="F7" s="91" t="s">
        <v>2236</v>
      </c>
    </row>
    <row r="8" spans="1:6" ht="15" x14ac:dyDescent="0.25">
      <c r="A8" s="90" t="s">
        <v>205</v>
      </c>
      <c r="B8" s="91" t="s">
        <v>243</v>
      </c>
      <c r="C8" s="92">
        <v>0.9</v>
      </c>
      <c r="D8" s="91" t="s">
        <v>2089</v>
      </c>
      <c r="E8" s="93">
        <v>0.02</v>
      </c>
      <c r="F8" s="91" t="s">
        <v>2236</v>
      </c>
    </row>
    <row r="9" spans="1:6" ht="15" x14ac:dyDescent="0.25">
      <c r="A9" s="90" t="s">
        <v>206</v>
      </c>
      <c r="B9" s="91" t="s">
        <v>244</v>
      </c>
      <c r="C9" s="92">
        <v>0.9</v>
      </c>
      <c r="D9" s="91" t="s">
        <v>2089</v>
      </c>
      <c r="E9" s="93">
        <v>0.02</v>
      </c>
      <c r="F9" s="91" t="s">
        <v>2211</v>
      </c>
    </row>
    <row r="10" spans="1:6" ht="15" x14ac:dyDescent="0.25">
      <c r="A10" s="90" t="s">
        <v>207</v>
      </c>
      <c r="B10" s="91" t="s">
        <v>245</v>
      </c>
      <c r="C10" s="92">
        <v>0.9</v>
      </c>
      <c r="D10" s="91" t="s">
        <v>2089</v>
      </c>
      <c r="E10" s="93">
        <v>0.02</v>
      </c>
      <c r="F10" s="91" t="s">
        <v>2211</v>
      </c>
    </row>
    <row r="11" spans="1:6" ht="15" x14ac:dyDescent="0.25">
      <c r="A11" s="90" t="s">
        <v>208</v>
      </c>
      <c r="B11" s="91" t="s">
        <v>2316</v>
      </c>
      <c r="C11" s="92">
        <v>0.9</v>
      </c>
      <c r="D11" s="91" t="s">
        <v>2089</v>
      </c>
      <c r="E11" s="93">
        <v>0.02</v>
      </c>
      <c r="F11" s="91" t="s">
        <v>2236</v>
      </c>
    </row>
    <row r="12" spans="1:6" ht="15" x14ac:dyDescent="0.25">
      <c r="A12" s="90" t="s">
        <v>246</v>
      </c>
      <c r="B12" s="91" t="s">
        <v>559</v>
      </c>
      <c r="C12" s="92">
        <v>0.9</v>
      </c>
      <c r="D12" s="91" t="s">
        <v>2089</v>
      </c>
      <c r="E12" s="93">
        <v>0.02</v>
      </c>
      <c r="F12" s="91" t="s">
        <v>2236</v>
      </c>
    </row>
    <row r="13" spans="1:6" ht="15" x14ac:dyDescent="0.25">
      <c r="A13" s="90" t="s">
        <v>247</v>
      </c>
      <c r="B13" s="91" t="s">
        <v>560</v>
      </c>
      <c r="C13" s="92">
        <v>0.9</v>
      </c>
      <c r="D13" s="91" t="s">
        <v>2089</v>
      </c>
      <c r="E13" s="93">
        <v>0.02</v>
      </c>
      <c r="F13" s="91" t="s">
        <v>2236</v>
      </c>
    </row>
    <row r="14" spans="1:6" ht="15" x14ac:dyDescent="0.25">
      <c r="A14" s="90" t="s">
        <v>248</v>
      </c>
      <c r="B14" s="91" t="s">
        <v>561</v>
      </c>
      <c r="C14" s="92">
        <v>0.9</v>
      </c>
      <c r="D14" s="91" t="s">
        <v>2089</v>
      </c>
      <c r="E14" s="93">
        <v>0.02</v>
      </c>
      <c r="F14" s="91" t="s">
        <v>2211</v>
      </c>
    </row>
    <row r="15" spans="1:6" ht="15" x14ac:dyDescent="0.25">
      <c r="A15" s="90" t="s">
        <v>249</v>
      </c>
      <c r="B15" s="91" t="s">
        <v>562</v>
      </c>
      <c r="C15" s="92">
        <v>0.9</v>
      </c>
      <c r="D15" s="91" t="s">
        <v>2089</v>
      </c>
      <c r="E15" s="93">
        <v>0.02</v>
      </c>
      <c r="F15" s="91" t="s">
        <v>2236</v>
      </c>
    </row>
    <row r="16" spans="1:6" ht="15" x14ac:dyDescent="0.25">
      <c r="A16" s="90" t="s">
        <v>296</v>
      </c>
      <c r="B16" s="91" t="s">
        <v>297</v>
      </c>
      <c r="C16" s="92">
        <v>0.9</v>
      </c>
      <c r="D16" s="91" t="s">
        <v>2089</v>
      </c>
      <c r="E16" s="93">
        <v>0.02</v>
      </c>
      <c r="F16" s="91" t="s">
        <v>2211</v>
      </c>
    </row>
    <row r="17" spans="1:6" ht="15" x14ac:dyDescent="0.25">
      <c r="A17" s="90" t="s">
        <v>298</v>
      </c>
      <c r="B17" s="91" t="s">
        <v>299</v>
      </c>
      <c r="C17" s="92">
        <v>0.9</v>
      </c>
      <c r="D17" s="91" t="s">
        <v>2089</v>
      </c>
      <c r="E17" s="93">
        <v>0.02</v>
      </c>
      <c r="F17" s="91" t="s">
        <v>2236</v>
      </c>
    </row>
    <row r="18" spans="1:6" ht="15" x14ac:dyDescent="0.25">
      <c r="A18" s="90" t="s">
        <v>300</v>
      </c>
      <c r="B18" s="91" t="s">
        <v>301</v>
      </c>
      <c r="C18" s="92">
        <v>0.9</v>
      </c>
      <c r="D18" s="91" t="s">
        <v>2089</v>
      </c>
      <c r="E18" s="93">
        <v>0.02</v>
      </c>
      <c r="F18" s="91" t="s">
        <v>2211</v>
      </c>
    </row>
    <row r="19" spans="1:6" ht="15" x14ac:dyDescent="0.25">
      <c r="A19" s="90" t="s">
        <v>302</v>
      </c>
      <c r="B19" s="91" t="s">
        <v>303</v>
      </c>
      <c r="C19" s="92">
        <v>0.9</v>
      </c>
      <c r="D19" s="91" t="s">
        <v>2089</v>
      </c>
      <c r="E19" s="93">
        <v>0.02</v>
      </c>
      <c r="F19" s="91" t="s">
        <v>2211</v>
      </c>
    </row>
    <row r="20" spans="1:6" ht="15" x14ac:dyDescent="0.25">
      <c r="A20" s="90" t="s">
        <v>304</v>
      </c>
      <c r="B20" s="91" t="s">
        <v>305</v>
      </c>
      <c r="C20" s="92">
        <v>0.9</v>
      </c>
      <c r="D20" s="91" t="s">
        <v>2089</v>
      </c>
      <c r="E20" s="93">
        <v>0.02</v>
      </c>
      <c r="F20" s="91" t="s">
        <v>2211</v>
      </c>
    </row>
    <row r="21" spans="1:6" ht="15" x14ac:dyDescent="0.25">
      <c r="A21" s="90" t="s">
        <v>306</v>
      </c>
      <c r="B21" s="91" t="s">
        <v>307</v>
      </c>
      <c r="C21" s="92">
        <v>0.9</v>
      </c>
      <c r="D21" s="91" t="s">
        <v>2089</v>
      </c>
      <c r="E21" s="93">
        <v>0.02</v>
      </c>
      <c r="F21" s="91" t="s">
        <v>2211</v>
      </c>
    </row>
    <row r="22" spans="1:6" ht="15" x14ac:dyDescent="0.25">
      <c r="A22" s="90" t="s">
        <v>308</v>
      </c>
      <c r="B22" s="91" t="s">
        <v>309</v>
      </c>
      <c r="C22" s="92">
        <v>0.9</v>
      </c>
      <c r="D22" s="91" t="s">
        <v>2089</v>
      </c>
      <c r="E22" s="93">
        <v>0.02</v>
      </c>
      <c r="F22" s="91" t="s">
        <v>2236</v>
      </c>
    </row>
    <row r="23" spans="1:6" ht="15" x14ac:dyDescent="0.25">
      <c r="A23" s="90" t="s">
        <v>355</v>
      </c>
      <c r="B23" s="91" t="s">
        <v>356</v>
      </c>
      <c r="C23" s="92">
        <v>0.9</v>
      </c>
      <c r="D23" s="91" t="s">
        <v>2089</v>
      </c>
      <c r="E23" s="93">
        <v>0.02</v>
      </c>
      <c r="F23" s="91" t="s">
        <v>2211</v>
      </c>
    </row>
    <row r="24" spans="1:6" ht="15" x14ac:dyDescent="0.25">
      <c r="A24" s="90" t="s">
        <v>357</v>
      </c>
      <c r="B24" s="91" t="s">
        <v>358</v>
      </c>
      <c r="C24" s="92">
        <v>0.9</v>
      </c>
      <c r="D24" s="91" t="s">
        <v>2089</v>
      </c>
      <c r="E24" s="93">
        <v>0.02</v>
      </c>
      <c r="F24" s="91" t="s">
        <v>2211</v>
      </c>
    </row>
    <row r="25" spans="1:6" ht="15" x14ac:dyDescent="0.25">
      <c r="A25" s="90" t="s">
        <v>359</v>
      </c>
      <c r="B25" s="91" t="s">
        <v>360</v>
      </c>
      <c r="C25" s="92">
        <v>0.9</v>
      </c>
      <c r="D25" s="91" t="s">
        <v>2089</v>
      </c>
      <c r="E25" s="93">
        <v>0.02</v>
      </c>
      <c r="F25" s="91" t="s">
        <v>2236</v>
      </c>
    </row>
    <row r="26" spans="1:6" ht="15" x14ac:dyDescent="0.25">
      <c r="A26" s="90" t="s">
        <v>361</v>
      </c>
      <c r="B26" s="91" t="s">
        <v>362</v>
      </c>
      <c r="C26" s="92">
        <v>0.9</v>
      </c>
      <c r="D26" s="91" t="s">
        <v>2089</v>
      </c>
      <c r="E26" s="93">
        <v>0.02</v>
      </c>
      <c r="F26" s="91" t="s">
        <v>2211</v>
      </c>
    </row>
    <row r="27" spans="1:6" ht="15" x14ac:dyDescent="0.25">
      <c r="A27" s="90" t="s">
        <v>363</v>
      </c>
      <c r="B27" s="91" t="s">
        <v>364</v>
      </c>
      <c r="C27" s="92">
        <v>0.9</v>
      </c>
      <c r="D27" s="91" t="s">
        <v>2089</v>
      </c>
      <c r="E27" s="93">
        <v>0.02</v>
      </c>
      <c r="F27" s="91" t="s">
        <v>2211</v>
      </c>
    </row>
    <row r="28" spans="1:6" ht="15" x14ac:dyDescent="0.25">
      <c r="A28" s="90" t="s">
        <v>365</v>
      </c>
      <c r="B28" s="91" t="s">
        <v>366</v>
      </c>
      <c r="C28" s="92">
        <v>0.9</v>
      </c>
      <c r="D28" s="91" t="s">
        <v>2089</v>
      </c>
      <c r="E28" s="93">
        <v>0.02</v>
      </c>
      <c r="F28" s="91" t="s">
        <v>2211</v>
      </c>
    </row>
    <row r="29" spans="1:6" ht="15" x14ac:dyDescent="0.25">
      <c r="A29" s="90" t="s">
        <v>367</v>
      </c>
      <c r="B29" s="91" t="s">
        <v>368</v>
      </c>
      <c r="C29" s="92">
        <v>0.9</v>
      </c>
      <c r="D29" s="91" t="s">
        <v>2089</v>
      </c>
      <c r="E29" s="93">
        <v>0.02</v>
      </c>
      <c r="F29" s="91" t="s">
        <v>2211</v>
      </c>
    </row>
    <row r="30" spans="1:6" ht="15" x14ac:dyDescent="0.25">
      <c r="A30" s="90" t="s">
        <v>369</v>
      </c>
      <c r="B30" s="91" t="s">
        <v>370</v>
      </c>
      <c r="C30" s="92">
        <v>0.9</v>
      </c>
      <c r="D30" s="91" t="s">
        <v>2089</v>
      </c>
      <c r="E30" s="93">
        <v>0.02</v>
      </c>
      <c r="F30" s="91" t="s">
        <v>2236</v>
      </c>
    </row>
    <row r="31" spans="1:6" ht="15" x14ac:dyDescent="0.25">
      <c r="A31" s="90" t="s">
        <v>371</v>
      </c>
      <c r="B31" s="91" t="s">
        <v>372</v>
      </c>
      <c r="C31" s="92">
        <v>0.9</v>
      </c>
      <c r="D31" s="91" t="s">
        <v>2089</v>
      </c>
      <c r="E31" s="93">
        <v>0.02</v>
      </c>
      <c r="F31" s="91" t="s">
        <v>2211</v>
      </c>
    </row>
    <row r="32" spans="1:6" ht="15" x14ac:dyDescent="0.25">
      <c r="A32" s="90" t="s">
        <v>373</v>
      </c>
      <c r="B32" s="91" t="s">
        <v>374</v>
      </c>
      <c r="C32" s="92">
        <v>0.9</v>
      </c>
      <c r="D32" s="91" t="s">
        <v>2089</v>
      </c>
      <c r="E32" s="93">
        <v>0.02</v>
      </c>
      <c r="F32" s="91" t="s">
        <v>2211</v>
      </c>
    </row>
    <row r="33" spans="1:6" ht="15" x14ac:dyDescent="0.25">
      <c r="A33" s="90" t="s">
        <v>441</v>
      </c>
      <c r="B33" s="91" t="s">
        <v>375</v>
      </c>
      <c r="C33" s="92">
        <v>0.9</v>
      </c>
      <c r="D33" s="91" t="s">
        <v>2089</v>
      </c>
      <c r="E33" s="93">
        <v>0.02</v>
      </c>
      <c r="F33" s="91" t="s">
        <v>2211</v>
      </c>
    </row>
    <row r="34" spans="1:6" ht="15" x14ac:dyDescent="0.25">
      <c r="A34" s="90" t="s">
        <v>442</v>
      </c>
      <c r="B34" s="91" t="s">
        <v>376</v>
      </c>
      <c r="C34" s="92">
        <v>0.9</v>
      </c>
      <c r="D34" s="91" t="s">
        <v>2089</v>
      </c>
      <c r="E34" s="93">
        <v>0.02</v>
      </c>
      <c r="F34" s="91" t="s">
        <v>2211</v>
      </c>
    </row>
    <row r="35" spans="1:6" ht="15" x14ac:dyDescent="0.25">
      <c r="A35" s="90" t="s">
        <v>2317</v>
      </c>
      <c r="B35" s="91" t="s">
        <v>2072</v>
      </c>
      <c r="C35" s="92">
        <v>0.9</v>
      </c>
      <c r="D35" s="91" t="s">
        <v>2089</v>
      </c>
      <c r="E35" s="93">
        <v>0.02</v>
      </c>
      <c r="F35" s="91" t="s">
        <v>2211</v>
      </c>
    </row>
    <row r="36" spans="1:6" ht="15" x14ac:dyDescent="0.25">
      <c r="A36" s="90" t="s">
        <v>446</v>
      </c>
      <c r="B36" s="91" t="s">
        <v>447</v>
      </c>
      <c r="C36" s="92">
        <v>0.9</v>
      </c>
      <c r="D36" s="91" t="s">
        <v>2089</v>
      </c>
      <c r="E36" s="93">
        <v>0.02</v>
      </c>
      <c r="F36" s="91" t="s">
        <v>2211</v>
      </c>
    </row>
    <row r="37" spans="1:6" ht="15" x14ac:dyDescent="0.25">
      <c r="A37" s="90" t="s">
        <v>448</v>
      </c>
      <c r="B37" s="91" t="s">
        <v>449</v>
      </c>
      <c r="C37" s="92">
        <v>0.9</v>
      </c>
      <c r="D37" s="91" t="s">
        <v>2089</v>
      </c>
      <c r="E37" s="93">
        <v>0.02</v>
      </c>
      <c r="F37" s="91" t="s">
        <v>2211</v>
      </c>
    </row>
    <row r="38" spans="1:6" ht="15" x14ac:dyDescent="0.25">
      <c r="A38" s="90" t="s">
        <v>450</v>
      </c>
      <c r="B38" s="91" t="s">
        <v>451</v>
      </c>
      <c r="C38" s="92">
        <v>0.9</v>
      </c>
      <c r="D38" s="91" t="s">
        <v>2089</v>
      </c>
      <c r="E38" s="93">
        <v>0.02</v>
      </c>
      <c r="F38" s="91" t="s">
        <v>2211</v>
      </c>
    </row>
    <row r="39" spans="1:6" ht="15" x14ac:dyDescent="0.25">
      <c r="A39" s="90" t="s">
        <v>452</v>
      </c>
      <c r="B39" s="91" t="s">
        <v>453</v>
      </c>
      <c r="C39" s="92">
        <v>0.9</v>
      </c>
      <c r="D39" s="91" t="s">
        <v>2089</v>
      </c>
      <c r="E39" s="93">
        <v>0.02</v>
      </c>
      <c r="F39" s="91" t="s">
        <v>2211</v>
      </c>
    </row>
    <row r="40" spans="1:6" ht="15" x14ac:dyDescent="0.25">
      <c r="A40" s="90" t="s">
        <v>454</v>
      </c>
      <c r="B40" s="91" t="s">
        <v>455</v>
      </c>
      <c r="C40" s="92">
        <v>0.9</v>
      </c>
      <c r="D40" s="91" t="s">
        <v>2089</v>
      </c>
      <c r="E40" s="93">
        <v>0.02</v>
      </c>
      <c r="F40" s="91" t="s">
        <v>2211</v>
      </c>
    </row>
    <row r="41" spans="1:6" ht="15" x14ac:dyDescent="0.25">
      <c r="A41" s="90" t="s">
        <v>456</v>
      </c>
      <c r="B41" s="91" t="s">
        <v>457</v>
      </c>
      <c r="C41" s="92">
        <v>0.9</v>
      </c>
      <c r="D41" s="91" t="s">
        <v>2089</v>
      </c>
      <c r="E41" s="93">
        <v>0.02</v>
      </c>
      <c r="F41" s="91" t="s">
        <v>2211</v>
      </c>
    </row>
    <row r="42" spans="1:6" ht="15" x14ac:dyDescent="0.25">
      <c r="A42" s="90" t="s">
        <v>458</v>
      </c>
      <c r="B42" s="91" t="s">
        <v>459</v>
      </c>
      <c r="C42" s="92">
        <v>0.9</v>
      </c>
      <c r="D42" s="91" t="s">
        <v>2089</v>
      </c>
      <c r="E42" s="93">
        <v>0.02</v>
      </c>
      <c r="F42" s="91" t="s">
        <v>2211</v>
      </c>
    </row>
    <row r="43" spans="1:6" ht="15" x14ac:dyDescent="0.25">
      <c r="A43" s="90" t="s">
        <v>460</v>
      </c>
      <c r="B43" s="91" t="s">
        <v>2318</v>
      </c>
      <c r="C43" s="92">
        <v>0.9</v>
      </c>
      <c r="D43" s="91" t="s">
        <v>2089</v>
      </c>
      <c r="E43" s="93">
        <v>0.02</v>
      </c>
      <c r="F43" s="91" t="s">
        <v>2211</v>
      </c>
    </row>
    <row r="44" spans="1:6" ht="15" x14ac:dyDescent="0.25">
      <c r="A44" s="90" t="s">
        <v>461</v>
      </c>
      <c r="B44" s="91" t="s">
        <v>462</v>
      </c>
      <c r="C44" s="92">
        <v>0.9</v>
      </c>
      <c r="D44" s="91" t="s">
        <v>2089</v>
      </c>
      <c r="E44" s="93">
        <v>0.02</v>
      </c>
      <c r="F44" s="91" t="s">
        <v>2236</v>
      </c>
    </row>
    <row r="45" spans="1:6" ht="15" x14ac:dyDescent="0.25">
      <c r="A45" s="90" t="s">
        <v>463</v>
      </c>
      <c r="B45" s="91" t="s">
        <v>434</v>
      </c>
      <c r="C45" s="92">
        <v>0.9</v>
      </c>
      <c r="D45" s="91" t="s">
        <v>2089</v>
      </c>
      <c r="E45" s="93">
        <v>0.02</v>
      </c>
      <c r="F45" s="91" t="s">
        <v>2211</v>
      </c>
    </row>
    <row r="46" spans="1:6" ht="15" x14ac:dyDescent="0.25">
      <c r="A46" s="90" t="s">
        <v>563</v>
      </c>
      <c r="B46" s="91" t="s">
        <v>564</v>
      </c>
      <c r="C46" s="92">
        <v>0.9</v>
      </c>
      <c r="D46" s="91" t="s">
        <v>2089</v>
      </c>
      <c r="E46" s="93">
        <v>0.02</v>
      </c>
      <c r="F46" s="91" t="s">
        <v>2211</v>
      </c>
    </row>
    <row r="47" spans="1:6" ht="15" x14ac:dyDescent="0.25">
      <c r="A47" s="90" t="s">
        <v>565</v>
      </c>
      <c r="B47" s="91" t="s">
        <v>566</v>
      </c>
      <c r="C47" s="92">
        <v>0.9</v>
      </c>
      <c r="D47" s="91" t="s">
        <v>2089</v>
      </c>
      <c r="E47" s="93">
        <v>0.02</v>
      </c>
      <c r="F47" s="91" t="s">
        <v>2211</v>
      </c>
    </row>
    <row r="48" spans="1:6" ht="15" x14ac:dyDescent="0.25">
      <c r="A48" s="90" t="s">
        <v>567</v>
      </c>
      <c r="B48" s="91" t="s">
        <v>568</v>
      </c>
      <c r="C48" s="92">
        <v>0.9</v>
      </c>
      <c r="D48" s="91" t="s">
        <v>2089</v>
      </c>
      <c r="E48" s="93">
        <v>0.02</v>
      </c>
      <c r="F48" s="91" t="s">
        <v>2211</v>
      </c>
    </row>
    <row r="49" spans="1:6" ht="15" x14ac:dyDescent="0.25">
      <c r="A49" s="90" t="s">
        <v>569</v>
      </c>
      <c r="B49" s="91" t="s">
        <v>2319</v>
      </c>
      <c r="C49" s="92">
        <v>0.9</v>
      </c>
      <c r="D49" s="91" t="s">
        <v>2089</v>
      </c>
      <c r="E49" s="93">
        <v>0.02</v>
      </c>
      <c r="F49" s="91" t="s">
        <v>2211</v>
      </c>
    </row>
    <row r="50" spans="1:6" ht="15" x14ac:dyDescent="0.25">
      <c r="A50" s="90" t="s">
        <v>570</v>
      </c>
      <c r="B50" s="91" t="s">
        <v>571</v>
      </c>
      <c r="C50" s="92">
        <v>0.9</v>
      </c>
      <c r="D50" s="91" t="s">
        <v>2089</v>
      </c>
      <c r="E50" s="93">
        <v>0.02</v>
      </c>
      <c r="F50" s="91" t="s">
        <v>2236</v>
      </c>
    </row>
    <row r="51" spans="1:6" ht="15" x14ac:dyDescent="0.25">
      <c r="A51" s="90" t="s">
        <v>572</v>
      </c>
      <c r="B51" s="91" t="s">
        <v>573</v>
      </c>
      <c r="C51" s="92">
        <v>0.9</v>
      </c>
      <c r="D51" s="91" t="s">
        <v>2089</v>
      </c>
      <c r="E51" s="93">
        <v>0.02</v>
      </c>
      <c r="F51" s="91" t="s">
        <v>2211</v>
      </c>
    </row>
    <row r="52" spans="1:6" ht="15" x14ac:dyDescent="0.25">
      <c r="A52" s="90" t="s">
        <v>574</v>
      </c>
      <c r="B52" s="91" t="s">
        <v>575</v>
      </c>
      <c r="C52" s="92">
        <v>0.9</v>
      </c>
      <c r="D52" s="91" t="s">
        <v>2089</v>
      </c>
      <c r="E52" s="93">
        <v>0.02</v>
      </c>
      <c r="F52" s="91" t="s">
        <v>2211</v>
      </c>
    </row>
    <row r="53" spans="1:6" ht="15" x14ac:dyDescent="0.25">
      <c r="A53" s="90" t="s">
        <v>576</v>
      </c>
      <c r="B53" s="91" t="s">
        <v>577</v>
      </c>
      <c r="C53" s="92">
        <v>0.9</v>
      </c>
      <c r="D53" s="91" t="s">
        <v>2089</v>
      </c>
      <c r="E53" s="93">
        <v>0.02</v>
      </c>
      <c r="F53" s="91" t="s">
        <v>2211</v>
      </c>
    </row>
    <row r="54" spans="1:6" ht="15" x14ac:dyDescent="0.25">
      <c r="A54" s="90" t="s">
        <v>578</v>
      </c>
      <c r="B54" s="91" t="s">
        <v>579</v>
      </c>
      <c r="C54" s="92">
        <v>0.9</v>
      </c>
      <c r="D54" s="91" t="s">
        <v>2089</v>
      </c>
      <c r="E54" s="93">
        <v>0.02</v>
      </c>
      <c r="F54" s="91" t="s">
        <v>2211</v>
      </c>
    </row>
    <row r="55" spans="1:6" ht="15" x14ac:dyDescent="0.25">
      <c r="A55" s="90" t="s">
        <v>580</v>
      </c>
      <c r="B55" s="91" t="s">
        <v>581</v>
      </c>
      <c r="C55" s="92">
        <v>0.9</v>
      </c>
      <c r="D55" s="91" t="s">
        <v>2089</v>
      </c>
      <c r="E55" s="93">
        <v>0.02</v>
      </c>
      <c r="F55" s="91" t="s">
        <v>2211</v>
      </c>
    </row>
    <row r="56" spans="1:6" ht="15" x14ac:dyDescent="0.25">
      <c r="A56" s="90" t="s">
        <v>582</v>
      </c>
      <c r="B56" s="91" t="s">
        <v>36</v>
      </c>
      <c r="C56" s="92">
        <v>0.9</v>
      </c>
      <c r="D56" s="91" t="s">
        <v>2089</v>
      </c>
      <c r="E56" s="93">
        <v>0.02</v>
      </c>
      <c r="F56" s="91" t="s">
        <v>2211</v>
      </c>
    </row>
    <row r="57" spans="1:6" ht="15" x14ac:dyDescent="0.25">
      <c r="A57" s="90" t="s">
        <v>583</v>
      </c>
      <c r="B57" s="91" t="s">
        <v>584</v>
      </c>
      <c r="C57" s="92">
        <v>0.9</v>
      </c>
      <c r="D57" s="91" t="s">
        <v>2089</v>
      </c>
      <c r="E57" s="93">
        <v>0.02</v>
      </c>
      <c r="F57" s="91" t="s">
        <v>2211</v>
      </c>
    </row>
    <row r="58" spans="1:6" ht="15" x14ac:dyDescent="0.25">
      <c r="A58" s="90" t="s">
        <v>585</v>
      </c>
      <c r="B58" s="91" t="s">
        <v>586</v>
      </c>
      <c r="C58" s="92">
        <v>0.9</v>
      </c>
      <c r="D58" s="91" t="s">
        <v>2089</v>
      </c>
      <c r="E58" s="93">
        <v>0.02</v>
      </c>
      <c r="F58" s="91" t="s">
        <v>2211</v>
      </c>
    </row>
    <row r="59" spans="1:6" ht="15" x14ac:dyDescent="0.25">
      <c r="A59" s="90" t="s">
        <v>587</v>
      </c>
      <c r="B59" s="91" t="s">
        <v>588</v>
      </c>
      <c r="C59" s="92">
        <v>0.9</v>
      </c>
      <c r="D59" s="91" t="s">
        <v>2089</v>
      </c>
      <c r="E59" s="93">
        <v>0.02</v>
      </c>
      <c r="F59" s="91" t="s">
        <v>2211</v>
      </c>
    </row>
    <row r="60" spans="1:6" ht="15" x14ac:dyDescent="0.25">
      <c r="A60" s="90" t="s">
        <v>589</v>
      </c>
      <c r="B60" s="91" t="s">
        <v>590</v>
      </c>
      <c r="C60" s="92">
        <v>0.9</v>
      </c>
      <c r="D60" s="91" t="s">
        <v>2089</v>
      </c>
      <c r="E60" s="93">
        <v>0.02</v>
      </c>
      <c r="F60" s="91" t="s">
        <v>2211</v>
      </c>
    </row>
    <row r="61" spans="1:6" ht="15" x14ac:dyDescent="0.25">
      <c r="A61" s="90" t="s">
        <v>591</v>
      </c>
      <c r="B61" s="91" t="s">
        <v>592</v>
      </c>
      <c r="C61" s="92">
        <v>0.9</v>
      </c>
      <c r="D61" s="91" t="s">
        <v>2089</v>
      </c>
      <c r="E61" s="93">
        <v>0.02</v>
      </c>
      <c r="F61" s="91" t="s">
        <v>2211</v>
      </c>
    </row>
    <row r="62" spans="1:6" ht="15" x14ac:dyDescent="0.25">
      <c r="A62" s="90" t="s">
        <v>679</v>
      </c>
      <c r="B62" s="91" t="s">
        <v>680</v>
      </c>
      <c r="C62" s="92">
        <v>0.9</v>
      </c>
      <c r="D62" s="91" t="s">
        <v>2089</v>
      </c>
      <c r="E62" s="93">
        <v>0.02</v>
      </c>
      <c r="F62" s="91" t="s">
        <v>2211</v>
      </c>
    </row>
    <row r="63" spans="1:6" ht="15" x14ac:dyDescent="0.25">
      <c r="A63" s="90" t="s">
        <v>681</v>
      </c>
      <c r="B63" s="91" t="s">
        <v>682</v>
      </c>
      <c r="C63" s="92">
        <v>0.9</v>
      </c>
      <c r="D63" s="91" t="s">
        <v>2089</v>
      </c>
      <c r="E63" s="93">
        <v>0.02</v>
      </c>
      <c r="F63" s="91" t="s">
        <v>2211</v>
      </c>
    </row>
    <row r="64" spans="1:6" ht="15" x14ac:dyDescent="0.25">
      <c r="A64" s="90" t="s">
        <v>683</v>
      </c>
      <c r="B64" s="91" t="s">
        <v>684</v>
      </c>
      <c r="C64" s="92">
        <v>0.9</v>
      </c>
      <c r="D64" s="91" t="s">
        <v>2089</v>
      </c>
      <c r="E64" s="93">
        <v>0.02</v>
      </c>
      <c r="F64" s="91" t="s">
        <v>2211</v>
      </c>
    </row>
    <row r="65" spans="1:6" ht="15" x14ac:dyDescent="0.25">
      <c r="A65" s="90" t="s">
        <v>685</v>
      </c>
      <c r="B65" s="91" t="s">
        <v>686</v>
      </c>
      <c r="C65" s="92">
        <v>0.9</v>
      </c>
      <c r="D65" s="91" t="s">
        <v>2089</v>
      </c>
      <c r="E65" s="93">
        <v>0.02</v>
      </c>
      <c r="F65" s="91" t="s">
        <v>2211</v>
      </c>
    </row>
    <row r="66" spans="1:6" ht="15" x14ac:dyDescent="0.25">
      <c r="A66" s="90" t="s">
        <v>687</v>
      </c>
      <c r="B66" s="91" t="s">
        <v>688</v>
      </c>
      <c r="C66" s="92">
        <v>0.9</v>
      </c>
      <c r="D66" s="91" t="s">
        <v>2089</v>
      </c>
      <c r="E66" s="93">
        <v>0.02</v>
      </c>
      <c r="F66" s="91" t="s">
        <v>2211</v>
      </c>
    </row>
    <row r="67" spans="1:6" ht="15" x14ac:dyDescent="0.25">
      <c r="A67" s="90" t="s">
        <v>689</v>
      </c>
      <c r="B67" s="91" t="s">
        <v>690</v>
      </c>
      <c r="C67" s="92">
        <v>0.9</v>
      </c>
      <c r="D67" s="91" t="s">
        <v>2089</v>
      </c>
      <c r="E67" s="93">
        <v>0.02</v>
      </c>
      <c r="F67" s="91" t="s">
        <v>2211</v>
      </c>
    </row>
    <row r="68" spans="1:6" ht="15" x14ac:dyDescent="0.25">
      <c r="A68" s="90" t="s">
        <v>691</v>
      </c>
      <c r="B68" s="91" t="s">
        <v>2320</v>
      </c>
      <c r="C68" s="92">
        <v>0.9</v>
      </c>
      <c r="D68" s="91" t="s">
        <v>2089</v>
      </c>
      <c r="E68" s="93">
        <v>0.02</v>
      </c>
      <c r="F68" s="91" t="s">
        <v>2211</v>
      </c>
    </row>
    <row r="69" spans="1:6" ht="15" x14ac:dyDescent="0.25">
      <c r="A69" s="90" t="s">
        <v>692</v>
      </c>
      <c r="B69" s="91" t="s">
        <v>693</v>
      </c>
      <c r="C69" s="92">
        <v>0.9</v>
      </c>
      <c r="D69" s="91" t="s">
        <v>2089</v>
      </c>
      <c r="E69" s="93">
        <v>0.02</v>
      </c>
      <c r="F69" s="91" t="s">
        <v>2211</v>
      </c>
    </row>
    <row r="70" spans="1:6" ht="15" x14ac:dyDescent="0.25">
      <c r="A70" s="90" t="s">
        <v>694</v>
      </c>
      <c r="B70" s="91" t="s">
        <v>695</v>
      </c>
      <c r="C70" s="92">
        <v>0.9</v>
      </c>
      <c r="D70" s="91" t="s">
        <v>2089</v>
      </c>
      <c r="E70" s="93">
        <v>0.02</v>
      </c>
      <c r="F70" s="91" t="s">
        <v>2211</v>
      </c>
    </row>
    <row r="71" spans="1:6" ht="15" x14ac:dyDescent="0.25">
      <c r="A71" s="90" t="s">
        <v>696</v>
      </c>
      <c r="B71" s="91" t="s">
        <v>697</v>
      </c>
      <c r="C71" s="92">
        <v>0.9</v>
      </c>
      <c r="D71" s="91" t="s">
        <v>2089</v>
      </c>
      <c r="E71" s="93">
        <v>0.02</v>
      </c>
      <c r="F71" s="91" t="s">
        <v>2211</v>
      </c>
    </row>
    <row r="72" spans="1:6" ht="15" x14ac:dyDescent="0.25">
      <c r="A72" s="90" t="s">
        <v>698</v>
      </c>
      <c r="B72" s="91" t="s">
        <v>699</v>
      </c>
      <c r="C72" s="92">
        <v>0.9</v>
      </c>
      <c r="D72" s="91" t="s">
        <v>2089</v>
      </c>
      <c r="E72" s="93">
        <v>0.02</v>
      </c>
      <c r="F72" s="91" t="s">
        <v>2211</v>
      </c>
    </row>
    <row r="73" spans="1:6" ht="15" x14ac:dyDescent="0.25">
      <c r="A73" s="90" t="s">
        <v>700</v>
      </c>
      <c r="B73" s="91" t="s">
        <v>701</v>
      </c>
      <c r="C73" s="92">
        <v>0.9</v>
      </c>
      <c r="D73" s="91" t="s">
        <v>2089</v>
      </c>
      <c r="E73" s="93">
        <v>0.02</v>
      </c>
      <c r="F73" s="91" t="s">
        <v>2211</v>
      </c>
    </row>
    <row r="74" spans="1:6" ht="15" x14ac:dyDescent="0.25">
      <c r="A74" s="90" t="s">
        <v>702</v>
      </c>
      <c r="B74" s="91" t="s">
        <v>2321</v>
      </c>
      <c r="C74" s="92">
        <v>0.9</v>
      </c>
      <c r="D74" s="91" t="s">
        <v>2089</v>
      </c>
      <c r="E74" s="93">
        <v>0.02</v>
      </c>
      <c r="F74" s="91" t="s">
        <v>2211</v>
      </c>
    </row>
    <row r="75" spans="1:6" ht="15" x14ac:dyDescent="0.25">
      <c r="A75" s="90" t="s">
        <v>703</v>
      </c>
      <c r="B75" s="91" t="s">
        <v>704</v>
      </c>
      <c r="C75" s="92">
        <v>0.9</v>
      </c>
      <c r="D75" s="91" t="s">
        <v>2089</v>
      </c>
      <c r="E75" s="93">
        <v>0.02</v>
      </c>
      <c r="F75" s="91" t="s">
        <v>2211</v>
      </c>
    </row>
    <row r="76" spans="1:6" ht="15" x14ac:dyDescent="0.25">
      <c r="A76" s="90" t="s">
        <v>705</v>
      </c>
      <c r="B76" s="91" t="s">
        <v>706</v>
      </c>
      <c r="C76" s="92">
        <v>0.9</v>
      </c>
      <c r="D76" s="91" t="s">
        <v>2089</v>
      </c>
      <c r="E76" s="93">
        <v>0.02</v>
      </c>
      <c r="F76" s="91" t="s">
        <v>2211</v>
      </c>
    </row>
    <row r="77" spans="1:6" ht="15" x14ac:dyDescent="0.25">
      <c r="A77" s="90" t="s">
        <v>707</v>
      </c>
      <c r="B77" s="91" t="s">
        <v>708</v>
      </c>
      <c r="C77" s="92">
        <v>0.9</v>
      </c>
      <c r="D77" s="91" t="s">
        <v>2089</v>
      </c>
      <c r="E77" s="93">
        <v>0.02</v>
      </c>
      <c r="F77" s="91" t="s">
        <v>2211</v>
      </c>
    </row>
    <row r="78" spans="1:6" ht="15" x14ac:dyDescent="0.25">
      <c r="A78" s="90" t="s">
        <v>709</v>
      </c>
      <c r="B78" s="91" t="s">
        <v>472</v>
      </c>
      <c r="C78" s="92">
        <v>0.9</v>
      </c>
      <c r="D78" s="91" t="s">
        <v>2089</v>
      </c>
      <c r="E78" s="93">
        <v>0.02</v>
      </c>
      <c r="F78" s="91" t="s">
        <v>2211</v>
      </c>
    </row>
    <row r="79" spans="1:6" ht="15" x14ac:dyDescent="0.25">
      <c r="A79" s="90" t="s">
        <v>782</v>
      </c>
      <c r="B79" s="91" t="s">
        <v>783</v>
      </c>
      <c r="C79" s="92">
        <v>0.9</v>
      </c>
      <c r="D79" s="91" t="s">
        <v>2089</v>
      </c>
      <c r="E79" s="93">
        <v>0.02</v>
      </c>
      <c r="F79" s="91" t="s">
        <v>2211</v>
      </c>
    </row>
    <row r="80" spans="1:6" ht="15" x14ac:dyDescent="0.25">
      <c r="A80" s="90" t="s">
        <v>784</v>
      </c>
      <c r="B80" s="91" t="s">
        <v>785</v>
      </c>
      <c r="C80" s="92">
        <v>0.9</v>
      </c>
      <c r="D80" s="91" t="s">
        <v>2089</v>
      </c>
      <c r="E80" s="93">
        <v>0.02</v>
      </c>
      <c r="F80" s="91" t="s">
        <v>2211</v>
      </c>
    </row>
    <row r="81" spans="1:6" ht="15" x14ac:dyDescent="0.25">
      <c r="A81" s="90" t="s">
        <v>786</v>
      </c>
      <c r="B81" s="91" t="s">
        <v>787</v>
      </c>
      <c r="C81" s="92">
        <v>0.9</v>
      </c>
      <c r="D81" s="91" t="s">
        <v>2089</v>
      </c>
      <c r="E81" s="93">
        <v>0.02</v>
      </c>
      <c r="F81" s="91" t="s">
        <v>2211</v>
      </c>
    </row>
    <row r="82" spans="1:6" ht="15" x14ac:dyDescent="0.25">
      <c r="A82" s="90" t="s">
        <v>788</v>
      </c>
      <c r="B82" s="91" t="s">
        <v>789</v>
      </c>
      <c r="C82" s="92">
        <v>0.9</v>
      </c>
      <c r="D82" s="91" t="s">
        <v>2089</v>
      </c>
      <c r="E82" s="93">
        <v>0.02</v>
      </c>
      <c r="F82" s="91" t="s">
        <v>2211</v>
      </c>
    </row>
    <row r="83" spans="1:6" ht="15" x14ac:dyDescent="0.25">
      <c r="A83" s="90" t="s">
        <v>790</v>
      </c>
      <c r="B83" s="91" t="s">
        <v>791</v>
      </c>
      <c r="C83" s="92">
        <v>0.9</v>
      </c>
      <c r="D83" s="91" t="s">
        <v>2089</v>
      </c>
      <c r="E83" s="93">
        <v>0.02</v>
      </c>
      <c r="F83" s="91" t="s">
        <v>2211</v>
      </c>
    </row>
    <row r="84" spans="1:6" ht="15" x14ac:dyDescent="0.25">
      <c r="A84" s="90" t="s">
        <v>792</v>
      </c>
      <c r="B84" s="91" t="s">
        <v>793</v>
      </c>
      <c r="C84" s="92">
        <v>0.9</v>
      </c>
      <c r="D84" s="91" t="s">
        <v>2089</v>
      </c>
      <c r="E84" s="93">
        <v>0.02</v>
      </c>
      <c r="F84" s="91" t="s">
        <v>2211</v>
      </c>
    </row>
    <row r="85" spans="1:6" ht="15" x14ac:dyDescent="0.25">
      <c r="A85" s="90" t="s">
        <v>794</v>
      </c>
      <c r="B85" s="91" t="s">
        <v>795</v>
      </c>
      <c r="C85" s="92">
        <v>0.9</v>
      </c>
      <c r="D85" s="91" t="s">
        <v>2089</v>
      </c>
      <c r="E85" s="93">
        <v>0.02</v>
      </c>
      <c r="F85" s="91" t="s">
        <v>2211</v>
      </c>
    </row>
    <row r="86" spans="1:6" ht="15" x14ac:dyDescent="0.25">
      <c r="A86" s="90" t="s">
        <v>796</v>
      </c>
      <c r="B86" s="91" t="s">
        <v>797</v>
      </c>
      <c r="C86" s="92">
        <v>0.9</v>
      </c>
      <c r="D86" s="91" t="s">
        <v>2089</v>
      </c>
      <c r="E86" s="93">
        <v>0.02</v>
      </c>
      <c r="F86" s="91" t="s">
        <v>2211</v>
      </c>
    </row>
    <row r="87" spans="1:6" ht="15" x14ac:dyDescent="0.25">
      <c r="A87" s="90" t="s">
        <v>798</v>
      </c>
      <c r="B87" s="91" t="s">
        <v>799</v>
      </c>
      <c r="C87" s="92">
        <v>0.9</v>
      </c>
      <c r="D87" s="91" t="s">
        <v>2089</v>
      </c>
      <c r="E87" s="93">
        <v>0.02</v>
      </c>
      <c r="F87" s="91" t="s">
        <v>2211</v>
      </c>
    </row>
    <row r="88" spans="1:6" ht="15" x14ac:dyDescent="0.25">
      <c r="A88" s="90" t="s">
        <v>800</v>
      </c>
      <c r="B88" s="91" t="s">
        <v>801</v>
      </c>
      <c r="C88" s="92">
        <v>0.9</v>
      </c>
      <c r="D88" s="91" t="s">
        <v>2089</v>
      </c>
      <c r="E88" s="93">
        <v>0.02</v>
      </c>
      <c r="F88" s="91" t="s">
        <v>2211</v>
      </c>
    </row>
    <row r="89" spans="1:6" ht="15" x14ac:dyDescent="0.25">
      <c r="A89" s="90" t="s">
        <v>802</v>
      </c>
      <c r="B89" s="91" t="s">
        <v>803</v>
      </c>
      <c r="C89" s="92">
        <v>0.9</v>
      </c>
      <c r="D89" s="91" t="s">
        <v>2089</v>
      </c>
      <c r="E89" s="93">
        <v>0.02</v>
      </c>
      <c r="F89" s="91" t="s">
        <v>2211</v>
      </c>
    </row>
    <row r="90" spans="1:6" ht="15" x14ac:dyDescent="0.25">
      <c r="A90" s="90" t="s">
        <v>804</v>
      </c>
      <c r="B90" s="91" t="s">
        <v>805</v>
      </c>
      <c r="C90" s="92">
        <v>0.9</v>
      </c>
      <c r="D90" s="91" t="s">
        <v>2089</v>
      </c>
      <c r="E90" s="93">
        <v>0.02</v>
      </c>
      <c r="F90" s="91" t="s">
        <v>2211</v>
      </c>
    </row>
    <row r="91" spans="1:6" ht="15" x14ac:dyDescent="0.25">
      <c r="A91" s="90" t="s">
        <v>806</v>
      </c>
      <c r="B91" s="91" t="s">
        <v>807</v>
      </c>
      <c r="C91" s="92">
        <v>0.9</v>
      </c>
      <c r="D91" s="91" t="s">
        <v>2089</v>
      </c>
      <c r="E91" s="93">
        <v>0.02</v>
      </c>
      <c r="F91" s="91" t="s">
        <v>2211</v>
      </c>
    </row>
    <row r="92" spans="1:6" ht="15" x14ac:dyDescent="0.25">
      <c r="A92" s="90" t="s">
        <v>904</v>
      </c>
      <c r="B92" s="91" t="s">
        <v>905</v>
      </c>
      <c r="C92" s="92">
        <v>0.9</v>
      </c>
      <c r="D92" s="91" t="s">
        <v>2089</v>
      </c>
      <c r="E92" s="93">
        <v>0.02</v>
      </c>
      <c r="F92" s="91" t="s">
        <v>2211</v>
      </c>
    </row>
    <row r="93" spans="1:6" ht="15" x14ac:dyDescent="0.25">
      <c r="A93" s="90" t="s">
        <v>906</v>
      </c>
      <c r="B93" s="91" t="s">
        <v>907</v>
      </c>
      <c r="C93" s="92">
        <v>0.9</v>
      </c>
      <c r="D93" s="91" t="s">
        <v>2089</v>
      </c>
      <c r="E93" s="93">
        <v>0.02</v>
      </c>
      <c r="F93" s="91" t="s">
        <v>2211</v>
      </c>
    </row>
    <row r="94" spans="1:6" ht="15" x14ac:dyDescent="0.25">
      <c r="A94" s="90" t="s">
        <v>908</v>
      </c>
      <c r="B94" s="91" t="s">
        <v>909</v>
      </c>
      <c r="C94" s="92">
        <v>0.9</v>
      </c>
      <c r="D94" s="91" t="s">
        <v>2089</v>
      </c>
      <c r="E94" s="93">
        <v>0.02</v>
      </c>
      <c r="F94" s="91" t="s">
        <v>2211</v>
      </c>
    </row>
    <row r="95" spans="1:6" ht="15" x14ac:dyDescent="0.25">
      <c r="A95" s="90" t="s">
        <v>910</v>
      </c>
      <c r="B95" s="91" t="s">
        <v>911</v>
      </c>
      <c r="C95" s="92">
        <v>0.9</v>
      </c>
      <c r="D95" s="91" t="s">
        <v>2089</v>
      </c>
      <c r="E95" s="93">
        <v>0.02</v>
      </c>
      <c r="F95" s="91" t="s">
        <v>2211</v>
      </c>
    </row>
    <row r="96" spans="1:6" ht="15" x14ac:dyDescent="0.25">
      <c r="A96" s="90" t="s">
        <v>912</v>
      </c>
      <c r="B96" s="91" t="s">
        <v>913</v>
      </c>
      <c r="C96" s="92">
        <v>0.9</v>
      </c>
      <c r="D96" s="91" t="s">
        <v>2089</v>
      </c>
      <c r="E96" s="93">
        <v>0.02</v>
      </c>
      <c r="F96" s="91" t="s">
        <v>2211</v>
      </c>
    </row>
    <row r="97" spans="1:6" ht="15" x14ac:dyDescent="0.25">
      <c r="A97" s="90" t="s">
        <v>914</v>
      </c>
      <c r="B97" s="91" t="s">
        <v>915</v>
      </c>
      <c r="C97" s="92">
        <v>0.9</v>
      </c>
      <c r="D97" s="91" t="s">
        <v>2089</v>
      </c>
      <c r="E97" s="93">
        <v>0.02</v>
      </c>
      <c r="F97" s="91" t="s">
        <v>2211</v>
      </c>
    </row>
    <row r="98" spans="1:6" ht="15" x14ac:dyDescent="0.25">
      <c r="A98" s="90" t="s">
        <v>916</v>
      </c>
      <c r="B98" s="91" t="s">
        <v>917</v>
      </c>
      <c r="C98" s="92">
        <v>0.9</v>
      </c>
      <c r="D98" s="91" t="s">
        <v>2089</v>
      </c>
      <c r="E98" s="93">
        <v>0.02</v>
      </c>
      <c r="F98" s="91" t="s">
        <v>2211</v>
      </c>
    </row>
    <row r="99" spans="1:6" ht="15" x14ac:dyDescent="0.25">
      <c r="A99" s="90" t="s">
        <v>918</v>
      </c>
      <c r="B99" s="91" t="s">
        <v>919</v>
      </c>
      <c r="C99" s="92">
        <v>0.9</v>
      </c>
      <c r="D99" s="91" t="s">
        <v>2089</v>
      </c>
      <c r="E99" s="93">
        <v>0.02</v>
      </c>
      <c r="F99" s="91" t="s">
        <v>2211</v>
      </c>
    </row>
    <row r="100" spans="1:6" ht="15" x14ac:dyDescent="0.25">
      <c r="A100" s="90" t="s">
        <v>920</v>
      </c>
      <c r="B100" s="91" t="s">
        <v>921</v>
      </c>
      <c r="C100" s="92">
        <v>0.9</v>
      </c>
      <c r="D100" s="91" t="s">
        <v>2089</v>
      </c>
      <c r="E100" s="93">
        <v>0.02</v>
      </c>
      <c r="F100" s="91" t="s">
        <v>2211</v>
      </c>
    </row>
    <row r="101" spans="1:6" ht="15" x14ac:dyDescent="0.25">
      <c r="A101" s="90" t="s">
        <v>922</v>
      </c>
      <c r="B101" s="91" t="s">
        <v>923</v>
      </c>
      <c r="C101" s="92">
        <v>0.9</v>
      </c>
      <c r="D101" s="91" t="s">
        <v>2089</v>
      </c>
      <c r="E101" s="93">
        <v>0.02</v>
      </c>
      <c r="F101" s="91" t="s">
        <v>2236</v>
      </c>
    </row>
    <row r="102" spans="1:6" ht="15" x14ac:dyDescent="0.25">
      <c r="A102" s="90" t="s">
        <v>924</v>
      </c>
      <c r="B102" s="91" t="s">
        <v>925</v>
      </c>
      <c r="C102" s="92">
        <v>0.9</v>
      </c>
      <c r="D102" s="91" t="s">
        <v>2089</v>
      </c>
      <c r="E102" s="93">
        <v>0.02</v>
      </c>
      <c r="F102" s="91" t="s">
        <v>2211</v>
      </c>
    </row>
    <row r="103" spans="1:6" ht="15" x14ac:dyDescent="0.25">
      <c r="A103" s="90" t="s">
        <v>992</v>
      </c>
      <c r="B103" s="91" t="s">
        <v>993</v>
      </c>
      <c r="C103" s="92">
        <v>0.9</v>
      </c>
      <c r="D103" s="91" t="s">
        <v>2089</v>
      </c>
      <c r="E103" s="93">
        <v>0.02</v>
      </c>
      <c r="F103" s="91" t="s">
        <v>2211</v>
      </c>
    </row>
    <row r="104" spans="1:6" ht="15" x14ac:dyDescent="0.25">
      <c r="A104" s="90" t="s">
        <v>1000</v>
      </c>
      <c r="B104" s="91" t="s">
        <v>1001</v>
      </c>
      <c r="C104" s="92">
        <v>0.9</v>
      </c>
      <c r="D104" s="91" t="s">
        <v>2089</v>
      </c>
      <c r="E104" s="93">
        <v>0.02</v>
      </c>
      <c r="F104" s="91" t="s">
        <v>2211</v>
      </c>
    </row>
    <row r="105" spans="1:6" ht="15" x14ac:dyDescent="0.25">
      <c r="A105" s="90" t="s">
        <v>1002</v>
      </c>
      <c r="B105" s="91" t="s">
        <v>1003</v>
      </c>
      <c r="C105" s="92">
        <v>0.9</v>
      </c>
      <c r="D105" s="91" t="s">
        <v>2089</v>
      </c>
      <c r="E105" s="93">
        <v>0.02</v>
      </c>
      <c r="F105" s="91" t="s">
        <v>2211</v>
      </c>
    </row>
    <row r="106" spans="1:6" ht="15" x14ac:dyDescent="0.25">
      <c r="A106" s="90" t="s">
        <v>1004</v>
      </c>
      <c r="B106" s="91" t="s">
        <v>1005</v>
      </c>
      <c r="C106" s="92">
        <v>0.9</v>
      </c>
      <c r="D106" s="91" t="s">
        <v>2089</v>
      </c>
      <c r="E106" s="93">
        <v>0.02</v>
      </c>
      <c r="F106" s="91" t="s">
        <v>2211</v>
      </c>
    </row>
    <row r="107" spans="1:6" ht="15" x14ac:dyDescent="0.25">
      <c r="A107" s="90" t="s">
        <v>1006</v>
      </c>
      <c r="B107" s="91" t="s">
        <v>1007</v>
      </c>
      <c r="C107" s="92">
        <v>0.9</v>
      </c>
      <c r="D107" s="91" t="s">
        <v>2089</v>
      </c>
      <c r="E107" s="93">
        <v>0.02</v>
      </c>
      <c r="F107" s="91" t="s">
        <v>2211</v>
      </c>
    </row>
    <row r="108" spans="1:6" ht="15" x14ac:dyDescent="0.25">
      <c r="A108" s="90" t="s">
        <v>1008</v>
      </c>
      <c r="B108" s="91" t="s">
        <v>2322</v>
      </c>
      <c r="C108" s="92">
        <v>0.9</v>
      </c>
      <c r="D108" s="91" t="s">
        <v>2089</v>
      </c>
      <c r="E108" s="93">
        <v>0.02</v>
      </c>
      <c r="F108" s="91" t="s">
        <v>2211</v>
      </c>
    </row>
    <row r="109" spans="1:6" ht="15" x14ac:dyDescent="0.25">
      <c r="A109" s="90" t="s">
        <v>1009</v>
      </c>
      <c r="B109" s="91" t="s">
        <v>1010</v>
      </c>
      <c r="C109" s="92">
        <v>0.9</v>
      </c>
      <c r="D109" s="91" t="s">
        <v>2089</v>
      </c>
      <c r="E109" s="93">
        <v>0.02</v>
      </c>
      <c r="F109" s="91" t="s">
        <v>2211</v>
      </c>
    </row>
    <row r="110" spans="1:6" ht="15" x14ac:dyDescent="0.25">
      <c r="A110" s="90" t="s">
        <v>1011</v>
      </c>
      <c r="B110" s="91" t="s">
        <v>1012</v>
      </c>
      <c r="C110" s="92">
        <v>0.9</v>
      </c>
      <c r="D110" s="91" t="s">
        <v>2089</v>
      </c>
      <c r="E110" s="93">
        <v>0.02</v>
      </c>
      <c r="F110" s="91" t="s">
        <v>2211</v>
      </c>
    </row>
    <row r="111" spans="1:6" ht="15" x14ac:dyDescent="0.25">
      <c r="A111" s="90" t="s">
        <v>1013</v>
      </c>
      <c r="B111" s="91" t="s">
        <v>1014</v>
      </c>
      <c r="C111" s="92">
        <v>0.9</v>
      </c>
      <c r="D111" s="91" t="s">
        <v>2089</v>
      </c>
      <c r="E111" s="93">
        <v>0.02</v>
      </c>
      <c r="F111" s="91" t="s">
        <v>2211</v>
      </c>
    </row>
    <row r="112" spans="1:6" ht="15" x14ac:dyDescent="0.25">
      <c r="A112" s="90" t="s">
        <v>1015</v>
      </c>
      <c r="B112" s="91" t="s">
        <v>1016</v>
      </c>
      <c r="C112" s="92">
        <v>0.9</v>
      </c>
      <c r="D112" s="91" t="s">
        <v>2089</v>
      </c>
      <c r="E112" s="93">
        <v>0.02</v>
      </c>
      <c r="F112" s="91" t="s">
        <v>2211</v>
      </c>
    </row>
    <row r="113" spans="1:6" ht="15" x14ac:dyDescent="0.25">
      <c r="A113" s="90" t="s">
        <v>1017</v>
      </c>
      <c r="B113" s="91" t="s">
        <v>1018</v>
      </c>
      <c r="C113" s="92">
        <v>0.9</v>
      </c>
      <c r="D113" s="91" t="s">
        <v>2089</v>
      </c>
      <c r="E113" s="93">
        <v>0.02</v>
      </c>
      <c r="F113" s="91" t="s">
        <v>2211</v>
      </c>
    </row>
    <row r="114" spans="1:6" ht="15" x14ac:dyDescent="0.25">
      <c r="A114" s="90" t="s">
        <v>1019</v>
      </c>
      <c r="B114" s="91" t="s">
        <v>1020</v>
      </c>
      <c r="C114" s="92">
        <v>0.9</v>
      </c>
      <c r="D114" s="91" t="s">
        <v>2089</v>
      </c>
      <c r="E114" s="93">
        <v>0.02</v>
      </c>
      <c r="F114" s="91" t="s">
        <v>2211</v>
      </c>
    </row>
    <row r="115" spans="1:6" ht="15" x14ac:dyDescent="0.25">
      <c r="A115" s="90" t="s">
        <v>1095</v>
      </c>
      <c r="B115" s="91" t="s">
        <v>1096</v>
      </c>
      <c r="C115" s="92">
        <v>0.9</v>
      </c>
      <c r="D115" s="91" t="s">
        <v>2089</v>
      </c>
      <c r="E115" s="93">
        <v>0.02</v>
      </c>
      <c r="F115" s="91" t="s">
        <v>2211</v>
      </c>
    </row>
    <row r="116" spans="1:6" ht="15" x14ac:dyDescent="0.25">
      <c r="A116" s="90" t="s">
        <v>1097</v>
      </c>
      <c r="B116" s="91" t="s">
        <v>1098</v>
      </c>
      <c r="C116" s="92">
        <v>0.9</v>
      </c>
      <c r="D116" s="91" t="s">
        <v>2089</v>
      </c>
      <c r="E116" s="93">
        <v>0.02</v>
      </c>
      <c r="F116" s="91" t="s">
        <v>2211</v>
      </c>
    </row>
    <row r="117" spans="1:6" ht="15" x14ac:dyDescent="0.25">
      <c r="A117" s="90" t="s">
        <v>1099</v>
      </c>
      <c r="B117" s="91" t="s">
        <v>1100</v>
      </c>
      <c r="C117" s="92">
        <v>0.9</v>
      </c>
      <c r="D117" s="91" t="s">
        <v>2089</v>
      </c>
      <c r="E117" s="93">
        <v>0.02</v>
      </c>
      <c r="F117" s="91" t="s">
        <v>2211</v>
      </c>
    </row>
    <row r="118" spans="1:6" ht="15" x14ac:dyDescent="0.25">
      <c r="A118" s="90" t="s">
        <v>1101</v>
      </c>
      <c r="B118" s="91" t="s">
        <v>1102</v>
      </c>
      <c r="C118" s="92">
        <v>0.9</v>
      </c>
      <c r="D118" s="91" t="s">
        <v>2089</v>
      </c>
      <c r="E118" s="93">
        <v>0.02</v>
      </c>
      <c r="F118" s="91" t="s">
        <v>2211</v>
      </c>
    </row>
    <row r="119" spans="1:6" ht="15" x14ac:dyDescent="0.25">
      <c r="A119" s="90" t="s">
        <v>1103</v>
      </c>
      <c r="B119" s="91" t="s">
        <v>1104</v>
      </c>
      <c r="C119" s="92">
        <v>0.9</v>
      </c>
      <c r="D119" s="91" t="s">
        <v>2089</v>
      </c>
      <c r="E119" s="93">
        <v>0.02</v>
      </c>
      <c r="F119" s="91" t="s">
        <v>2211</v>
      </c>
    </row>
    <row r="120" spans="1:6" ht="15" x14ac:dyDescent="0.25">
      <c r="A120" s="90" t="s">
        <v>1105</v>
      </c>
      <c r="B120" s="91" t="s">
        <v>1106</v>
      </c>
      <c r="C120" s="92">
        <v>0.9</v>
      </c>
      <c r="D120" s="91" t="s">
        <v>2089</v>
      </c>
      <c r="E120" s="93">
        <v>0.02</v>
      </c>
      <c r="F120" s="91" t="s">
        <v>2211</v>
      </c>
    </row>
    <row r="121" spans="1:6" ht="15" x14ac:dyDescent="0.25">
      <c r="A121" s="90" t="s">
        <v>1922</v>
      </c>
      <c r="B121" s="91" t="s">
        <v>1923</v>
      </c>
      <c r="C121" s="92">
        <v>0.9</v>
      </c>
      <c r="D121" s="91" t="s">
        <v>2089</v>
      </c>
      <c r="E121" s="93">
        <v>0.02</v>
      </c>
      <c r="F121" s="91" t="s">
        <v>2211</v>
      </c>
    </row>
    <row r="122" spans="1:6" ht="15" x14ac:dyDescent="0.25">
      <c r="A122" s="90" t="s">
        <v>1924</v>
      </c>
      <c r="B122" s="91" t="s">
        <v>1925</v>
      </c>
      <c r="C122" s="92">
        <v>0.9</v>
      </c>
      <c r="D122" s="91" t="s">
        <v>2089</v>
      </c>
      <c r="E122" s="93">
        <v>0.02</v>
      </c>
      <c r="F122" s="91" t="s">
        <v>2211</v>
      </c>
    </row>
    <row r="123" spans="1:6" ht="15" x14ac:dyDescent="0.25">
      <c r="A123" s="90" t="s">
        <v>1926</v>
      </c>
      <c r="B123" s="91" t="s">
        <v>1927</v>
      </c>
      <c r="C123" s="92">
        <v>0.9</v>
      </c>
      <c r="D123" s="91" t="s">
        <v>2089</v>
      </c>
      <c r="E123" s="93">
        <v>0.02</v>
      </c>
      <c r="F123" s="91" t="s">
        <v>2211</v>
      </c>
    </row>
    <row r="124" spans="1:6" ht="15" x14ac:dyDescent="0.25">
      <c r="A124" s="90" t="s">
        <v>1928</v>
      </c>
      <c r="B124" s="91" t="s">
        <v>1929</v>
      </c>
      <c r="C124" s="92">
        <v>0.9</v>
      </c>
      <c r="D124" s="91" t="s">
        <v>2089</v>
      </c>
      <c r="E124" s="93">
        <v>0.02</v>
      </c>
      <c r="F124" s="91" t="s">
        <v>2211</v>
      </c>
    </row>
    <row r="125" spans="1:6" ht="15" x14ac:dyDescent="0.25">
      <c r="A125" s="90" t="s">
        <v>1930</v>
      </c>
      <c r="B125" s="91" t="s">
        <v>1931</v>
      </c>
      <c r="C125" s="92">
        <v>0.9</v>
      </c>
      <c r="D125" s="91" t="s">
        <v>2089</v>
      </c>
      <c r="E125" s="93">
        <v>0.02</v>
      </c>
      <c r="F125" s="91" t="s">
        <v>2211</v>
      </c>
    </row>
    <row r="126" spans="1:6" ht="15" x14ac:dyDescent="0.25">
      <c r="A126" s="90" t="s">
        <v>1932</v>
      </c>
      <c r="B126" s="91" t="s">
        <v>1933</v>
      </c>
      <c r="C126" s="92">
        <v>0.9</v>
      </c>
      <c r="D126" s="91" t="s">
        <v>2089</v>
      </c>
      <c r="E126" s="93">
        <v>0.02</v>
      </c>
      <c r="F126" s="91" t="s">
        <v>2211</v>
      </c>
    </row>
    <row r="127" spans="1:6" ht="15" x14ac:dyDescent="0.25">
      <c r="A127" s="90" t="s">
        <v>1934</v>
      </c>
      <c r="B127" s="91" t="s">
        <v>1935</v>
      </c>
      <c r="C127" s="92">
        <v>0.9</v>
      </c>
      <c r="D127" s="91" t="s">
        <v>2089</v>
      </c>
      <c r="E127" s="93">
        <v>0.02</v>
      </c>
      <c r="F127" s="91" t="s">
        <v>2211</v>
      </c>
    </row>
    <row r="128" spans="1:6" ht="15" x14ac:dyDescent="0.25">
      <c r="A128" s="90" t="s">
        <v>1936</v>
      </c>
      <c r="B128" s="91" t="s">
        <v>1937</v>
      </c>
      <c r="C128" s="92">
        <v>0.9</v>
      </c>
      <c r="D128" s="91" t="s">
        <v>2089</v>
      </c>
      <c r="E128" s="93">
        <v>0.02</v>
      </c>
      <c r="F128" s="91" t="s">
        <v>2211</v>
      </c>
    </row>
    <row r="129" spans="1:6" ht="15" x14ac:dyDescent="0.25">
      <c r="A129" s="90" t="s">
        <v>1938</v>
      </c>
      <c r="B129" s="91" t="s">
        <v>1939</v>
      </c>
      <c r="C129" s="92">
        <v>0.9</v>
      </c>
      <c r="D129" s="91" t="s">
        <v>2089</v>
      </c>
      <c r="E129" s="93">
        <v>0.02</v>
      </c>
      <c r="F129" s="91" t="s">
        <v>2211</v>
      </c>
    </row>
    <row r="130" spans="1:6" ht="15" x14ac:dyDescent="0.25">
      <c r="A130" s="90" t="s">
        <v>1940</v>
      </c>
      <c r="B130" s="91" t="s">
        <v>1941</v>
      </c>
      <c r="C130" s="92">
        <v>0.9</v>
      </c>
      <c r="D130" s="91" t="s">
        <v>2089</v>
      </c>
      <c r="E130" s="93">
        <v>0.02</v>
      </c>
      <c r="F130" s="91" t="s">
        <v>2211</v>
      </c>
    </row>
    <row r="131" spans="1:6" ht="15" x14ac:dyDescent="0.25">
      <c r="A131" s="90" t="s">
        <v>1942</v>
      </c>
      <c r="B131" s="91" t="s">
        <v>1943</v>
      </c>
      <c r="C131" s="92">
        <v>0.9</v>
      </c>
      <c r="D131" s="91" t="s">
        <v>2089</v>
      </c>
      <c r="E131" s="93">
        <v>0.02</v>
      </c>
      <c r="F131" s="91" t="s">
        <v>2211</v>
      </c>
    </row>
    <row r="132" spans="1:6" ht="15" x14ac:dyDescent="0.25">
      <c r="A132" s="90" t="s">
        <v>2088</v>
      </c>
      <c r="B132" s="91" t="s">
        <v>2323</v>
      </c>
      <c r="C132" s="92">
        <v>0.9</v>
      </c>
      <c r="D132" s="91" t="s">
        <v>2089</v>
      </c>
      <c r="E132" s="93">
        <v>0.02</v>
      </c>
      <c r="F132" s="91" t="s">
        <v>2211</v>
      </c>
    </row>
    <row r="133" spans="1:6" ht="15" x14ac:dyDescent="0.25">
      <c r="A133" s="90" t="s">
        <v>2090</v>
      </c>
      <c r="B133" s="91" t="s">
        <v>2173</v>
      </c>
      <c r="C133" s="92">
        <v>0.9</v>
      </c>
      <c r="D133" s="91" t="s">
        <v>2089</v>
      </c>
      <c r="E133" s="93">
        <v>0.02</v>
      </c>
      <c r="F133" s="91" t="s">
        <v>2211</v>
      </c>
    </row>
    <row r="134" spans="1:6" ht="15" x14ac:dyDescent="0.25">
      <c r="A134" s="90" t="s">
        <v>2091</v>
      </c>
      <c r="B134" s="91" t="s">
        <v>2324</v>
      </c>
      <c r="C134" s="92">
        <v>0.9</v>
      </c>
      <c r="D134" s="91" t="s">
        <v>2089</v>
      </c>
      <c r="E134" s="93">
        <v>0.02</v>
      </c>
      <c r="F134" s="91" t="s">
        <v>2211</v>
      </c>
    </row>
    <row r="135" spans="1:6" ht="15" x14ac:dyDescent="0.25">
      <c r="A135" s="90" t="s">
        <v>2092</v>
      </c>
      <c r="B135" s="91" t="s">
        <v>2325</v>
      </c>
      <c r="C135" s="92">
        <v>0.9</v>
      </c>
      <c r="D135" s="91" t="s">
        <v>2089</v>
      </c>
      <c r="E135" s="93">
        <v>0.02</v>
      </c>
      <c r="F135" s="91" t="s">
        <v>2211</v>
      </c>
    </row>
    <row r="136" spans="1:6" ht="15" x14ac:dyDescent="0.25">
      <c r="A136" s="90" t="s">
        <v>2093</v>
      </c>
      <c r="B136" s="91" t="s">
        <v>2326</v>
      </c>
      <c r="C136" s="92">
        <v>0.9</v>
      </c>
      <c r="D136" s="91" t="s">
        <v>2089</v>
      </c>
      <c r="E136" s="93">
        <v>0.02</v>
      </c>
      <c r="F136" s="91" t="s">
        <v>2211</v>
      </c>
    </row>
    <row r="137" spans="1:6" ht="15" x14ac:dyDescent="0.25">
      <c r="A137" s="90" t="s">
        <v>2094</v>
      </c>
      <c r="B137" s="91" t="s">
        <v>2327</v>
      </c>
      <c r="C137" s="92">
        <v>0.9</v>
      </c>
      <c r="D137" s="91" t="s">
        <v>2089</v>
      </c>
      <c r="E137" s="93">
        <v>0.02</v>
      </c>
      <c r="F137" s="91" t="s">
        <v>2211</v>
      </c>
    </row>
    <row r="138" spans="1:6" ht="15" x14ac:dyDescent="0.25">
      <c r="A138" s="90" t="s">
        <v>2095</v>
      </c>
      <c r="B138" s="91" t="s">
        <v>2328</v>
      </c>
      <c r="C138" s="92">
        <v>0.9</v>
      </c>
      <c r="D138" s="91" t="s">
        <v>2089</v>
      </c>
      <c r="E138" s="93">
        <v>0.02</v>
      </c>
      <c r="F138" s="91" t="s">
        <v>2211</v>
      </c>
    </row>
    <row r="139" spans="1:6" ht="15" x14ac:dyDescent="0.25">
      <c r="A139" s="90" t="s">
        <v>2096</v>
      </c>
      <c r="B139" s="91" t="s">
        <v>2329</v>
      </c>
      <c r="C139" s="92">
        <v>0.9</v>
      </c>
      <c r="D139" s="91" t="s">
        <v>2089</v>
      </c>
      <c r="E139" s="93">
        <v>0.02</v>
      </c>
      <c r="F139" s="91" t="s">
        <v>2211</v>
      </c>
    </row>
    <row r="140" spans="1:6" ht="15" x14ac:dyDescent="0.25">
      <c r="A140" s="90" t="s">
        <v>2097</v>
      </c>
      <c r="B140" s="91" t="s">
        <v>2330</v>
      </c>
      <c r="C140" s="92">
        <v>0.9</v>
      </c>
      <c r="D140" s="91" t="s">
        <v>2089</v>
      </c>
      <c r="E140" s="93">
        <v>0.02</v>
      </c>
      <c r="F140" s="91" t="s">
        <v>2211</v>
      </c>
    </row>
    <row r="141" spans="1:6" ht="15" x14ac:dyDescent="0.25">
      <c r="A141" s="90" t="s">
        <v>2331</v>
      </c>
      <c r="B141" s="91" t="s">
        <v>2332</v>
      </c>
      <c r="C141" s="92">
        <v>0.9</v>
      </c>
      <c r="D141" s="91" t="s">
        <v>2089</v>
      </c>
      <c r="E141" s="93">
        <v>0.02</v>
      </c>
      <c r="F141" s="91" t="s">
        <v>2211</v>
      </c>
    </row>
    <row r="142" spans="1:6" ht="15" x14ac:dyDescent="0.25">
      <c r="A142" s="90" t="s">
        <v>2333</v>
      </c>
      <c r="B142" s="91" t="s">
        <v>2334</v>
      </c>
      <c r="C142" s="92">
        <v>0.9</v>
      </c>
      <c r="D142" s="91" t="s">
        <v>2089</v>
      </c>
      <c r="E142" s="93">
        <v>0.02</v>
      </c>
      <c r="F142" s="91" t="s">
        <v>2211</v>
      </c>
    </row>
    <row r="143" spans="1:6" ht="15" x14ac:dyDescent="0.25">
      <c r="A143" s="90" t="s">
        <v>2335</v>
      </c>
      <c r="B143" s="91" t="s">
        <v>2336</v>
      </c>
      <c r="C143" s="92">
        <v>0.9</v>
      </c>
      <c r="D143" s="91" t="s">
        <v>2089</v>
      </c>
      <c r="E143" s="93">
        <v>0.02</v>
      </c>
      <c r="F143" s="91" t="s">
        <v>2211</v>
      </c>
    </row>
    <row r="144" spans="1:6" ht="15" x14ac:dyDescent="0.25">
      <c r="A144" s="90" t="s">
        <v>2337</v>
      </c>
      <c r="B144" s="91" t="s">
        <v>2338</v>
      </c>
      <c r="C144" s="92">
        <v>0.9</v>
      </c>
      <c r="D144" s="91" t="s">
        <v>2089</v>
      </c>
      <c r="E144" s="93">
        <v>0.02</v>
      </c>
      <c r="F144" s="91" t="s">
        <v>2211</v>
      </c>
    </row>
    <row r="145" spans="1:6" ht="15" x14ac:dyDescent="0.25">
      <c r="A145" s="90" t="s">
        <v>2339</v>
      </c>
      <c r="B145" s="91" t="s">
        <v>2340</v>
      </c>
      <c r="C145" s="92">
        <v>0.9</v>
      </c>
      <c r="D145" s="91" t="s">
        <v>2089</v>
      </c>
      <c r="E145" s="93">
        <v>0.02</v>
      </c>
      <c r="F145" s="91" t="s">
        <v>2211</v>
      </c>
    </row>
    <row r="146" spans="1:6" ht="15" x14ac:dyDescent="0.25">
      <c r="A146" s="90" t="s">
        <v>2341</v>
      </c>
      <c r="B146" s="91" t="s">
        <v>2342</v>
      </c>
      <c r="C146" s="92">
        <v>0.9</v>
      </c>
      <c r="D146" s="91" t="s">
        <v>2089</v>
      </c>
      <c r="E146" s="93">
        <v>0.02</v>
      </c>
      <c r="F146" s="91" t="s">
        <v>2211</v>
      </c>
    </row>
    <row r="147" spans="1:6" ht="15" x14ac:dyDescent="0.25">
      <c r="A147" s="90" t="s">
        <v>2343</v>
      </c>
      <c r="B147" s="91" t="s">
        <v>2344</v>
      </c>
      <c r="C147" s="92">
        <v>0.9</v>
      </c>
      <c r="D147" s="91" t="s">
        <v>2089</v>
      </c>
      <c r="E147" s="93">
        <v>0.02</v>
      </c>
      <c r="F147" s="91" t="s">
        <v>2211</v>
      </c>
    </row>
    <row r="148" spans="1:6" ht="15" x14ac:dyDescent="0.25">
      <c r="A148" s="90" t="s">
        <v>2345</v>
      </c>
      <c r="B148" s="91" t="s">
        <v>2346</v>
      </c>
      <c r="C148" s="92">
        <v>0.9</v>
      </c>
      <c r="D148" s="91" t="s">
        <v>2089</v>
      </c>
      <c r="E148" s="93">
        <v>0.02</v>
      </c>
      <c r="F148" s="91" t="s">
        <v>2211</v>
      </c>
    </row>
    <row r="149" spans="1:6" ht="15" x14ac:dyDescent="0.25">
      <c r="A149" s="90" t="s">
        <v>2347</v>
      </c>
      <c r="B149" s="91" t="s">
        <v>2348</v>
      </c>
      <c r="C149" s="92">
        <v>0.9</v>
      </c>
      <c r="D149" s="91" t="s">
        <v>2089</v>
      </c>
      <c r="E149" s="93">
        <v>0.02</v>
      </c>
      <c r="F149" s="91" t="s">
        <v>2211</v>
      </c>
    </row>
    <row r="150" spans="1:6" ht="15" x14ac:dyDescent="0.25">
      <c r="A150" s="90" t="s">
        <v>2349</v>
      </c>
      <c r="B150" s="91" t="s">
        <v>2350</v>
      </c>
      <c r="C150" s="92">
        <v>0.9</v>
      </c>
      <c r="D150" s="91" t="s">
        <v>2089</v>
      </c>
      <c r="E150" s="93">
        <v>0.02</v>
      </c>
      <c r="F150" s="91" t="s">
        <v>2211</v>
      </c>
    </row>
    <row r="151" spans="1:6" ht="15" x14ac:dyDescent="0.25">
      <c r="A151" s="90" t="s">
        <v>2351</v>
      </c>
      <c r="B151" s="91" t="s">
        <v>2352</v>
      </c>
      <c r="C151" s="92">
        <v>0.9</v>
      </c>
      <c r="D151" s="91" t="s">
        <v>2089</v>
      </c>
      <c r="E151" s="93">
        <v>0.02</v>
      </c>
      <c r="F151" s="91" t="s">
        <v>2211</v>
      </c>
    </row>
    <row r="152" spans="1:6" ht="15" x14ac:dyDescent="0.25">
      <c r="A152" s="90" t="s">
        <v>2353</v>
      </c>
      <c r="B152" s="91" t="s">
        <v>2354</v>
      </c>
      <c r="C152" s="92">
        <v>0.9</v>
      </c>
      <c r="D152" s="91" t="s">
        <v>2089</v>
      </c>
      <c r="E152" s="93">
        <v>0.02</v>
      </c>
      <c r="F152" s="91" t="s">
        <v>2211</v>
      </c>
    </row>
    <row r="153" spans="1:6" ht="15" x14ac:dyDescent="0.25">
      <c r="A153" s="90" t="s">
        <v>2355</v>
      </c>
      <c r="B153" s="91" t="s">
        <v>2356</v>
      </c>
      <c r="C153" s="92">
        <v>0.9</v>
      </c>
      <c r="D153" s="91" t="s">
        <v>2089</v>
      </c>
      <c r="E153" s="93">
        <v>0.02</v>
      </c>
      <c r="F153" s="91" t="s">
        <v>2211</v>
      </c>
    </row>
    <row r="154" spans="1:6" ht="15" x14ac:dyDescent="0.25">
      <c r="A154" s="90" t="s">
        <v>2357</v>
      </c>
      <c r="B154" s="91" t="s">
        <v>2358</v>
      </c>
      <c r="C154" s="92">
        <v>0.9</v>
      </c>
      <c r="D154" s="91" t="s">
        <v>2089</v>
      </c>
      <c r="E154" s="93">
        <v>0.02</v>
      </c>
      <c r="F154" s="91" t="s">
        <v>2211</v>
      </c>
    </row>
    <row r="155" spans="1:6" ht="15" x14ac:dyDescent="0.25">
      <c r="A155" s="90" t="s">
        <v>2359</v>
      </c>
      <c r="B155" s="91" t="s">
        <v>2360</v>
      </c>
      <c r="C155" s="92">
        <v>0.9</v>
      </c>
      <c r="D155" s="91" t="s">
        <v>2089</v>
      </c>
      <c r="E155" s="93">
        <v>0.02</v>
      </c>
      <c r="F155" s="91" t="s">
        <v>2211</v>
      </c>
    </row>
    <row r="156" spans="1:6" ht="15" x14ac:dyDescent="0.25">
      <c r="A156" s="90" t="s">
        <v>2361</v>
      </c>
      <c r="B156" s="91" t="s">
        <v>2362</v>
      </c>
      <c r="C156" s="92">
        <v>0.9</v>
      </c>
      <c r="D156" s="91" t="s">
        <v>2089</v>
      </c>
      <c r="E156" s="93">
        <v>0.02</v>
      </c>
      <c r="F156" s="91" t="s">
        <v>2211</v>
      </c>
    </row>
    <row r="157" spans="1:6" ht="15" x14ac:dyDescent="0.25">
      <c r="A157" s="90" t="s">
        <v>2363</v>
      </c>
      <c r="B157" s="91" t="s">
        <v>2364</v>
      </c>
      <c r="C157" s="92">
        <v>0.9</v>
      </c>
      <c r="D157" s="91" t="s">
        <v>2089</v>
      </c>
      <c r="E157" s="93">
        <v>0.02</v>
      </c>
      <c r="F157" s="91" t="s">
        <v>2211</v>
      </c>
    </row>
    <row r="158" spans="1:6" ht="15" x14ac:dyDescent="0.25">
      <c r="A158" s="90" t="s">
        <v>98</v>
      </c>
      <c r="B158" s="91" t="s">
        <v>53</v>
      </c>
      <c r="C158" s="92">
        <v>0.9</v>
      </c>
      <c r="D158" s="91" t="s">
        <v>2089</v>
      </c>
      <c r="E158" s="93">
        <v>0.02</v>
      </c>
      <c r="F158" s="91" t="s">
        <v>2211</v>
      </c>
    </row>
    <row r="159" spans="1:6" ht="15" x14ac:dyDescent="0.25">
      <c r="A159" s="90" t="s">
        <v>96</v>
      </c>
      <c r="B159" s="91" t="s">
        <v>54</v>
      </c>
      <c r="C159" s="92">
        <v>0.9</v>
      </c>
      <c r="D159" s="91" t="s">
        <v>2089</v>
      </c>
      <c r="E159" s="93">
        <v>0.02</v>
      </c>
      <c r="F159" s="91" t="s">
        <v>2211</v>
      </c>
    </row>
    <row r="160" spans="1:6" ht="15" x14ac:dyDescent="0.25">
      <c r="A160" s="90" t="s">
        <v>105</v>
      </c>
      <c r="B160" s="91" t="s">
        <v>51</v>
      </c>
      <c r="C160" s="92">
        <v>0.9</v>
      </c>
      <c r="D160" s="91" t="s">
        <v>2089</v>
      </c>
      <c r="E160" s="93">
        <v>0.02</v>
      </c>
      <c r="F160" s="91" t="s">
        <v>2211</v>
      </c>
    </row>
    <row r="161" spans="1:6" ht="15" x14ac:dyDescent="0.25">
      <c r="A161" s="90" t="s">
        <v>99</v>
      </c>
      <c r="B161" s="91" t="s">
        <v>52</v>
      </c>
      <c r="C161" s="92">
        <v>0.9</v>
      </c>
      <c r="D161" s="91" t="s">
        <v>2089</v>
      </c>
      <c r="E161" s="93">
        <v>0.02</v>
      </c>
      <c r="F161" s="91" t="s">
        <v>2236</v>
      </c>
    </row>
    <row r="162" spans="1:6" ht="15" x14ac:dyDescent="0.25">
      <c r="A162" s="90" t="s">
        <v>219</v>
      </c>
      <c r="B162" s="91" t="s">
        <v>250</v>
      </c>
      <c r="C162" s="92">
        <v>0.45</v>
      </c>
      <c r="D162" s="91" t="s">
        <v>2099</v>
      </c>
      <c r="E162" s="93">
        <v>8.9999999999999993E-3</v>
      </c>
      <c r="F162" s="91" t="s">
        <v>2236</v>
      </c>
    </row>
    <row r="163" spans="1:6" ht="15" x14ac:dyDescent="0.25">
      <c r="A163" s="90" t="s">
        <v>220</v>
      </c>
      <c r="B163" s="91" t="s">
        <v>251</v>
      </c>
      <c r="C163" s="92">
        <v>0.45</v>
      </c>
      <c r="D163" s="91" t="s">
        <v>2099</v>
      </c>
      <c r="E163" s="93">
        <v>8.9999999999999993E-3</v>
      </c>
      <c r="F163" s="91" t="s">
        <v>2236</v>
      </c>
    </row>
    <row r="164" spans="1:6" ht="15" x14ac:dyDescent="0.25">
      <c r="A164" s="90" t="s">
        <v>221</v>
      </c>
      <c r="B164" s="91" t="s">
        <v>252</v>
      </c>
      <c r="C164" s="92">
        <v>0.45</v>
      </c>
      <c r="D164" s="91" t="s">
        <v>2099</v>
      </c>
      <c r="E164" s="93">
        <v>8.9999999999999993E-3</v>
      </c>
      <c r="F164" s="91" t="s">
        <v>2236</v>
      </c>
    </row>
    <row r="165" spans="1:6" ht="15" x14ac:dyDescent="0.25">
      <c r="A165" s="90" t="s">
        <v>222</v>
      </c>
      <c r="B165" s="91" t="s">
        <v>253</v>
      </c>
      <c r="C165" s="92">
        <v>0.45</v>
      </c>
      <c r="D165" s="91" t="s">
        <v>2099</v>
      </c>
      <c r="E165" s="93">
        <v>8.9999999999999993E-3</v>
      </c>
      <c r="F165" s="91" t="s">
        <v>2236</v>
      </c>
    </row>
    <row r="166" spans="1:6" ht="15" x14ac:dyDescent="0.25">
      <c r="A166" s="90" t="s">
        <v>254</v>
      </c>
      <c r="B166" s="91" t="s">
        <v>593</v>
      </c>
      <c r="C166" s="92">
        <v>0.45</v>
      </c>
      <c r="D166" s="91" t="s">
        <v>2099</v>
      </c>
      <c r="E166" s="93">
        <v>8.9999999999999993E-3</v>
      </c>
      <c r="F166" s="91" t="s">
        <v>2236</v>
      </c>
    </row>
    <row r="167" spans="1:6" ht="15" x14ac:dyDescent="0.25">
      <c r="A167" s="90" t="s">
        <v>310</v>
      </c>
      <c r="B167" s="91" t="s">
        <v>311</v>
      </c>
      <c r="C167" s="92">
        <v>0.45</v>
      </c>
      <c r="D167" s="91" t="s">
        <v>2099</v>
      </c>
      <c r="E167" s="93">
        <v>8.9999999999999993E-3</v>
      </c>
      <c r="F167" s="91" t="s">
        <v>2236</v>
      </c>
    </row>
    <row r="168" spans="1:6" ht="15" x14ac:dyDescent="0.25">
      <c r="A168" s="90" t="s">
        <v>312</v>
      </c>
      <c r="B168" s="91" t="s">
        <v>313</v>
      </c>
      <c r="C168" s="92">
        <v>0.45</v>
      </c>
      <c r="D168" s="91" t="s">
        <v>2099</v>
      </c>
      <c r="E168" s="93">
        <v>8.9999999999999993E-3</v>
      </c>
      <c r="F168" s="91" t="s">
        <v>2236</v>
      </c>
    </row>
    <row r="169" spans="1:6" ht="15" x14ac:dyDescent="0.25">
      <c r="A169" s="90" t="s">
        <v>314</v>
      </c>
      <c r="B169" s="91" t="s">
        <v>315</v>
      </c>
      <c r="C169" s="92">
        <v>0.45</v>
      </c>
      <c r="D169" s="91" t="s">
        <v>2099</v>
      </c>
      <c r="E169" s="93">
        <v>8.9999999999999993E-3</v>
      </c>
      <c r="F169" s="91" t="s">
        <v>2236</v>
      </c>
    </row>
    <row r="170" spans="1:6" ht="15" x14ac:dyDescent="0.25">
      <c r="A170" s="90" t="s">
        <v>377</v>
      </c>
      <c r="B170" s="91" t="s">
        <v>378</v>
      </c>
      <c r="C170" s="92">
        <v>0.45</v>
      </c>
      <c r="D170" s="91" t="s">
        <v>2099</v>
      </c>
      <c r="E170" s="93">
        <v>8.9999999999999993E-3</v>
      </c>
      <c r="F170" s="91" t="s">
        <v>2211</v>
      </c>
    </row>
    <row r="171" spans="1:6" ht="15" x14ac:dyDescent="0.25">
      <c r="A171" s="90" t="s">
        <v>379</v>
      </c>
      <c r="B171" s="91" t="s">
        <v>380</v>
      </c>
      <c r="C171" s="92">
        <v>0.45</v>
      </c>
      <c r="D171" s="91" t="s">
        <v>2099</v>
      </c>
      <c r="E171" s="93">
        <v>8.9999999999999993E-3</v>
      </c>
      <c r="F171" s="91" t="s">
        <v>2211</v>
      </c>
    </row>
    <row r="172" spans="1:6" ht="15" x14ac:dyDescent="0.25">
      <c r="A172" s="90" t="s">
        <v>381</v>
      </c>
      <c r="B172" s="91" t="s">
        <v>382</v>
      </c>
      <c r="C172" s="92">
        <v>0.45</v>
      </c>
      <c r="D172" s="91" t="s">
        <v>2099</v>
      </c>
      <c r="E172" s="93">
        <v>8.9999999999999993E-3</v>
      </c>
      <c r="F172" s="91" t="s">
        <v>2211</v>
      </c>
    </row>
    <row r="173" spans="1:6" ht="15" x14ac:dyDescent="0.25">
      <c r="A173" s="90" t="s">
        <v>464</v>
      </c>
      <c r="B173" s="91" t="s">
        <v>465</v>
      </c>
      <c r="C173" s="92">
        <v>0.45</v>
      </c>
      <c r="D173" s="91" t="s">
        <v>2099</v>
      </c>
      <c r="E173" s="93">
        <v>8.9999999999999993E-3</v>
      </c>
      <c r="F173" s="91" t="s">
        <v>2211</v>
      </c>
    </row>
    <row r="174" spans="1:6" ht="15" x14ac:dyDescent="0.25">
      <c r="A174" s="90" t="s">
        <v>710</v>
      </c>
      <c r="B174" s="91" t="s">
        <v>2382</v>
      </c>
      <c r="C174" s="92">
        <v>0.45</v>
      </c>
      <c r="D174" s="91" t="s">
        <v>2099</v>
      </c>
      <c r="E174" s="93">
        <v>8.9999999999999993E-3</v>
      </c>
      <c r="F174" s="91" t="s">
        <v>2211</v>
      </c>
    </row>
    <row r="175" spans="1:6" ht="15" x14ac:dyDescent="0.25">
      <c r="A175" s="90" t="s">
        <v>711</v>
      </c>
      <c r="B175" s="91" t="s">
        <v>712</v>
      </c>
      <c r="C175" s="92">
        <v>0.45</v>
      </c>
      <c r="D175" s="91" t="s">
        <v>2099</v>
      </c>
      <c r="E175" s="93">
        <v>8.9999999999999993E-3</v>
      </c>
      <c r="F175" s="91" t="s">
        <v>2211</v>
      </c>
    </row>
    <row r="176" spans="1:6" ht="15" x14ac:dyDescent="0.25">
      <c r="A176" s="90" t="s">
        <v>713</v>
      </c>
      <c r="B176" s="91" t="s">
        <v>714</v>
      </c>
      <c r="C176" s="92">
        <v>0.45</v>
      </c>
      <c r="D176" s="91" t="s">
        <v>2099</v>
      </c>
      <c r="E176" s="93">
        <v>8.9999999999999993E-3</v>
      </c>
      <c r="F176" s="91" t="s">
        <v>2211</v>
      </c>
    </row>
    <row r="177" spans="1:6" ht="15" x14ac:dyDescent="0.25">
      <c r="A177" s="90" t="s">
        <v>715</v>
      </c>
      <c r="B177" s="91" t="s">
        <v>716</v>
      </c>
      <c r="C177" s="92">
        <v>0.45</v>
      </c>
      <c r="D177" s="91" t="s">
        <v>2099</v>
      </c>
      <c r="E177" s="93">
        <v>8.9999999999999993E-3</v>
      </c>
      <c r="F177" s="91" t="s">
        <v>2211</v>
      </c>
    </row>
    <row r="178" spans="1:6" ht="15" x14ac:dyDescent="0.25">
      <c r="A178" s="90" t="s">
        <v>926</v>
      </c>
      <c r="B178" s="91" t="s">
        <v>927</v>
      </c>
      <c r="C178" s="92">
        <v>0.45</v>
      </c>
      <c r="D178" s="91" t="s">
        <v>2099</v>
      </c>
      <c r="E178" s="93">
        <v>8.9999999999999993E-3</v>
      </c>
      <c r="F178" s="91" t="s">
        <v>2211</v>
      </c>
    </row>
    <row r="179" spans="1:6" ht="15" x14ac:dyDescent="0.25">
      <c r="A179" s="90" t="s">
        <v>928</v>
      </c>
      <c r="B179" s="91" t="s">
        <v>929</v>
      </c>
      <c r="C179" s="92">
        <v>0.45</v>
      </c>
      <c r="D179" s="91" t="s">
        <v>2099</v>
      </c>
      <c r="E179" s="93">
        <v>8.9999999999999993E-3</v>
      </c>
      <c r="F179" s="91" t="s">
        <v>2211</v>
      </c>
    </row>
    <row r="180" spans="1:6" ht="15" x14ac:dyDescent="0.25">
      <c r="A180" s="90" t="s">
        <v>1107</v>
      </c>
      <c r="B180" s="91" t="s">
        <v>1108</v>
      </c>
      <c r="C180" s="92">
        <v>0.45</v>
      </c>
      <c r="D180" s="91" t="s">
        <v>2099</v>
      </c>
      <c r="E180" s="93">
        <v>8.9999999999999993E-3</v>
      </c>
      <c r="F180" s="91" t="s">
        <v>2211</v>
      </c>
    </row>
    <row r="181" spans="1:6" ht="15" x14ac:dyDescent="0.25">
      <c r="A181" s="90" t="s">
        <v>1109</v>
      </c>
      <c r="B181" s="91" t="s">
        <v>2383</v>
      </c>
      <c r="C181" s="92">
        <v>0.45</v>
      </c>
      <c r="D181" s="91" t="s">
        <v>2099</v>
      </c>
      <c r="E181" s="93">
        <v>8.9999999999999993E-3</v>
      </c>
      <c r="F181" s="91" t="s">
        <v>2211</v>
      </c>
    </row>
    <row r="182" spans="1:6" ht="15" x14ac:dyDescent="0.25">
      <c r="A182" s="90" t="s">
        <v>2098</v>
      </c>
      <c r="B182" s="91" t="s">
        <v>2384</v>
      </c>
      <c r="C182" s="92">
        <v>0.45</v>
      </c>
      <c r="D182" s="91" t="s">
        <v>2099</v>
      </c>
      <c r="E182" s="93">
        <v>8.9999999999999993E-3</v>
      </c>
      <c r="F182" s="91" t="s">
        <v>2211</v>
      </c>
    </row>
    <row r="183" spans="1:6" ht="15" x14ac:dyDescent="0.25">
      <c r="A183" s="90" t="s">
        <v>2100</v>
      </c>
      <c r="B183" s="91" t="s">
        <v>2385</v>
      </c>
      <c r="C183" s="92">
        <v>0.45</v>
      </c>
      <c r="D183" s="91" t="s">
        <v>2099</v>
      </c>
      <c r="E183" s="93">
        <v>8.9999999999999993E-3</v>
      </c>
      <c r="F183" s="91" t="s">
        <v>2211</v>
      </c>
    </row>
    <row r="184" spans="1:6" ht="15" x14ac:dyDescent="0.25">
      <c r="A184" s="90" t="s">
        <v>61</v>
      </c>
      <c r="B184" s="91" t="s">
        <v>2209</v>
      </c>
      <c r="C184" s="92">
        <v>0.37</v>
      </c>
      <c r="D184" s="91" t="s">
        <v>2210</v>
      </c>
      <c r="E184" s="93">
        <v>4.0000000000000001E-3</v>
      </c>
      <c r="F184" s="91" t="s">
        <v>2211</v>
      </c>
    </row>
    <row r="185" spans="1:6" ht="15" x14ac:dyDescent="0.25">
      <c r="A185" s="90" t="s">
        <v>60</v>
      </c>
      <c r="B185" s="91" t="s">
        <v>2212</v>
      </c>
      <c r="C185" s="92">
        <v>0.37</v>
      </c>
      <c r="D185" s="91" t="s">
        <v>2210</v>
      </c>
      <c r="E185" s="93">
        <v>4.0000000000000001E-3</v>
      </c>
      <c r="F185" s="91" t="s">
        <v>2211</v>
      </c>
    </row>
    <row r="186" spans="1:6" ht="15" x14ac:dyDescent="0.25">
      <c r="A186" s="90" t="s">
        <v>59</v>
      </c>
      <c r="B186" s="91" t="s">
        <v>2213</v>
      </c>
      <c r="C186" s="92">
        <v>0.37</v>
      </c>
      <c r="D186" s="91" t="s">
        <v>2210</v>
      </c>
      <c r="E186" s="93">
        <v>4.0000000000000001E-3</v>
      </c>
      <c r="F186" s="91" t="s">
        <v>2211</v>
      </c>
    </row>
    <row r="187" spans="1:6" ht="15" x14ac:dyDescent="0.25">
      <c r="A187" s="90" t="s">
        <v>62</v>
      </c>
      <c r="B187" s="91" t="s">
        <v>2214</v>
      </c>
      <c r="C187" s="92">
        <v>0.37</v>
      </c>
      <c r="D187" s="91" t="s">
        <v>2210</v>
      </c>
      <c r="E187" s="93">
        <v>4.0000000000000001E-3</v>
      </c>
      <c r="F187" s="91" t="s">
        <v>2211</v>
      </c>
    </row>
    <row r="188" spans="1:6" ht="15" x14ac:dyDescent="0.25">
      <c r="A188" s="90" t="s">
        <v>215</v>
      </c>
      <c r="B188" s="91" t="s">
        <v>2215</v>
      </c>
      <c r="C188" s="92">
        <v>0.37</v>
      </c>
      <c r="D188" s="91" t="s">
        <v>2210</v>
      </c>
      <c r="E188" s="93">
        <v>4.0000000000000001E-3</v>
      </c>
      <c r="F188" s="91" t="s">
        <v>2211</v>
      </c>
    </row>
    <row r="189" spans="1:6" ht="15" x14ac:dyDescent="0.25">
      <c r="A189" s="90" t="s">
        <v>216</v>
      </c>
      <c r="B189" s="91" t="s">
        <v>2216</v>
      </c>
      <c r="C189" s="92">
        <v>0.37</v>
      </c>
      <c r="D189" s="91" t="s">
        <v>2210</v>
      </c>
      <c r="E189" s="93">
        <v>4.0000000000000001E-3</v>
      </c>
      <c r="F189" s="91" t="s">
        <v>2211</v>
      </c>
    </row>
    <row r="190" spans="1:6" ht="15" x14ac:dyDescent="0.25">
      <c r="A190" s="90" t="s">
        <v>217</v>
      </c>
      <c r="B190" s="91" t="s">
        <v>2217</v>
      </c>
      <c r="C190" s="92">
        <v>0.37</v>
      </c>
      <c r="D190" s="91" t="s">
        <v>2210</v>
      </c>
      <c r="E190" s="93">
        <v>4.0000000000000001E-3</v>
      </c>
      <c r="F190" s="91" t="s">
        <v>2211</v>
      </c>
    </row>
    <row r="191" spans="1:6" ht="15" x14ac:dyDescent="0.25">
      <c r="A191" s="90" t="s">
        <v>218</v>
      </c>
      <c r="B191" s="91" t="s">
        <v>2218</v>
      </c>
      <c r="C191" s="92">
        <v>0.37</v>
      </c>
      <c r="D191" s="91" t="s">
        <v>2210</v>
      </c>
      <c r="E191" s="93">
        <v>4.0000000000000001E-3</v>
      </c>
      <c r="F191" s="91" t="s">
        <v>2211</v>
      </c>
    </row>
    <row r="192" spans="1:6" ht="15" x14ac:dyDescent="0.25">
      <c r="A192" s="90" t="s">
        <v>255</v>
      </c>
      <c r="B192" s="91" t="s">
        <v>2219</v>
      </c>
      <c r="C192" s="92">
        <v>0.37</v>
      </c>
      <c r="D192" s="91" t="s">
        <v>2210</v>
      </c>
      <c r="E192" s="93">
        <v>4.0000000000000001E-3</v>
      </c>
      <c r="F192" s="91" t="s">
        <v>2211</v>
      </c>
    </row>
    <row r="193" spans="1:6" ht="15" x14ac:dyDescent="0.25">
      <c r="A193" s="90" t="s">
        <v>438</v>
      </c>
      <c r="B193" s="91" t="s">
        <v>2220</v>
      </c>
      <c r="C193" s="92">
        <v>0.37</v>
      </c>
      <c r="D193" s="91" t="s">
        <v>2210</v>
      </c>
      <c r="E193" s="93">
        <v>4.0000000000000001E-3</v>
      </c>
      <c r="F193" s="91" t="s">
        <v>2211</v>
      </c>
    </row>
    <row r="194" spans="1:6" ht="15" x14ac:dyDescent="0.25">
      <c r="A194" s="90" t="s">
        <v>466</v>
      </c>
      <c r="B194" s="91" t="s">
        <v>2221</v>
      </c>
      <c r="C194" s="92">
        <v>0.37</v>
      </c>
      <c r="D194" s="91" t="s">
        <v>2210</v>
      </c>
      <c r="E194" s="93">
        <v>4.0000000000000001E-3</v>
      </c>
      <c r="F194" s="91" t="s">
        <v>2211</v>
      </c>
    </row>
    <row r="195" spans="1:6" ht="15" x14ac:dyDescent="0.25">
      <c r="A195" s="90" t="s">
        <v>594</v>
      </c>
      <c r="B195" s="91" t="s">
        <v>2222</v>
      </c>
      <c r="C195" s="92">
        <v>0.37</v>
      </c>
      <c r="D195" s="91" t="s">
        <v>2210</v>
      </c>
      <c r="E195" s="93">
        <v>4.0000000000000001E-3</v>
      </c>
      <c r="F195" s="91" t="s">
        <v>2211</v>
      </c>
    </row>
    <row r="196" spans="1:6" ht="15" x14ac:dyDescent="0.25">
      <c r="A196" s="90" t="s">
        <v>595</v>
      </c>
      <c r="B196" s="91" t="s">
        <v>2223</v>
      </c>
      <c r="C196" s="92">
        <v>0.37</v>
      </c>
      <c r="D196" s="91" t="s">
        <v>2210</v>
      </c>
      <c r="E196" s="93">
        <v>4.0000000000000001E-3</v>
      </c>
      <c r="F196" s="91" t="s">
        <v>2211</v>
      </c>
    </row>
    <row r="197" spans="1:6" ht="15" x14ac:dyDescent="0.25">
      <c r="A197" s="90" t="s">
        <v>717</v>
      </c>
      <c r="B197" s="91" t="s">
        <v>2224</v>
      </c>
      <c r="C197" s="92">
        <v>0.37</v>
      </c>
      <c r="D197" s="91" t="s">
        <v>2210</v>
      </c>
      <c r="E197" s="93">
        <v>4.0000000000000001E-3</v>
      </c>
      <c r="F197" s="91" t="s">
        <v>2211</v>
      </c>
    </row>
    <row r="198" spans="1:6" ht="15" x14ac:dyDescent="0.25">
      <c r="A198" s="90" t="s">
        <v>969</v>
      </c>
      <c r="B198" s="91" t="s">
        <v>2225</v>
      </c>
      <c r="C198" s="92">
        <v>0.37</v>
      </c>
      <c r="D198" s="91" t="s">
        <v>2210</v>
      </c>
      <c r="E198" s="93">
        <v>4.0000000000000001E-3</v>
      </c>
      <c r="F198" s="91" t="s">
        <v>2211</v>
      </c>
    </row>
    <row r="199" spans="1:6" ht="15" x14ac:dyDescent="0.25">
      <c r="A199" s="90" t="s">
        <v>970</v>
      </c>
      <c r="B199" s="91" t="s">
        <v>2226</v>
      </c>
      <c r="C199" s="92">
        <v>0.37</v>
      </c>
      <c r="D199" s="91" t="s">
        <v>2210</v>
      </c>
      <c r="E199" s="93">
        <v>4.0000000000000001E-3</v>
      </c>
      <c r="F199" s="91" t="s">
        <v>2211</v>
      </c>
    </row>
    <row r="200" spans="1:6" ht="15" x14ac:dyDescent="0.25">
      <c r="A200" s="90" t="s">
        <v>971</v>
      </c>
      <c r="B200" s="91" t="s">
        <v>2227</v>
      </c>
      <c r="C200" s="92">
        <v>0.37</v>
      </c>
      <c r="D200" s="91" t="s">
        <v>2210</v>
      </c>
      <c r="E200" s="93">
        <v>4.0000000000000001E-3</v>
      </c>
      <c r="F200" s="91" t="s">
        <v>2211</v>
      </c>
    </row>
    <row r="201" spans="1:6" ht="15" x14ac:dyDescent="0.25">
      <c r="A201" s="90" t="s">
        <v>997</v>
      </c>
      <c r="B201" s="91" t="s">
        <v>2228</v>
      </c>
      <c r="C201" s="92">
        <v>0.37</v>
      </c>
      <c r="D201" s="91" t="s">
        <v>2210</v>
      </c>
      <c r="E201" s="93">
        <v>4.0000000000000001E-3</v>
      </c>
      <c r="F201" s="91" t="s">
        <v>2211</v>
      </c>
    </row>
    <row r="202" spans="1:6" ht="15" x14ac:dyDescent="0.25">
      <c r="A202" s="90" t="s">
        <v>1944</v>
      </c>
      <c r="B202" s="91" t="s">
        <v>2229</v>
      </c>
      <c r="C202" s="92">
        <v>0.37</v>
      </c>
      <c r="D202" s="91" t="s">
        <v>2210</v>
      </c>
      <c r="E202" s="93">
        <v>4.0000000000000001E-3</v>
      </c>
      <c r="F202" s="91" t="s">
        <v>2211</v>
      </c>
    </row>
    <row r="203" spans="1:6" ht="15" x14ac:dyDescent="0.25">
      <c r="A203" s="90" t="s">
        <v>1945</v>
      </c>
      <c r="B203" s="91" t="s">
        <v>2230</v>
      </c>
      <c r="C203" s="92">
        <v>0.37</v>
      </c>
      <c r="D203" s="91" t="s">
        <v>2210</v>
      </c>
      <c r="E203" s="93">
        <v>4.0000000000000001E-3</v>
      </c>
      <c r="F203" s="91" t="s">
        <v>2211</v>
      </c>
    </row>
    <row r="204" spans="1:6" ht="15" x14ac:dyDescent="0.25">
      <c r="A204" s="90" t="s">
        <v>2231</v>
      </c>
      <c r="B204" s="91" t="s">
        <v>2232</v>
      </c>
      <c r="C204" s="92">
        <v>0.37</v>
      </c>
      <c r="D204" s="91" t="s">
        <v>2210</v>
      </c>
      <c r="E204" s="93">
        <v>4.0000000000000001E-3</v>
      </c>
      <c r="F204" s="91" t="s">
        <v>2211</v>
      </c>
    </row>
    <row r="205" spans="1:6" ht="15" x14ac:dyDescent="0.25">
      <c r="A205" s="90" t="s">
        <v>120</v>
      </c>
      <c r="B205" s="91" t="s">
        <v>2408</v>
      </c>
      <c r="C205" s="92">
        <v>1.38</v>
      </c>
      <c r="D205" s="91" t="s">
        <v>2409</v>
      </c>
      <c r="E205" s="93">
        <v>4.5999999999999999E-2</v>
      </c>
      <c r="F205" s="91" t="s">
        <v>2236</v>
      </c>
    </row>
    <row r="206" spans="1:6" ht="15" x14ac:dyDescent="0.25">
      <c r="A206" s="90" t="s">
        <v>121</v>
      </c>
      <c r="B206" s="91" t="s">
        <v>2410</v>
      </c>
      <c r="C206" s="92">
        <v>1.38</v>
      </c>
      <c r="D206" s="91" t="s">
        <v>2409</v>
      </c>
      <c r="E206" s="93">
        <v>4.5999999999999999E-2</v>
      </c>
      <c r="F206" s="91" t="s">
        <v>2236</v>
      </c>
    </row>
    <row r="207" spans="1:6" ht="15" x14ac:dyDescent="0.25">
      <c r="A207" s="90" t="s">
        <v>718</v>
      </c>
      <c r="B207" s="91" t="s">
        <v>719</v>
      </c>
      <c r="C207" s="92">
        <v>0.9</v>
      </c>
      <c r="D207" s="91" t="s">
        <v>2374</v>
      </c>
      <c r="E207" s="93">
        <v>1.9E-2</v>
      </c>
      <c r="F207" s="91" t="s">
        <v>2211</v>
      </c>
    </row>
    <row r="208" spans="1:6" ht="15" x14ac:dyDescent="0.25">
      <c r="A208" s="90" t="s">
        <v>720</v>
      </c>
      <c r="B208" s="91" t="s">
        <v>721</v>
      </c>
      <c r="C208" s="92">
        <v>0.9</v>
      </c>
      <c r="D208" s="91" t="s">
        <v>2374</v>
      </c>
      <c r="E208" s="93">
        <v>1.9E-2</v>
      </c>
      <c r="F208" s="91" t="s">
        <v>2211</v>
      </c>
    </row>
    <row r="209" spans="1:6" ht="15" x14ac:dyDescent="0.25">
      <c r="A209" s="90" t="s">
        <v>808</v>
      </c>
      <c r="B209" s="91" t="s">
        <v>809</v>
      </c>
      <c r="C209" s="92">
        <v>0.9</v>
      </c>
      <c r="D209" s="91" t="s">
        <v>2374</v>
      </c>
      <c r="E209" s="93">
        <v>1.9E-2</v>
      </c>
      <c r="F209" s="91" t="s">
        <v>2211</v>
      </c>
    </row>
    <row r="210" spans="1:6" ht="15" x14ac:dyDescent="0.25">
      <c r="A210" s="90" t="s">
        <v>810</v>
      </c>
      <c r="B210" s="91" t="s">
        <v>811</v>
      </c>
      <c r="C210" s="92">
        <v>0.9</v>
      </c>
      <c r="D210" s="91" t="s">
        <v>2374</v>
      </c>
      <c r="E210" s="93">
        <v>1.9E-2</v>
      </c>
      <c r="F210" s="91" t="s">
        <v>2236</v>
      </c>
    </row>
    <row r="211" spans="1:6" ht="15" x14ac:dyDescent="0.25">
      <c r="A211" s="90" t="s">
        <v>812</v>
      </c>
      <c r="B211" s="91" t="s">
        <v>813</v>
      </c>
      <c r="C211" s="92">
        <v>0.9</v>
      </c>
      <c r="D211" s="91" t="s">
        <v>2374</v>
      </c>
      <c r="E211" s="93">
        <v>1.9E-2</v>
      </c>
      <c r="F211" s="91" t="s">
        <v>2211</v>
      </c>
    </row>
    <row r="212" spans="1:6" ht="15" x14ac:dyDescent="0.25">
      <c r="A212" s="90" t="s">
        <v>814</v>
      </c>
      <c r="B212" s="91" t="s">
        <v>815</v>
      </c>
      <c r="C212" s="92">
        <v>0.9</v>
      </c>
      <c r="D212" s="91" t="s">
        <v>2374</v>
      </c>
      <c r="E212" s="93">
        <v>1.9E-2</v>
      </c>
      <c r="F212" s="91" t="s">
        <v>2211</v>
      </c>
    </row>
    <row r="213" spans="1:6" ht="15" x14ac:dyDescent="0.25">
      <c r="A213" s="90" t="s">
        <v>816</v>
      </c>
      <c r="B213" s="91" t="s">
        <v>817</v>
      </c>
      <c r="C213" s="92">
        <v>0.9</v>
      </c>
      <c r="D213" s="91" t="s">
        <v>2374</v>
      </c>
      <c r="E213" s="93">
        <v>1.9E-2</v>
      </c>
      <c r="F213" s="91" t="s">
        <v>2211</v>
      </c>
    </row>
    <row r="214" spans="1:6" ht="15" x14ac:dyDescent="0.25">
      <c r="A214" s="90" t="s">
        <v>818</v>
      </c>
      <c r="B214" s="91" t="s">
        <v>819</v>
      </c>
      <c r="C214" s="92">
        <v>0.9</v>
      </c>
      <c r="D214" s="91" t="s">
        <v>2374</v>
      </c>
      <c r="E214" s="93">
        <v>1.9E-2</v>
      </c>
      <c r="F214" s="91" t="s">
        <v>2211</v>
      </c>
    </row>
    <row r="215" spans="1:6" ht="15" x14ac:dyDescent="0.25">
      <c r="A215" s="90" t="s">
        <v>820</v>
      </c>
      <c r="B215" s="91" t="s">
        <v>44</v>
      </c>
      <c r="C215" s="92">
        <v>0.9</v>
      </c>
      <c r="D215" s="91" t="s">
        <v>2374</v>
      </c>
      <c r="E215" s="93">
        <v>1.9E-2</v>
      </c>
      <c r="F215" s="91" t="s">
        <v>2211</v>
      </c>
    </row>
    <row r="216" spans="1:6" ht="15" x14ac:dyDescent="0.25">
      <c r="A216" s="90" t="s">
        <v>821</v>
      </c>
      <c r="B216" s="91" t="s">
        <v>822</v>
      </c>
      <c r="C216" s="92">
        <v>0.9</v>
      </c>
      <c r="D216" s="91" t="s">
        <v>2374</v>
      </c>
      <c r="E216" s="93">
        <v>1.9E-2</v>
      </c>
      <c r="F216" s="91" t="s">
        <v>2211</v>
      </c>
    </row>
    <row r="217" spans="1:6" ht="15" x14ac:dyDescent="0.25">
      <c r="A217" s="90" t="s">
        <v>823</v>
      </c>
      <c r="B217" s="91" t="s">
        <v>824</v>
      </c>
      <c r="C217" s="92">
        <v>0.9</v>
      </c>
      <c r="D217" s="91" t="s">
        <v>2374</v>
      </c>
      <c r="E217" s="93">
        <v>1.9E-2</v>
      </c>
      <c r="F217" s="91" t="s">
        <v>2211</v>
      </c>
    </row>
    <row r="218" spans="1:6" ht="15" x14ac:dyDescent="0.25">
      <c r="A218" s="90" t="s">
        <v>825</v>
      </c>
      <c r="B218" s="91" t="s">
        <v>826</v>
      </c>
      <c r="C218" s="92">
        <v>0.9</v>
      </c>
      <c r="D218" s="91" t="s">
        <v>2374</v>
      </c>
      <c r="E218" s="93">
        <v>1.9E-2</v>
      </c>
      <c r="F218" s="91" t="s">
        <v>2211</v>
      </c>
    </row>
    <row r="219" spans="1:6" ht="15" x14ac:dyDescent="0.25">
      <c r="A219" s="90" t="s">
        <v>100</v>
      </c>
      <c r="B219" s="91" t="s">
        <v>49</v>
      </c>
      <c r="C219" s="92">
        <v>0.9</v>
      </c>
      <c r="D219" s="91" t="s">
        <v>2089</v>
      </c>
      <c r="E219" s="93">
        <v>0.02</v>
      </c>
      <c r="F219" s="91" t="s">
        <v>2211</v>
      </c>
    </row>
    <row r="220" spans="1:6" ht="15" x14ac:dyDescent="0.25">
      <c r="A220" s="90" t="s">
        <v>101</v>
      </c>
      <c r="B220" s="91" t="s">
        <v>50</v>
      </c>
      <c r="C220" s="92">
        <v>0.9</v>
      </c>
      <c r="D220" s="91" t="s">
        <v>2089</v>
      </c>
      <c r="E220" s="93">
        <v>0.02</v>
      </c>
      <c r="F220" s="91" t="s">
        <v>2236</v>
      </c>
    </row>
    <row r="221" spans="1:6" ht="15" x14ac:dyDescent="0.25">
      <c r="A221" s="90" t="s">
        <v>256</v>
      </c>
      <c r="B221" s="91" t="s">
        <v>2079</v>
      </c>
      <c r="C221" s="92">
        <v>2.14</v>
      </c>
      <c r="D221" s="91" t="s">
        <v>2393</v>
      </c>
      <c r="E221" s="93">
        <v>8.6999999999999994E-2</v>
      </c>
      <c r="F221" s="91" t="s">
        <v>2211</v>
      </c>
    </row>
    <row r="222" spans="1:6" ht="15" x14ac:dyDescent="0.25">
      <c r="A222" s="90" t="s">
        <v>257</v>
      </c>
      <c r="B222" s="91" t="s">
        <v>2394</v>
      </c>
      <c r="C222" s="92">
        <v>3.07</v>
      </c>
      <c r="D222" s="91" t="s">
        <v>2395</v>
      </c>
      <c r="E222" s="93">
        <v>0.127</v>
      </c>
      <c r="F222" s="91" t="s">
        <v>2236</v>
      </c>
    </row>
    <row r="223" spans="1:6" ht="15" x14ac:dyDescent="0.25">
      <c r="A223" s="90" t="s">
        <v>258</v>
      </c>
      <c r="B223" s="91" t="s">
        <v>2080</v>
      </c>
      <c r="C223" s="92">
        <v>3.68</v>
      </c>
      <c r="D223" s="91" t="s">
        <v>2402</v>
      </c>
      <c r="E223" s="93">
        <v>0.106</v>
      </c>
      <c r="F223" s="91" t="s">
        <v>2211</v>
      </c>
    </row>
    <row r="224" spans="1:6" ht="15" x14ac:dyDescent="0.25">
      <c r="A224" s="90" t="s">
        <v>353</v>
      </c>
      <c r="B224" s="91" t="s">
        <v>2396</v>
      </c>
      <c r="C224" s="92">
        <v>3.07</v>
      </c>
      <c r="D224" s="91" t="s">
        <v>2395</v>
      </c>
      <c r="E224" s="93">
        <v>0.127</v>
      </c>
      <c r="F224" s="91" t="s">
        <v>2211</v>
      </c>
    </row>
    <row r="225" spans="1:6" ht="15" x14ac:dyDescent="0.25">
      <c r="A225" s="90" t="s">
        <v>354</v>
      </c>
      <c r="B225" s="91" t="s">
        <v>2397</v>
      </c>
      <c r="C225" s="92">
        <v>3.07</v>
      </c>
      <c r="D225" s="91" t="s">
        <v>2395</v>
      </c>
      <c r="E225" s="93">
        <v>0.127</v>
      </c>
      <c r="F225" s="91" t="s">
        <v>2211</v>
      </c>
    </row>
    <row r="226" spans="1:6" ht="15" x14ac:dyDescent="0.25">
      <c r="A226" s="90" t="s">
        <v>439</v>
      </c>
      <c r="B226" s="91" t="s">
        <v>2398</v>
      </c>
      <c r="C226" s="92">
        <v>3.07</v>
      </c>
      <c r="D226" s="91" t="s">
        <v>2395</v>
      </c>
      <c r="E226" s="93">
        <v>0.127</v>
      </c>
      <c r="F226" s="91" t="s">
        <v>2211</v>
      </c>
    </row>
    <row r="227" spans="1:6" ht="15" x14ac:dyDescent="0.25">
      <c r="A227" s="90" t="s">
        <v>467</v>
      </c>
      <c r="B227" s="91" t="s">
        <v>2389</v>
      </c>
      <c r="C227" s="92">
        <v>1.84</v>
      </c>
      <c r="D227" s="91" t="s">
        <v>2390</v>
      </c>
      <c r="E227" s="93">
        <v>6.0999999999999999E-2</v>
      </c>
      <c r="F227" s="91" t="s">
        <v>2211</v>
      </c>
    </row>
    <row r="228" spans="1:6" ht="15" x14ac:dyDescent="0.25">
      <c r="A228" s="90" t="s">
        <v>898</v>
      </c>
      <c r="B228" s="91" t="s">
        <v>2400</v>
      </c>
      <c r="C228" s="92">
        <v>4.5999999999999996</v>
      </c>
      <c r="D228" s="91" t="s">
        <v>2401</v>
      </c>
      <c r="E228" s="93">
        <v>0.73899999999999999</v>
      </c>
      <c r="F228" s="91" t="s">
        <v>2211</v>
      </c>
    </row>
    <row r="229" spans="1:6" ht="15" x14ac:dyDescent="0.25">
      <c r="A229" s="90" t="s">
        <v>1183</v>
      </c>
      <c r="B229" s="91" t="s">
        <v>2403</v>
      </c>
      <c r="C229" s="92">
        <v>3.68</v>
      </c>
      <c r="D229" s="91" t="s">
        <v>2402</v>
      </c>
      <c r="E229" s="93">
        <v>0.107</v>
      </c>
      <c r="F229" s="91" t="s">
        <v>2236</v>
      </c>
    </row>
    <row r="230" spans="1:6" ht="15" x14ac:dyDescent="0.25">
      <c r="A230" s="90" t="s">
        <v>893</v>
      </c>
      <c r="B230" s="91" t="s">
        <v>2387</v>
      </c>
      <c r="C230" s="92">
        <v>2.14</v>
      </c>
      <c r="D230" s="91" t="s">
        <v>2388</v>
      </c>
      <c r="E230" s="93">
        <v>8.3000000000000004E-2</v>
      </c>
      <c r="F230" s="91" t="s">
        <v>2211</v>
      </c>
    </row>
    <row r="231" spans="1:6" ht="15" x14ac:dyDescent="0.25">
      <c r="A231" s="90" t="s">
        <v>972</v>
      </c>
      <c r="B231" s="91" t="s">
        <v>2391</v>
      </c>
      <c r="C231" s="92">
        <v>1.84</v>
      </c>
      <c r="D231" s="91" t="s">
        <v>2392</v>
      </c>
      <c r="E231" s="93">
        <v>0.2</v>
      </c>
      <c r="F231" s="91" t="s">
        <v>2211</v>
      </c>
    </row>
    <row r="232" spans="1:6" ht="15" x14ac:dyDescent="0.25">
      <c r="A232" s="90" t="s">
        <v>2404</v>
      </c>
      <c r="B232" s="91" t="s">
        <v>2405</v>
      </c>
      <c r="C232" s="92">
        <v>3.68</v>
      </c>
      <c r="D232" s="91" t="s">
        <v>2402</v>
      </c>
      <c r="E232" s="93">
        <v>8.3000000000000004E-2</v>
      </c>
      <c r="F232" s="91" t="s">
        <v>2211</v>
      </c>
    </row>
    <row r="233" spans="1:6" ht="15" x14ac:dyDescent="0.25">
      <c r="A233" s="90" t="s">
        <v>115</v>
      </c>
      <c r="B233" s="91" t="s">
        <v>46</v>
      </c>
      <c r="C233" s="92">
        <v>0.9</v>
      </c>
      <c r="D233" s="91" t="s">
        <v>2368</v>
      </c>
      <c r="E233" s="93">
        <v>2.1000000000000001E-2</v>
      </c>
      <c r="F233" s="91" t="s">
        <v>2211</v>
      </c>
    </row>
    <row r="234" spans="1:6" ht="15" x14ac:dyDescent="0.25">
      <c r="A234" s="90" t="s">
        <v>116</v>
      </c>
      <c r="B234" s="91" t="s">
        <v>47</v>
      </c>
      <c r="C234" s="92">
        <v>0.9</v>
      </c>
      <c r="D234" s="91" t="s">
        <v>2368</v>
      </c>
      <c r="E234" s="93">
        <v>2.1000000000000001E-2</v>
      </c>
      <c r="F234" s="91" t="s">
        <v>2211</v>
      </c>
    </row>
    <row r="235" spans="1:6" ht="15" x14ac:dyDescent="0.25">
      <c r="A235" s="90" t="s">
        <v>117</v>
      </c>
      <c r="B235" s="91" t="s">
        <v>48</v>
      </c>
      <c r="C235" s="92">
        <v>0.9</v>
      </c>
      <c r="D235" s="91" t="s">
        <v>2368</v>
      </c>
      <c r="E235" s="93">
        <v>2.1000000000000001E-2</v>
      </c>
      <c r="F235" s="91" t="s">
        <v>2211</v>
      </c>
    </row>
    <row r="236" spans="1:6" ht="15" x14ac:dyDescent="0.25">
      <c r="A236" s="90" t="s">
        <v>118</v>
      </c>
      <c r="B236" s="91" t="s">
        <v>228</v>
      </c>
      <c r="C236" s="92">
        <v>0.9</v>
      </c>
      <c r="D236" s="91" t="s">
        <v>2368</v>
      </c>
      <c r="E236" s="93">
        <v>2.1000000000000001E-2</v>
      </c>
      <c r="F236" s="91" t="s">
        <v>2236</v>
      </c>
    </row>
    <row r="237" spans="1:6" ht="15" x14ac:dyDescent="0.25">
      <c r="A237" s="90" t="s">
        <v>211</v>
      </c>
      <c r="B237" s="91" t="s">
        <v>259</v>
      </c>
      <c r="C237" s="92">
        <v>0.9</v>
      </c>
      <c r="D237" s="91" t="s">
        <v>2368</v>
      </c>
      <c r="E237" s="93">
        <v>2.1000000000000001E-2</v>
      </c>
      <c r="F237" s="91" t="s">
        <v>2211</v>
      </c>
    </row>
    <row r="238" spans="1:6" ht="15" x14ac:dyDescent="0.25">
      <c r="A238" s="90" t="s">
        <v>212</v>
      </c>
      <c r="B238" s="91" t="s">
        <v>260</v>
      </c>
      <c r="C238" s="92">
        <v>0.9</v>
      </c>
      <c r="D238" s="91" t="s">
        <v>2368</v>
      </c>
      <c r="E238" s="93">
        <v>2.1000000000000001E-2</v>
      </c>
      <c r="F238" s="91" t="s">
        <v>2236</v>
      </c>
    </row>
    <row r="239" spans="1:6" ht="15" x14ac:dyDescent="0.25">
      <c r="A239" s="90" t="s">
        <v>213</v>
      </c>
      <c r="B239" s="91" t="s">
        <v>261</v>
      </c>
      <c r="C239" s="92">
        <v>0.9</v>
      </c>
      <c r="D239" s="91" t="s">
        <v>2368</v>
      </c>
      <c r="E239" s="93">
        <v>2.1000000000000001E-2</v>
      </c>
      <c r="F239" s="91" t="s">
        <v>2236</v>
      </c>
    </row>
    <row r="240" spans="1:6" ht="15" x14ac:dyDescent="0.25">
      <c r="A240" s="90" t="s">
        <v>214</v>
      </c>
      <c r="B240" s="91" t="s">
        <v>2369</v>
      </c>
      <c r="C240" s="92">
        <v>0.9</v>
      </c>
      <c r="D240" s="91" t="s">
        <v>2368</v>
      </c>
      <c r="E240" s="93">
        <v>2.1000000000000001E-2</v>
      </c>
      <c r="F240" s="91" t="s">
        <v>2236</v>
      </c>
    </row>
    <row r="241" spans="1:6" ht="15" x14ac:dyDescent="0.25">
      <c r="A241" s="90" t="s">
        <v>383</v>
      </c>
      <c r="B241" s="91" t="s">
        <v>2370</v>
      </c>
      <c r="C241" s="92">
        <v>0.9</v>
      </c>
      <c r="D241" s="91" t="s">
        <v>2368</v>
      </c>
      <c r="E241" s="93">
        <v>2.1000000000000001E-2</v>
      </c>
      <c r="F241" s="91" t="s">
        <v>2211</v>
      </c>
    </row>
    <row r="242" spans="1:6" ht="15" x14ac:dyDescent="0.25">
      <c r="A242" s="90" t="s">
        <v>384</v>
      </c>
      <c r="B242" s="91" t="s">
        <v>33</v>
      </c>
      <c r="C242" s="92">
        <v>0.9</v>
      </c>
      <c r="D242" s="91" t="s">
        <v>2368</v>
      </c>
      <c r="E242" s="93">
        <v>2.1000000000000001E-2</v>
      </c>
      <c r="F242" s="91" t="s">
        <v>2211</v>
      </c>
    </row>
    <row r="243" spans="1:6" ht="15" x14ac:dyDescent="0.25">
      <c r="A243" s="90" t="s">
        <v>930</v>
      </c>
      <c r="B243" s="91" t="s">
        <v>931</v>
      </c>
      <c r="C243" s="92">
        <v>0.9</v>
      </c>
      <c r="D243" s="91" t="s">
        <v>2368</v>
      </c>
      <c r="E243" s="93">
        <v>2.1000000000000001E-2</v>
      </c>
      <c r="F243" s="91" t="s">
        <v>2211</v>
      </c>
    </row>
    <row r="244" spans="1:6" ht="15" x14ac:dyDescent="0.25">
      <c r="A244" s="90" t="s">
        <v>932</v>
      </c>
      <c r="B244" s="91" t="s">
        <v>933</v>
      </c>
      <c r="C244" s="92">
        <v>0.9</v>
      </c>
      <c r="D244" s="91" t="s">
        <v>2368</v>
      </c>
      <c r="E244" s="93">
        <v>2.1000000000000001E-2</v>
      </c>
      <c r="F244" s="91" t="s">
        <v>2211</v>
      </c>
    </row>
    <row r="245" spans="1:6" ht="15" x14ac:dyDescent="0.25">
      <c r="A245" s="90" t="s">
        <v>934</v>
      </c>
      <c r="B245" s="91" t="s">
        <v>935</v>
      </c>
      <c r="C245" s="92">
        <v>0.9</v>
      </c>
      <c r="D245" s="91" t="s">
        <v>2368</v>
      </c>
      <c r="E245" s="93">
        <v>2.1000000000000001E-2</v>
      </c>
      <c r="F245" s="91" t="s">
        <v>2211</v>
      </c>
    </row>
    <row r="246" spans="1:6" ht="15" x14ac:dyDescent="0.25">
      <c r="A246" s="90" t="s">
        <v>1021</v>
      </c>
      <c r="B246" s="91" t="s">
        <v>1022</v>
      </c>
      <c r="C246" s="92">
        <v>0.9</v>
      </c>
      <c r="D246" s="91" t="s">
        <v>2368</v>
      </c>
      <c r="E246" s="93">
        <v>2.1000000000000001E-2</v>
      </c>
      <c r="F246" s="91" t="s">
        <v>2211</v>
      </c>
    </row>
    <row r="247" spans="1:6" ht="15" x14ac:dyDescent="0.25">
      <c r="A247" s="90" t="s">
        <v>1023</v>
      </c>
      <c r="B247" s="91" t="s">
        <v>1024</v>
      </c>
      <c r="C247" s="92">
        <v>0.9</v>
      </c>
      <c r="D247" s="91" t="s">
        <v>2368</v>
      </c>
      <c r="E247" s="93">
        <v>2.1000000000000001E-2</v>
      </c>
      <c r="F247" s="91" t="s">
        <v>2211</v>
      </c>
    </row>
    <row r="248" spans="1:6" ht="15" x14ac:dyDescent="0.25">
      <c r="A248" s="90" t="s">
        <v>1025</v>
      </c>
      <c r="B248" s="91" t="s">
        <v>1026</v>
      </c>
      <c r="C248" s="92">
        <v>0.9</v>
      </c>
      <c r="D248" s="91" t="s">
        <v>2368</v>
      </c>
      <c r="E248" s="93">
        <v>2.1000000000000001E-2</v>
      </c>
      <c r="F248" s="91" t="s">
        <v>2211</v>
      </c>
    </row>
    <row r="249" spans="1:6" ht="15" x14ac:dyDescent="0.25">
      <c r="A249" s="90" t="s">
        <v>1027</v>
      </c>
      <c r="B249" s="91" t="s">
        <v>1028</v>
      </c>
      <c r="C249" s="92">
        <v>0.9</v>
      </c>
      <c r="D249" s="91" t="s">
        <v>2368</v>
      </c>
      <c r="E249" s="93">
        <v>2.1000000000000001E-2</v>
      </c>
      <c r="F249" s="91" t="s">
        <v>2211</v>
      </c>
    </row>
    <row r="250" spans="1:6" ht="15" x14ac:dyDescent="0.25">
      <c r="A250" s="90" t="s">
        <v>1110</v>
      </c>
      <c r="B250" s="91" t="s">
        <v>1111</v>
      </c>
      <c r="C250" s="92">
        <v>0.9</v>
      </c>
      <c r="D250" s="91" t="s">
        <v>2368</v>
      </c>
      <c r="E250" s="93">
        <v>2.1000000000000001E-2</v>
      </c>
      <c r="F250" s="91" t="s">
        <v>2211</v>
      </c>
    </row>
    <row r="251" spans="1:6" ht="15" x14ac:dyDescent="0.25">
      <c r="A251" s="90" t="s">
        <v>1946</v>
      </c>
      <c r="B251" s="91" t="s">
        <v>1947</v>
      </c>
      <c r="C251" s="92">
        <v>0.9</v>
      </c>
      <c r="D251" s="91" t="s">
        <v>2368</v>
      </c>
      <c r="E251" s="93">
        <v>2.1000000000000001E-2</v>
      </c>
      <c r="F251" s="91" t="s">
        <v>2211</v>
      </c>
    </row>
    <row r="252" spans="1:6" ht="15" x14ac:dyDescent="0.25">
      <c r="A252" s="90" t="s">
        <v>1948</v>
      </c>
      <c r="B252" s="91" t="s">
        <v>1949</v>
      </c>
      <c r="C252" s="92">
        <v>0.9</v>
      </c>
      <c r="D252" s="91" t="s">
        <v>2368</v>
      </c>
      <c r="E252" s="93">
        <v>2.1000000000000001E-2</v>
      </c>
      <c r="F252" s="91" t="s">
        <v>2211</v>
      </c>
    </row>
    <row r="253" spans="1:6" ht="15" x14ac:dyDescent="0.25">
      <c r="A253" s="90" t="s">
        <v>2371</v>
      </c>
      <c r="B253" s="91" t="s">
        <v>2372</v>
      </c>
      <c r="C253" s="92">
        <v>0.9</v>
      </c>
      <c r="D253" s="91" t="s">
        <v>2368</v>
      </c>
      <c r="E253" s="93">
        <v>2.1000000000000001E-2</v>
      </c>
      <c r="F253" s="91" t="s">
        <v>2211</v>
      </c>
    </row>
    <row r="254" spans="1:6" ht="15" x14ac:dyDescent="0.25">
      <c r="A254" s="90" t="s">
        <v>97</v>
      </c>
      <c r="B254" s="91" t="s">
        <v>43</v>
      </c>
      <c r="C254" s="92">
        <v>0.9</v>
      </c>
      <c r="D254" s="91" t="s">
        <v>2089</v>
      </c>
      <c r="E254" s="93">
        <v>0.02</v>
      </c>
      <c r="F254" s="91" t="s">
        <v>2211</v>
      </c>
    </row>
    <row r="255" spans="1:6" ht="15" x14ac:dyDescent="0.25">
      <c r="A255" s="90" t="s">
        <v>555</v>
      </c>
      <c r="B255" s="91" t="s">
        <v>2521</v>
      </c>
      <c r="C255" s="92">
        <v>6.12</v>
      </c>
      <c r="D255" s="91" t="s">
        <v>2522</v>
      </c>
      <c r="E255" s="93">
        <v>0.318</v>
      </c>
      <c r="F255" s="91" t="s">
        <v>2211</v>
      </c>
    </row>
    <row r="256" spans="1:6" ht="15" x14ac:dyDescent="0.25">
      <c r="A256" s="90" t="s">
        <v>556</v>
      </c>
      <c r="B256" s="91" t="s">
        <v>2523</v>
      </c>
      <c r="C256" s="92">
        <v>4.59</v>
      </c>
      <c r="D256" s="91" t="s">
        <v>2522</v>
      </c>
      <c r="E256" s="93">
        <v>0.22600000000000001</v>
      </c>
      <c r="F256" s="91" t="s">
        <v>2236</v>
      </c>
    </row>
    <row r="257" spans="1:6" ht="15" x14ac:dyDescent="0.25">
      <c r="A257" s="90" t="s">
        <v>596</v>
      </c>
      <c r="B257" s="91" t="s">
        <v>2524</v>
      </c>
      <c r="C257" s="92">
        <v>6.12</v>
      </c>
      <c r="D257" s="91" t="s">
        <v>2522</v>
      </c>
      <c r="E257" s="93">
        <v>0.318</v>
      </c>
      <c r="F257" s="91" t="s">
        <v>2236</v>
      </c>
    </row>
    <row r="258" spans="1:6" ht="15" x14ac:dyDescent="0.25">
      <c r="A258" s="90" t="s">
        <v>597</v>
      </c>
      <c r="B258" s="91" t="s">
        <v>2525</v>
      </c>
      <c r="C258" s="92">
        <v>4.59</v>
      </c>
      <c r="D258" s="91" t="s">
        <v>2522</v>
      </c>
      <c r="E258" s="93">
        <v>0.22600000000000001</v>
      </c>
      <c r="F258" s="91" t="s">
        <v>2211</v>
      </c>
    </row>
    <row r="259" spans="1:6" ht="15" x14ac:dyDescent="0.25">
      <c r="A259" s="90" t="s">
        <v>973</v>
      </c>
      <c r="B259" s="91" t="s">
        <v>2526</v>
      </c>
      <c r="C259" s="92">
        <v>3.98</v>
      </c>
      <c r="D259" s="91" t="s">
        <v>2522</v>
      </c>
      <c r="E259" s="93">
        <v>0.17499999999999999</v>
      </c>
      <c r="F259" s="91" t="s">
        <v>2211</v>
      </c>
    </row>
    <row r="260" spans="1:6" ht="15" x14ac:dyDescent="0.25">
      <c r="A260" s="90" t="s">
        <v>974</v>
      </c>
      <c r="B260" s="91" t="s">
        <v>2527</v>
      </c>
      <c r="C260" s="92">
        <v>3.98</v>
      </c>
      <c r="D260" s="91" t="s">
        <v>2522</v>
      </c>
      <c r="E260" s="93">
        <v>0.17499999999999999</v>
      </c>
      <c r="F260" s="91" t="s">
        <v>2211</v>
      </c>
    </row>
    <row r="261" spans="1:6" ht="15" x14ac:dyDescent="0.25">
      <c r="A261" s="90" t="s">
        <v>1029</v>
      </c>
      <c r="B261" s="91" t="s">
        <v>1030</v>
      </c>
      <c r="C261" s="92">
        <v>3.98</v>
      </c>
      <c r="D261" s="91" t="s">
        <v>2522</v>
      </c>
      <c r="E261" s="93">
        <v>5.8999999999999997E-2</v>
      </c>
      <c r="F261" s="91" t="s">
        <v>2211</v>
      </c>
    </row>
    <row r="262" spans="1:6" ht="15" x14ac:dyDescent="0.25">
      <c r="A262" s="90" t="s">
        <v>2204</v>
      </c>
      <c r="B262" s="91" t="s">
        <v>2528</v>
      </c>
      <c r="C262" s="92">
        <v>4.28</v>
      </c>
      <c r="D262" s="91" t="s">
        <v>2522</v>
      </c>
      <c r="E262" s="93">
        <v>0.33300000000000002</v>
      </c>
      <c r="F262" s="91" t="s">
        <v>2211</v>
      </c>
    </row>
    <row r="263" spans="1:6" ht="15" x14ac:dyDescent="0.25">
      <c r="A263" s="90" t="s">
        <v>975</v>
      </c>
      <c r="B263" s="91" t="s">
        <v>2529</v>
      </c>
      <c r="C263" s="92">
        <v>2.14</v>
      </c>
      <c r="D263" s="91" t="s">
        <v>2522</v>
      </c>
      <c r="E263" s="93">
        <v>8.2000000000000003E-2</v>
      </c>
      <c r="F263" s="91" t="s">
        <v>2211</v>
      </c>
    </row>
    <row r="264" spans="1:6" ht="15" x14ac:dyDescent="0.25">
      <c r="A264" s="90" t="s">
        <v>2205</v>
      </c>
      <c r="B264" s="91" t="s">
        <v>2206</v>
      </c>
      <c r="C264" s="92">
        <v>4.28</v>
      </c>
      <c r="D264" s="91" t="s">
        <v>2522</v>
      </c>
      <c r="E264" s="93">
        <v>0.38100000000000001</v>
      </c>
      <c r="F264" s="91" t="s">
        <v>2211</v>
      </c>
    </row>
    <row r="265" spans="1:6" ht="15" x14ac:dyDescent="0.25">
      <c r="A265" s="90" t="s">
        <v>2101</v>
      </c>
      <c r="B265" s="91" t="s">
        <v>2530</v>
      </c>
      <c r="C265" s="92">
        <v>6.12</v>
      </c>
      <c r="D265" s="91" t="s">
        <v>2522</v>
      </c>
      <c r="E265" s="93">
        <v>0.46400000000000002</v>
      </c>
      <c r="F265" s="91" t="s">
        <v>2211</v>
      </c>
    </row>
    <row r="266" spans="1:6" ht="15" x14ac:dyDescent="0.25">
      <c r="A266" s="90" t="s">
        <v>2102</v>
      </c>
      <c r="B266" s="91" t="s">
        <v>2531</v>
      </c>
      <c r="C266" s="92">
        <v>6.12</v>
      </c>
      <c r="D266" s="91" t="s">
        <v>2522</v>
      </c>
      <c r="E266" s="93">
        <v>0.46400000000000002</v>
      </c>
      <c r="F266" s="91" t="s">
        <v>2211</v>
      </c>
    </row>
    <row r="267" spans="1:6" ht="15" x14ac:dyDescent="0.25">
      <c r="A267" s="90" t="s">
        <v>57</v>
      </c>
      <c r="B267" s="91" t="s">
        <v>2411</v>
      </c>
      <c r="C267" s="92">
        <v>0.3</v>
      </c>
      <c r="D267" s="91" t="s">
        <v>2104</v>
      </c>
      <c r="E267" s="93">
        <v>2E-3</v>
      </c>
      <c r="F267" s="91" t="s">
        <v>2211</v>
      </c>
    </row>
    <row r="268" spans="1:6" ht="15" x14ac:dyDescent="0.25">
      <c r="A268" s="90" t="s">
        <v>58</v>
      </c>
      <c r="B268" s="91" t="s">
        <v>2412</v>
      </c>
      <c r="C268" s="92">
        <v>0.3</v>
      </c>
      <c r="D268" s="91" t="s">
        <v>2104</v>
      </c>
      <c r="E268" s="93">
        <v>2E-3</v>
      </c>
      <c r="F268" s="91" t="s">
        <v>2211</v>
      </c>
    </row>
    <row r="269" spans="1:6" ht="15" x14ac:dyDescent="0.25">
      <c r="A269" s="90" t="s">
        <v>223</v>
      </c>
      <c r="B269" s="91" t="s">
        <v>2413</v>
      </c>
      <c r="C269" s="92">
        <v>0.3</v>
      </c>
      <c r="D269" s="91" t="s">
        <v>2104</v>
      </c>
      <c r="E269" s="93">
        <v>2E-3</v>
      </c>
      <c r="F269" s="91" t="s">
        <v>2236</v>
      </c>
    </row>
    <row r="270" spans="1:6" ht="15" x14ac:dyDescent="0.25">
      <c r="A270" s="90" t="s">
        <v>262</v>
      </c>
      <c r="B270" s="91" t="s">
        <v>2414</v>
      </c>
      <c r="C270" s="92">
        <v>0.3</v>
      </c>
      <c r="D270" s="91" t="s">
        <v>2104</v>
      </c>
      <c r="E270" s="93">
        <v>2E-3</v>
      </c>
      <c r="F270" s="91" t="s">
        <v>2236</v>
      </c>
    </row>
    <row r="271" spans="1:6" ht="15" x14ac:dyDescent="0.25">
      <c r="A271" s="90" t="s">
        <v>263</v>
      </c>
      <c r="B271" s="91" t="s">
        <v>2415</v>
      </c>
      <c r="C271" s="92">
        <v>0.3</v>
      </c>
      <c r="D271" s="91" t="s">
        <v>2104</v>
      </c>
      <c r="E271" s="93">
        <v>2E-3</v>
      </c>
      <c r="F271" s="91" t="s">
        <v>2236</v>
      </c>
    </row>
    <row r="272" spans="1:6" ht="15" x14ac:dyDescent="0.25">
      <c r="A272" s="90" t="s">
        <v>352</v>
      </c>
      <c r="B272" s="91" t="s">
        <v>2416</v>
      </c>
      <c r="C272" s="92">
        <v>0.3</v>
      </c>
      <c r="D272" s="91" t="s">
        <v>2104</v>
      </c>
      <c r="E272" s="93">
        <v>2E-3</v>
      </c>
      <c r="F272" s="91" t="s">
        <v>2236</v>
      </c>
    </row>
    <row r="273" spans="1:6" ht="15" x14ac:dyDescent="0.25">
      <c r="A273" s="90" t="s">
        <v>435</v>
      </c>
      <c r="B273" s="91" t="s">
        <v>2417</v>
      </c>
      <c r="C273" s="92">
        <v>0.3</v>
      </c>
      <c r="D273" s="91" t="s">
        <v>2104</v>
      </c>
      <c r="E273" s="93">
        <v>2E-3</v>
      </c>
      <c r="F273" s="91" t="s">
        <v>2236</v>
      </c>
    </row>
    <row r="274" spans="1:6" ht="15" x14ac:dyDescent="0.25">
      <c r="A274" s="90" t="s">
        <v>436</v>
      </c>
      <c r="B274" s="91" t="s">
        <v>2418</v>
      </c>
      <c r="C274" s="92">
        <v>0.3</v>
      </c>
      <c r="D274" s="91" t="s">
        <v>2104</v>
      </c>
      <c r="E274" s="93">
        <v>2E-3</v>
      </c>
      <c r="F274" s="91" t="s">
        <v>2236</v>
      </c>
    </row>
    <row r="275" spans="1:6" ht="15" x14ac:dyDescent="0.25">
      <c r="A275" s="90" t="s">
        <v>437</v>
      </c>
      <c r="B275" s="91" t="s">
        <v>2419</v>
      </c>
      <c r="C275" s="92">
        <v>0.3</v>
      </c>
      <c r="D275" s="91" t="s">
        <v>2104</v>
      </c>
      <c r="E275" s="93">
        <v>2E-3</v>
      </c>
      <c r="F275" s="91" t="s">
        <v>2236</v>
      </c>
    </row>
    <row r="276" spans="1:6" ht="15" x14ac:dyDescent="0.25">
      <c r="A276" s="90" t="s">
        <v>468</v>
      </c>
      <c r="B276" s="91" t="s">
        <v>2420</v>
      </c>
      <c r="C276" s="92">
        <v>0.3</v>
      </c>
      <c r="D276" s="91" t="s">
        <v>2104</v>
      </c>
      <c r="E276" s="93">
        <v>2E-3</v>
      </c>
      <c r="F276" s="91" t="s">
        <v>2211</v>
      </c>
    </row>
    <row r="277" spans="1:6" ht="15" x14ac:dyDescent="0.25">
      <c r="A277" s="90" t="s">
        <v>469</v>
      </c>
      <c r="B277" s="91" t="s">
        <v>2421</v>
      </c>
      <c r="C277" s="92">
        <v>0.3</v>
      </c>
      <c r="D277" s="91" t="s">
        <v>2104</v>
      </c>
      <c r="E277" s="93">
        <v>2E-3</v>
      </c>
      <c r="F277" s="91" t="s">
        <v>2211</v>
      </c>
    </row>
    <row r="278" spans="1:6" ht="15" x14ac:dyDescent="0.25">
      <c r="A278" s="90" t="s">
        <v>470</v>
      </c>
      <c r="B278" s="91" t="s">
        <v>2422</v>
      </c>
      <c r="C278" s="92">
        <v>0.3</v>
      </c>
      <c r="D278" s="91" t="s">
        <v>2104</v>
      </c>
      <c r="E278" s="93">
        <v>2E-3</v>
      </c>
      <c r="F278" s="91" t="s">
        <v>2211</v>
      </c>
    </row>
    <row r="279" spans="1:6" ht="15" x14ac:dyDescent="0.25">
      <c r="A279" s="90" t="s">
        <v>471</v>
      </c>
      <c r="B279" s="91" t="s">
        <v>2423</v>
      </c>
      <c r="C279" s="92">
        <v>0.3</v>
      </c>
      <c r="D279" s="91" t="s">
        <v>2104</v>
      </c>
      <c r="E279" s="93">
        <v>2E-3</v>
      </c>
      <c r="F279" s="91" t="s">
        <v>2236</v>
      </c>
    </row>
    <row r="280" spans="1:6" ht="15" x14ac:dyDescent="0.25">
      <c r="A280" s="90" t="s">
        <v>473</v>
      </c>
      <c r="B280" s="91" t="s">
        <v>2424</v>
      </c>
      <c r="C280" s="92">
        <v>0.3</v>
      </c>
      <c r="D280" s="91" t="s">
        <v>2104</v>
      </c>
      <c r="E280" s="93">
        <v>2E-3</v>
      </c>
      <c r="F280" s="91" t="s">
        <v>2236</v>
      </c>
    </row>
    <row r="281" spans="1:6" ht="15" x14ac:dyDescent="0.25">
      <c r="A281" s="90" t="s">
        <v>598</v>
      </c>
      <c r="B281" s="91" t="s">
        <v>2425</v>
      </c>
      <c r="C281" s="92">
        <v>0.3</v>
      </c>
      <c r="D281" s="91" t="s">
        <v>2104</v>
      </c>
      <c r="E281" s="93">
        <v>2E-3</v>
      </c>
      <c r="F281" s="91" t="s">
        <v>2211</v>
      </c>
    </row>
    <row r="282" spans="1:6" ht="15" x14ac:dyDescent="0.25">
      <c r="A282" s="90" t="s">
        <v>599</v>
      </c>
      <c r="B282" s="91" t="s">
        <v>2426</v>
      </c>
      <c r="C282" s="92">
        <v>0.3</v>
      </c>
      <c r="D282" s="91" t="s">
        <v>2104</v>
      </c>
      <c r="E282" s="93">
        <v>2E-3</v>
      </c>
      <c r="F282" s="91" t="s">
        <v>2236</v>
      </c>
    </row>
    <row r="283" spans="1:6" ht="15" x14ac:dyDescent="0.25">
      <c r="A283" s="90" t="s">
        <v>600</v>
      </c>
      <c r="B283" s="91" t="s">
        <v>2427</v>
      </c>
      <c r="C283" s="92">
        <v>0.3</v>
      </c>
      <c r="D283" s="91" t="s">
        <v>2104</v>
      </c>
      <c r="E283" s="93">
        <v>2E-3</v>
      </c>
      <c r="F283" s="91" t="s">
        <v>2211</v>
      </c>
    </row>
    <row r="284" spans="1:6" ht="15" x14ac:dyDescent="0.25">
      <c r="A284" s="90" t="s">
        <v>601</v>
      </c>
      <c r="B284" s="91" t="s">
        <v>2428</v>
      </c>
      <c r="C284" s="92">
        <v>0.3</v>
      </c>
      <c r="D284" s="91" t="s">
        <v>2104</v>
      </c>
      <c r="E284" s="93">
        <v>2E-3</v>
      </c>
      <c r="F284" s="91" t="s">
        <v>2211</v>
      </c>
    </row>
    <row r="285" spans="1:6" ht="15" x14ac:dyDescent="0.25">
      <c r="A285" s="90" t="s">
        <v>722</v>
      </c>
      <c r="B285" s="91" t="s">
        <v>2429</v>
      </c>
      <c r="C285" s="92">
        <v>0.3</v>
      </c>
      <c r="D285" s="91" t="s">
        <v>2104</v>
      </c>
      <c r="E285" s="93">
        <v>2E-3</v>
      </c>
      <c r="F285" s="91" t="s">
        <v>2211</v>
      </c>
    </row>
    <row r="286" spans="1:6" ht="15" x14ac:dyDescent="0.25">
      <c r="A286" s="90" t="s">
        <v>724</v>
      </c>
      <c r="B286" s="91" t="s">
        <v>2430</v>
      </c>
      <c r="C286" s="92">
        <v>0.3</v>
      </c>
      <c r="D286" s="91" t="s">
        <v>2104</v>
      </c>
      <c r="E286" s="93">
        <v>2E-3</v>
      </c>
      <c r="F286" s="91" t="s">
        <v>2211</v>
      </c>
    </row>
    <row r="287" spans="1:6" ht="15" x14ac:dyDescent="0.25">
      <c r="A287" s="90" t="s">
        <v>884</v>
      </c>
      <c r="B287" s="91" t="s">
        <v>2431</v>
      </c>
      <c r="C287" s="92">
        <v>0.3</v>
      </c>
      <c r="D287" s="91" t="s">
        <v>2104</v>
      </c>
      <c r="E287" s="93">
        <v>2E-3</v>
      </c>
      <c r="F287" s="91" t="s">
        <v>2211</v>
      </c>
    </row>
    <row r="288" spans="1:6" ht="15" x14ac:dyDescent="0.25">
      <c r="A288" s="90" t="s">
        <v>885</v>
      </c>
      <c r="B288" s="91" t="s">
        <v>2432</v>
      </c>
      <c r="C288" s="92">
        <v>0.3</v>
      </c>
      <c r="D288" s="91" t="s">
        <v>2104</v>
      </c>
      <c r="E288" s="93">
        <v>2E-3</v>
      </c>
      <c r="F288" s="91" t="s">
        <v>2211</v>
      </c>
    </row>
    <row r="289" spans="1:6" ht="15" x14ac:dyDescent="0.25">
      <c r="A289" s="90" t="s">
        <v>886</v>
      </c>
      <c r="B289" s="91" t="s">
        <v>2433</v>
      </c>
      <c r="C289" s="92">
        <v>0.3</v>
      </c>
      <c r="D289" s="91" t="s">
        <v>2104</v>
      </c>
      <c r="E289" s="93">
        <v>2E-3</v>
      </c>
      <c r="F289" s="91" t="s">
        <v>2211</v>
      </c>
    </row>
    <row r="290" spans="1:6" ht="15" x14ac:dyDescent="0.25">
      <c r="A290" s="90" t="s">
        <v>976</v>
      </c>
      <c r="B290" s="91" t="s">
        <v>2434</v>
      </c>
      <c r="C290" s="92">
        <v>0.3</v>
      </c>
      <c r="D290" s="91" t="s">
        <v>2104</v>
      </c>
      <c r="E290" s="93">
        <v>2E-3</v>
      </c>
      <c r="F290" s="91" t="s">
        <v>2211</v>
      </c>
    </row>
    <row r="291" spans="1:6" ht="15" x14ac:dyDescent="0.25">
      <c r="A291" s="90" t="s">
        <v>977</v>
      </c>
      <c r="B291" s="91" t="s">
        <v>2435</v>
      </c>
      <c r="C291" s="92">
        <v>0.3</v>
      </c>
      <c r="D291" s="91" t="s">
        <v>2104</v>
      </c>
      <c r="E291" s="93">
        <v>2E-3</v>
      </c>
      <c r="F291" s="91" t="s">
        <v>2211</v>
      </c>
    </row>
    <row r="292" spans="1:6" ht="15" x14ac:dyDescent="0.25">
      <c r="A292" s="90" t="s">
        <v>978</v>
      </c>
      <c r="B292" s="91" t="s">
        <v>2436</v>
      </c>
      <c r="C292" s="92">
        <v>0.3</v>
      </c>
      <c r="D292" s="91" t="s">
        <v>2104</v>
      </c>
      <c r="E292" s="93">
        <v>2E-3</v>
      </c>
      <c r="F292" s="91" t="s">
        <v>2211</v>
      </c>
    </row>
    <row r="293" spans="1:6" ht="15" x14ac:dyDescent="0.25">
      <c r="A293" s="90" t="s">
        <v>998</v>
      </c>
      <c r="B293" s="91" t="s">
        <v>2437</v>
      </c>
      <c r="C293" s="92">
        <v>0.3</v>
      </c>
      <c r="D293" s="91" t="s">
        <v>2104</v>
      </c>
      <c r="E293" s="93">
        <v>2E-3</v>
      </c>
      <c r="F293" s="91" t="s">
        <v>2211</v>
      </c>
    </row>
    <row r="294" spans="1:6" ht="15" x14ac:dyDescent="0.25">
      <c r="A294" s="90" t="s">
        <v>1031</v>
      </c>
      <c r="B294" s="91" t="s">
        <v>2438</v>
      </c>
      <c r="C294" s="92">
        <v>0.3</v>
      </c>
      <c r="D294" s="91" t="s">
        <v>2104</v>
      </c>
      <c r="E294" s="93">
        <v>2E-3</v>
      </c>
      <c r="F294" s="91" t="s">
        <v>2211</v>
      </c>
    </row>
    <row r="295" spans="1:6" ht="15" x14ac:dyDescent="0.25">
      <c r="A295" s="90" t="s">
        <v>1032</v>
      </c>
      <c r="B295" s="91" t="s">
        <v>2439</v>
      </c>
      <c r="C295" s="92">
        <v>0.3</v>
      </c>
      <c r="D295" s="91" t="s">
        <v>2104</v>
      </c>
      <c r="E295" s="93">
        <v>2E-3</v>
      </c>
      <c r="F295" s="91" t="s">
        <v>2211</v>
      </c>
    </row>
    <row r="296" spans="1:6" ht="15" x14ac:dyDescent="0.25">
      <c r="A296" s="90" t="s">
        <v>1033</v>
      </c>
      <c r="B296" s="91" t="s">
        <v>2440</v>
      </c>
      <c r="C296" s="92">
        <v>0.3</v>
      </c>
      <c r="D296" s="91" t="s">
        <v>2104</v>
      </c>
      <c r="E296" s="93">
        <v>2E-3</v>
      </c>
      <c r="F296" s="91" t="s">
        <v>2211</v>
      </c>
    </row>
    <row r="297" spans="1:6" ht="15" x14ac:dyDescent="0.25">
      <c r="A297" s="90" t="s">
        <v>1171</v>
      </c>
      <c r="B297" s="91" t="s">
        <v>2441</v>
      </c>
      <c r="C297" s="92">
        <v>0.3</v>
      </c>
      <c r="D297" s="91" t="s">
        <v>2104</v>
      </c>
      <c r="E297" s="93">
        <v>2E-3</v>
      </c>
      <c r="F297" s="91" t="s">
        <v>2211</v>
      </c>
    </row>
    <row r="298" spans="1:6" ht="15" x14ac:dyDescent="0.25">
      <c r="A298" s="90" t="s">
        <v>1172</v>
      </c>
      <c r="B298" s="91" t="s">
        <v>2442</v>
      </c>
      <c r="C298" s="92">
        <v>0.3</v>
      </c>
      <c r="D298" s="91" t="s">
        <v>2104</v>
      </c>
      <c r="E298" s="93">
        <v>2E-3</v>
      </c>
      <c r="F298" s="91" t="s">
        <v>2211</v>
      </c>
    </row>
    <row r="299" spans="1:6" ht="15" x14ac:dyDescent="0.25">
      <c r="A299" s="90" t="s">
        <v>1173</v>
      </c>
      <c r="B299" s="91" t="s">
        <v>2443</v>
      </c>
      <c r="C299" s="92">
        <v>0.3</v>
      </c>
      <c r="D299" s="91" t="s">
        <v>2104</v>
      </c>
      <c r="E299" s="93">
        <v>2E-3</v>
      </c>
      <c r="F299" s="91" t="s">
        <v>2211</v>
      </c>
    </row>
    <row r="300" spans="1:6" ht="15" x14ac:dyDescent="0.25">
      <c r="A300" s="90" t="s">
        <v>1950</v>
      </c>
      <c r="B300" s="91" t="s">
        <v>2444</v>
      </c>
      <c r="C300" s="92">
        <v>0.3</v>
      </c>
      <c r="D300" s="91" t="s">
        <v>2104</v>
      </c>
      <c r="E300" s="93">
        <v>2E-3</v>
      </c>
      <c r="F300" s="91" t="s">
        <v>2211</v>
      </c>
    </row>
    <row r="301" spans="1:6" ht="15" x14ac:dyDescent="0.25">
      <c r="A301" s="90" t="s">
        <v>2445</v>
      </c>
      <c r="B301" s="91" t="s">
        <v>2446</v>
      </c>
      <c r="C301" s="92">
        <v>0.3</v>
      </c>
      <c r="D301" s="91" t="s">
        <v>2104</v>
      </c>
      <c r="E301" s="93">
        <v>2E-3</v>
      </c>
      <c r="F301" s="91" t="s">
        <v>2211</v>
      </c>
    </row>
    <row r="302" spans="1:6" ht="15" x14ac:dyDescent="0.25">
      <c r="A302" s="90" t="s">
        <v>2074</v>
      </c>
      <c r="B302" s="91" t="s">
        <v>2447</v>
      </c>
      <c r="C302" s="92">
        <v>0.3</v>
      </c>
      <c r="D302" s="91" t="s">
        <v>2104</v>
      </c>
      <c r="E302" s="93">
        <v>2E-3</v>
      </c>
      <c r="F302" s="91" t="s">
        <v>2211</v>
      </c>
    </row>
    <row r="303" spans="1:6" ht="15" x14ac:dyDescent="0.25">
      <c r="A303" s="90" t="s">
        <v>2103</v>
      </c>
      <c r="B303" s="91" t="s">
        <v>2448</v>
      </c>
      <c r="C303" s="92">
        <v>0.3</v>
      </c>
      <c r="D303" s="91" t="s">
        <v>2104</v>
      </c>
      <c r="E303" s="93">
        <v>2E-3</v>
      </c>
      <c r="F303" s="91" t="s">
        <v>2211</v>
      </c>
    </row>
    <row r="304" spans="1:6" ht="15" x14ac:dyDescent="0.25">
      <c r="A304" s="90" t="s">
        <v>2105</v>
      </c>
      <c r="B304" s="91" t="s">
        <v>2449</v>
      </c>
      <c r="C304" s="92">
        <v>0.3</v>
      </c>
      <c r="D304" s="91" t="s">
        <v>2104</v>
      </c>
      <c r="E304" s="93">
        <v>2E-3</v>
      </c>
      <c r="F304" s="91" t="s">
        <v>2211</v>
      </c>
    </row>
    <row r="305" spans="1:6" ht="15" x14ac:dyDescent="0.25">
      <c r="A305" s="90" t="s">
        <v>2106</v>
      </c>
      <c r="B305" s="91" t="s">
        <v>2450</v>
      </c>
      <c r="C305" s="92">
        <v>0.3</v>
      </c>
      <c r="D305" s="91" t="s">
        <v>2104</v>
      </c>
      <c r="E305" s="93">
        <v>2E-3</v>
      </c>
      <c r="F305" s="91" t="s">
        <v>2211</v>
      </c>
    </row>
    <row r="306" spans="1:6" ht="15" x14ac:dyDescent="0.25">
      <c r="A306" s="90" t="s">
        <v>2451</v>
      </c>
      <c r="B306" s="91" t="s">
        <v>2452</v>
      </c>
      <c r="C306" s="92">
        <v>0.3</v>
      </c>
      <c r="D306" s="91" t="s">
        <v>2104</v>
      </c>
      <c r="E306" s="93">
        <v>2E-3</v>
      </c>
      <c r="F306" s="91" t="s">
        <v>2211</v>
      </c>
    </row>
    <row r="307" spans="1:6" ht="15" x14ac:dyDescent="0.25">
      <c r="A307" s="90" t="s">
        <v>2453</v>
      </c>
      <c r="B307" s="91" t="s">
        <v>2454</v>
      </c>
      <c r="C307" s="92">
        <v>0.3</v>
      </c>
      <c r="D307" s="91" t="s">
        <v>2104</v>
      </c>
      <c r="E307" s="93">
        <v>2E-3</v>
      </c>
      <c r="F307" s="91" t="s">
        <v>2211</v>
      </c>
    </row>
    <row r="308" spans="1:6" ht="15" x14ac:dyDescent="0.25">
      <c r="A308" s="90" t="s">
        <v>56</v>
      </c>
      <c r="B308" s="91" t="s">
        <v>2455</v>
      </c>
      <c r="C308" s="92">
        <v>0.3</v>
      </c>
      <c r="D308" s="91" t="s">
        <v>2104</v>
      </c>
      <c r="E308" s="93">
        <v>2E-3</v>
      </c>
      <c r="F308" s="91" t="s">
        <v>2211</v>
      </c>
    </row>
    <row r="309" spans="1:6" ht="15" x14ac:dyDescent="0.25">
      <c r="A309" s="90" t="s">
        <v>55</v>
      </c>
      <c r="B309" s="91" t="s">
        <v>2456</v>
      </c>
      <c r="C309" s="92">
        <v>0.3</v>
      </c>
      <c r="D309" s="91" t="s">
        <v>2104</v>
      </c>
      <c r="E309" s="93">
        <v>2E-3</v>
      </c>
      <c r="F309" s="91" t="s">
        <v>2211</v>
      </c>
    </row>
    <row r="310" spans="1:6" ht="15" x14ac:dyDescent="0.25">
      <c r="A310" s="90" t="s">
        <v>2457</v>
      </c>
      <c r="B310" s="91" t="s">
        <v>2458</v>
      </c>
      <c r="C310" s="92">
        <v>3.06</v>
      </c>
      <c r="D310" s="91" t="s">
        <v>2104</v>
      </c>
      <c r="E310" s="93">
        <v>8.7999999999999995E-2</v>
      </c>
      <c r="F310" s="91" t="s">
        <v>2211</v>
      </c>
    </row>
    <row r="311" spans="1:6" ht="15" x14ac:dyDescent="0.25">
      <c r="A311" s="90" t="s">
        <v>2461</v>
      </c>
      <c r="B311" s="91" t="s">
        <v>2462</v>
      </c>
      <c r="C311" s="92">
        <v>0.77</v>
      </c>
      <c r="D311" s="91" t="s">
        <v>2107</v>
      </c>
      <c r="E311" s="93">
        <v>3.4000000000000002E-2</v>
      </c>
      <c r="F311" s="91" t="s">
        <v>2236</v>
      </c>
    </row>
    <row r="312" spans="1:6" ht="15" x14ac:dyDescent="0.25">
      <c r="A312" s="90" t="s">
        <v>2463</v>
      </c>
      <c r="B312" s="91" t="s">
        <v>2464</v>
      </c>
      <c r="C312" s="92">
        <v>0.77</v>
      </c>
      <c r="D312" s="91" t="s">
        <v>2107</v>
      </c>
      <c r="E312" s="93">
        <v>3.4000000000000002E-2</v>
      </c>
      <c r="F312" s="91" t="s">
        <v>2211</v>
      </c>
    </row>
    <row r="313" spans="1:6" ht="15" x14ac:dyDescent="0.25">
      <c r="A313" s="90" t="s">
        <v>2465</v>
      </c>
      <c r="B313" s="91" t="s">
        <v>2466</v>
      </c>
      <c r="C313" s="92">
        <v>0.77</v>
      </c>
      <c r="D313" s="91" t="s">
        <v>2107</v>
      </c>
      <c r="E313" s="93">
        <v>3.4000000000000002E-2</v>
      </c>
      <c r="F313" s="91" t="s">
        <v>2211</v>
      </c>
    </row>
    <row r="314" spans="1:6" ht="15" x14ac:dyDescent="0.25">
      <c r="A314" s="90" t="s">
        <v>2467</v>
      </c>
      <c r="B314" s="91" t="s">
        <v>2468</v>
      </c>
      <c r="C314" s="92">
        <v>0.77</v>
      </c>
      <c r="D314" s="91" t="s">
        <v>2107</v>
      </c>
      <c r="E314" s="93">
        <v>3.4000000000000002E-2</v>
      </c>
      <c r="F314" s="91" t="s">
        <v>2211</v>
      </c>
    </row>
    <row r="315" spans="1:6" ht="15" x14ac:dyDescent="0.25">
      <c r="A315" s="90" t="s">
        <v>2469</v>
      </c>
      <c r="B315" s="91" t="s">
        <v>2470</v>
      </c>
      <c r="C315" s="92">
        <v>0.77</v>
      </c>
      <c r="D315" s="91" t="s">
        <v>2107</v>
      </c>
      <c r="E315" s="93">
        <v>3.4000000000000002E-2</v>
      </c>
      <c r="F315" s="91" t="s">
        <v>2211</v>
      </c>
    </row>
    <row r="316" spans="1:6" ht="15" x14ac:dyDescent="0.25">
      <c r="A316" s="90" t="s">
        <v>2471</v>
      </c>
      <c r="B316" s="91" t="s">
        <v>2472</v>
      </c>
      <c r="C316" s="92">
        <v>0.77</v>
      </c>
      <c r="D316" s="91" t="s">
        <v>2107</v>
      </c>
      <c r="E316" s="93">
        <v>3.4000000000000002E-2</v>
      </c>
      <c r="F316" s="91" t="s">
        <v>2211</v>
      </c>
    </row>
    <row r="317" spans="1:6" ht="15" x14ac:dyDescent="0.25">
      <c r="A317" s="90" t="s">
        <v>2473</v>
      </c>
      <c r="B317" s="91" t="s">
        <v>2474</v>
      </c>
      <c r="C317" s="92">
        <v>0.77</v>
      </c>
      <c r="D317" s="91" t="s">
        <v>2107</v>
      </c>
      <c r="E317" s="93">
        <v>3.4000000000000002E-2</v>
      </c>
      <c r="F317" s="91" t="s">
        <v>2211</v>
      </c>
    </row>
    <row r="318" spans="1:6" ht="15" x14ac:dyDescent="0.25">
      <c r="A318" s="90" t="s">
        <v>602</v>
      </c>
      <c r="B318" s="91" t="s">
        <v>2475</v>
      </c>
      <c r="C318" s="92">
        <v>0.77</v>
      </c>
      <c r="D318" s="91" t="s">
        <v>2107</v>
      </c>
      <c r="E318" s="93">
        <v>3.4000000000000002E-2</v>
      </c>
      <c r="F318" s="91" t="s">
        <v>2211</v>
      </c>
    </row>
    <row r="319" spans="1:6" ht="15" x14ac:dyDescent="0.25">
      <c r="A319" s="90" t="s">
        <v>603</v>
      </c>
      <c r="B319" s="91" t="s">
        <v>2476</v>
      </c>
      <c r="C319" s="92">
        <v>0.77</v>
      </c>
      <c r="D319" s="91" t="s">
        <v>2107</v>
      </c>
      <c r="E319" s="93">
        <v>3.4000000000000002E-2</v>
      </c>
      <c r="F319" s="91" t="s">
        <v>2211</v>
      </c>
    </row>
    <row r="320" spans="1:6" ht="15" x14ac:dyDescent="0.25">
      <c r="A320" s="90" t="s">
        <v>604</v>
      </c>
      <c r="B320" s="91" t="s">
        <v>2477</v>
      </c>
      <c r="C320" s="92">
        <v>0.77</v>
      </c>
      <c r="D320" s="91" t="s">
        <v>2107</v>
      </c>
      <c r="E320" s="93">
        <v>3.4000000000000002E-2</v>
      </c>
      <c r="F320" s="91" t="s">
        <v>2236</v>
      </c>
    </row>
    <row r="321" spans="1:6" ht="15" x14ac:dyDescent="0.25">
      <c r="A321" s="90" t="s">
        <v>605</v>
      </c>
      <c r="B321" s="91" t="s">
        <v>2478</v>
      </c>
      <c r="C321" s="92">
        <v>0.77</v>
      </c>
      <c r="D321" s="91" t="s">
        <v>2107</v>
      </c>
      <c r="E321" s="93">
        <v>3.4000000000000002E-2</v>
      </c>
      <c r="F321" s="91" t="s">
        <v>2236</v>
      </c>
    </row>
    <row r="322" spans="1:6" ht="15" x14ac:dyDescent="0.25">
      <c r="A322" s="90" t="s">
        <v>606</v>
      </c>
      <c r="B322" s="91" t="s">
        <v>2479</v>
      </c>
      <c r="C322" s="92">
        <v>0.77</v>
      </c>
      <c r="D322" s="91" t="s">
        <v>2107</v>
      </c>
      <c r="E322" s="93">
        <v>3.4000000000000002E-2</v>
      </c>
      <c r="F322" s="91" t="s">
        <v>2236</v>
      </c>
    </row>
    <row r="323" spans="1:6" ht="15" x14ac:dyDescent="0.25">
      <c r="A323" s="90" t="s">
        <v>607</v>
      </c>
      <c r="B323" s="91" t="s">
        <v>2480</v>
      </c>
      <c r="C323" s="92">
        <v>0.77</v>
      </c>
      <c r="D323" s="91" t="s">
        <v>2107</v>
      </c>
      <c r="E323" s="93">
        <v>3.4000000000000002E-2</v>
      </c>
      <c r="F323" s="91" t="s">
        <v>2236</v>
      </c>
    </row>
    <row r="324" spans="1:6" ht="15" x14ac:dyDescent="0.25">
      <c r="A324" s="90" t="s">
        <v>608</v>
      </c>
      <c r="B324" s="91" t="s">
        <v>2481</v>
      </c>
      <c r="C324" s="92">
        <v>0.77</v>
      </c>
      <c r="D324" s="91" t="s">
        <v>2107</v>
      </c>
      <c r="E324" s="93">
        <v>3.4000000000000002E-2</v>
      </c>
      <c r="F324" s="91" t="s">
        <v>2236</v>
      </c>
    </row>
    <row r="325" spans="1:6" ht="15" x14ac:dyDescent="0.25">
      <c r="A325" s="90" t="s">
        <v>609</v>
      </c>
      <c r="B325" s="91" t="s">
        <v>2482</v>
      </c>
      <c r="C325" s="92">
        <v>0.77</v>
      </c>
      <c r="D325" s="91" t="s">
        <v>2107</v>
      </c>
      <c r="E325" s="93">
        <v>3.4000000000000002E-2</v>
      </c>
      <c r="F325" s="91" t="s">
        <v>2236</v>
      </c>
    </row>
    <row r="326" spans="1:6" ht="15" x14ac:dyDescent="0.25">
      <c r="A326" s="90" t="s">
        <v>610</v>
      </c>
      <c r="B326" s="91" t="s">
        <v>2483</v>
      </c>
      <c r="C326" s="92">
        <v>0.77</v>
      </c>
      <c r="D326" s="91" t="s">
        <v>2107</v>
      </c>
      <c r="E326" s="93">
        <v>3.4000000000000002E-2</v>
      </c>
      <c r="F326" s="91" t="s">
        <v>2211</v>
      </c>
    </row>
    <row r="327" spans="1:6" ht="15" x14ac:dyDescent="0.25">
      <c r="A327" s="90" t="s">
        <v>611</v>
      </c>
      <c r="B327" s="91" t="s">
        <v>2484</v>
      </c>
      <c r="C327" s="92">
        <v>0.77</v>
      </c>
      <c r="D327" s="91" t="s">
        <v>2107</v>
      </c>
      <c r="E327" s="93">
        <v>3.4000000000000002E-2</v>
      </c>
      <c r="F327" s="91" t="s">
        <v>2211</v>
      </c>
    </row>
    <row r="328" spans="1:6" ht="15" x14ac:dyDescent="0.25">
      <c r="A328" s="90" t="s">
        <v>612</v>
      </c>
      <c r="B328" s="91" t="s">
        <v>2485</v>
      </c>
      <c r="C328" s="92">
        <v>0.77</v>
      </c>
      <c r="D328" s="91" t="s">
        <v>2107</v>
      </c>
      <c r="E328" s="93">
        <v>3.4000000000000002E-2</v>
      </c>
      <c r="F328" s="91" t="s">
        <v>2211</v>
      </c>
    </row>
    <row r="329" spans="1:6" ht="15" x14ac:dyDescent="0.25">
      <c r="A329" s="90" t="s">
        <v>613</v>
      </c>
      <c r="B329" s="91" t="s">
        <v>2486</v>
      </c>
      <c r="C329" s="92">
        <v>0.77</v>
      </c>
      <c r="D329" s="91" t="s">
        <v>2107</v>
      </c>
      <c r="E329" s="93">
        <v>3.4000000000000002E-2</v>
      </c>
      <c r="F329" s="91" t="s">
        <v>2236</v>
      </c>
    </row>
    <row r="330" spans="1:6" ht="15" x14ac:dyDescent="0.25">
      <c r="A330" s="90" t="s">
        <v>614</v>
      </c>
      <c r="B330" s="91" t="s">
        <v>2487</v>
      </c>
      <c r="C330" s="92">
        <v>0.77</v>
      </c>
      <c r="D330" s="91" t="s">
        <v>2107</v>
      </c>
      <c r="E330" s="93">
        <v>3.4000000000000002E-2</v>
      </c>
      <c r="F330" s="91" t="s">
        <v>2236</v>
      </c>
    </row>
    <row r="331" spans="1:6" ht="15" x14ac:dyDescent="0.25">
      <c r="A331" s="90" t="s">
        <v>615</v>
      </c>
      <c r="B331" s="91" t="s">
        <v>2488</v>
      </c>
      <c r="C331" s="92">
        <v>0.77</v>
      </c>
      <c r="D331" s="91" t="s">
        <v>2107</v>
      </c>
      <c r="E331" s="93">
        <v>3.4000000000000002E-2</v>
      </c>
      <c r="F331" s="91" t="s">
        <v>2211</v>
      </c>
    </row>
    <row r="332" spans="1:6" ht="15" x14ac:dyDescent="0.25">
      <c r="A332" s="90" t="s">
        <v>616</v>
      </c>
      <c r="B332" s="91" t="s">
        <v>2489</v>
      </c>
      <c r="C332" s="92">
        <v>0.77</v>
      </c>
      <c r="D332" s="91" t="s">
        <v>2107</v>
      </c>
      <c r="E332" s="93">
        <v>3.4000000000000002E-2</v>
      </c>
      <c r="F332" s="91" t="s">
        <v>2236</v>
      </c>
    </row>
    <row r="333" spans="1:6" ht="15" x14ac:dyDescent="0.25">
      <c r="A333" s="90" t="s">
        <v>618</v>
      </c>
      <c r="B333" s="91" t="s">
        <v>2490</v>
      </c>
      <c r="C333" s="92">
        <v>0.77</v>
      </c>
      <c r="D333" s="91" t="s">
        <v>2107</v>
      </c>
      <c r="E333" s="93">
        <v>3.4000000000000002E-2</v>
      </c>
      <c r="F333" s="91" t="s">
        <v>2211</v>
      </c>
    </row>
    <row r="334" spans="1:6" ht="15" x14ac:dyDescent="0.25">
      <c r="A334" s="90" t="s">
        <v>619</v>
      </c>
      <c r="B334" s="91" t="s">
        <v>2491</v>
      </c>
      <c r="C334" s="92">
        <v>0.77</v>
      </c>
      <c r="D334" s="91" t="s">
        <v>2107</v>
      </c>
      <c r="E334" s="93">
        <v>3.4000000000000002E-2</v>
      </c>
      <c r="F334" s="91" t="s">
        <v>2211</v>
      </c>
    </row>
    <row r="335" spans="1:6" ht="15" x14ac:dyDescent="0.25">
      <c r="A335" s="90" t="s">
        <v>725</v>
      </c>
      <c r="B335" s="91" t="s">
        <v>2492</v>
      </c>
      <c r="C335" s="92">
        <v>0.77</v>
      </c>
      <c r="D335" s="91" t="s">
        <v>2107</v>
      </c>
      <c r="E335" s="93">
        <v>3.4000000000000002E-2</v>
      </c>
      <c r="F335" s="91" t="s">
        <v>2211</v>
      </c>
    </row>
    <row r="336" spans="1:6" ht="15" x14ac:dyDescent="0.25">
      <c r="A336" s="90" t="s">
        <v>726</v>
      </c>
      <c r="B336" s="91" t="s">
        <v>2493</v>
      </c>
      <c r="C336" s="92">
        <v>0.77</v>
      </c>
      <c r="D336" s="91" t="s">
        <v>2107</v>
      </c>
      <c r="E336" s="93">
        <v>3.4000000000000002E-2</v>
      </c>
      <c r="F336" s="91" t="s">
        <v>2211</v>
      </c>
    </row>
    <row r="337" spans="1:6" ht="15" x14ac:dyDescent="0.25">
      <c r="A337" s="90" t="s">
        <v>887</v>
      </c>
      <c r="B337" s="91" t="s">
        <v>2494</v>
      </c>
      <c r="C337" s="92">
        <v>0.77</v>
      </c>
      <c r="D337" s="91" t="s">
        <v>2107</v>
      </c>
      <c r="E337" s="93">
        <v>3.4000000000000002E-2</v>
      </c>
      <c r="F337" s="91" t="s">
        <v>2211</v>
      </c>
    </row>
    <row r="338" spans="1:6" ht="15" x14ac:dyDescent="0.25">
      <c r="A338" s="90" t="s">
        <v>888</v>
      </c>
      <c r="B338" s="91" t="s">
        <v>2495</v>
      </c>
      <c r="C338" s="92">
        <v>0.77</v>
      </c>
      <c r="D338" s="91" t="s">
        <v>2107</v>
      </c>
      <c r="E338" s="93">
        <v>3.4000000000000002E-2</v>
      </c>
      <c r="F338" s="91" t="s">
        <v>2211</v>
      </c>
    </row>
    <row r="339" spans="1:6" ht="15" x14ac:dyDescent="0.25">
      <c r="A339" s="90" t="s">
        <v>889</v>
      </c>
      <c r="B339" s="91" t="s">
        <v>2496</v>
      </c>
      <c r="C339" s="92">
        <v>0.77</v>
      </c>
      <c r="D339" s="91" t="s">
        <v>2107</v>
      </c>
      <c r="E339" s="93">
        <v>3.4000000000000002E-2</v>
      </c>
      <c r="F339" s="91" t="s">
        <v>2211</v>
      </c>
    </row>
    <row r="340" spans="1:6" ht="15" x14ac:dyDescent="0.25">
      <c r="A340" s="90" t="s">
        <v>989</v>
      </c>
      <c r="B340" s="91" t="s">
        <v>2497</v>
      </c>
      <c r="C340" s="92">
        <v>0.77</v>
      </c>
      <c r="D340" s="91" t="s">
        <v>2107</v>
      </c>
      <c r="E340" s="93">
        <v>3.4000000000000002E-2</v>
      </c>
      <c r="F340" s="91" t="s">
        <v>2211</v>
      </c>
    </row>
    <row r="341" spans="1:6" ht="15" x14ac:dyDescent="0.25">
      <c r="A341" s="90" t="s">
        <v>990</v>
      </c>
      <c r="B341" s="91" t="s">
        <v>2498</v>
      </c>
      <c r="C341" s="92">
        <v>0.77</v>
      </c>
      <c r="D341" s="91" t="s">
        <v>2107</v>
      </c>
      <c r="E341" s="93">
        <v>3.4000000000000002E-2</v>
      </c>
      <c r="F341" s="91" t="s">
        <v>2211</v>
      </c>
    </row>
    <row r="342" spans="1:6" ht="15" x14ac:dyDescent="0.25">
      <c r="A342" s="90" t="s">
        <v>991</v>
      </c>
      <c r="B342" s="91" t="s">
        <v>2499</v>
      </c>
      <c r="C342" s="92">
        <v>0.77</v>
      </c>
      <c r="D342" s="91" t="s">
        <v>2107</v>
      </c>
      <c r="E342" s="93">
        <v>3.4000000000000002E-2</v>
      </c>
      <c r="F342" s="91" t="s">
        <v>2211</v>
      </c>
    </row>
    <row r="343" spans="1:6" ht="15" x14ac:dyDescent="0.25">
      <c r="A343" s="90" t="s">
        <v>999</v>
      </c>
      <c r="B343" s="91" t="s">
        <v>2500</v>
      </c>
      <c r="C343" s="92">
        <v>0.77</v>
      </c>
      <c r="D343" s="91" t="s">
        <v>2107</v>
      </c>
      <c r="E343" s="93">
        <v>3.4000000000000002E-2</v>
      </c>
      <c r="F343" s="91" t="s">
        <v>2211</v>
      </c>
    </row>
    <row r="344" spans="1:6" ht="15" x14ac:dyDescent="0.25">
      <c r="A344" s="90" t="s">
        <v>1035</v>
      </c>
      <c r="B344" s="91" t="s">
        <v>2501</v>
      </c>
      <c r="C344" s="92">
        <v>0.77</v>
      </c>
      <c r="D344" s="91" t="s">
        <v>2107</v>
      </c>
      <c r="E344" s="93">
        <v>3.4000000000000002E-2</v>
      </c>
      <c r="F344" s="91" t="s">
        <v>2211</v>
      </c>
    </row>
    <row r="345" spans="1:6" ht="15" x14ac:dyDescent="0.25">
      <c r="A345" s="90" t="s">
        <v>1036</v>
      </c>
      <c r="B345" s="91" t="s">
        <v>2502</v>
      </c>
      <c r="C345" s="92">
        <v>0.77</v>
      </c>
      <c r="D345" s="91" t="s">
        <v>2107</v>
      </c>
      <c r="E345" s="93">
        <v>3.4000000000000002E-2</v>
      </c>
      <c r="F345" s="91" t="s">
        <v>2211</v>
      </c>
    </row>
    <row r="346" spans="1:6" ht="15" x14ac:dyDescent="0.25">
      <c r="A346" s="90" t="s">
        <v>1037</v>
      </c>
      <c r="B346" s="91" t="s">
        <v>2503</v>
      </c>
      <c r="C346" s="92">
        <v>0.77</v>
      </c>
      <c r="D346" s="91" t="s">
        <v>2107</v>
      </c>
      <c r="E346" s="93">
        <v>3.4000000000000002E-2</v>
      </c>
      <c r="F346" s="91" t="s">
        <v>2211</v>
      </c>
    </row>
    <row r="347" spans="1:6" ht="15" x14ac:dyDescent="0.25">
      <c r="A347" s="90" t="s">
        <v>1174</v>
      </c>
      <c r="B347" s="91" t="s">
        <v>2504</v>
      </c>
      <c r="C347" s="92">
        <v>0.77</v>
      </c>
      <c r="D347" s="91" t="s">
        <v>2107</v>
      </c>
      <c r="E347" s="93">
        <v>3.4000000000000002E-2</v>
      </c>
      <c r="F347" s="91" t="s">
        <v>2211</v>
      </c>
    </row>
    <row r="348" spans="1:6" ht="15" x14ac:dyDescent="0.25">
      <c r="A348" s="90" t="s">
        <v>1175</v>
      </c>
      <c r="B348" s="91" t="s">
        <v>2505</v>
      </c>
      <c r="C348" s="92">
        <v>0.77</v>
      </c>
      <c r="D348" s="91" t="s">
        <v>2107</v>
      </c>
      <c r="E348" s="93">
        <v>3.4000000000000002E-2</v>
      </c>
      <c r="F348" s="91" t="s">
        <v>2211</v>
      </c>
    </row>
    <row r="349" spans="1:6" ht="15" x14ac:dyDescent="0.25">
      <c r="A349" s="90" t="s">
        <v>1176</v>
      </c>
      <c r="B349" s="91" t="s">
        <v>2506</v>
      </c>
      <c r="C349" s="92">
        <v>0.77</v>
      </c>
      <c r="D349" s="91" t="s">
        <v>2107</v>
      </c>
      <c r="E349" s="93">
        <v>3.4000000000000002E-2</v>
      </c>
      <c r="F349" s="91" t="s">
        <v>2211</v>
      </c>
    </row>
    <row r="350" spans="1:6" ht="15" x14ac:dyDescent="0.25">
      <c r="A350" s="90" t="s">
        <v>1951</v>
      </c>
      <c r="B350" s="91" t="s">
        <v>2507</v>
      </c>
      <c r="C350" s="92">
        <v>0.77</v>
      </c>
      <c r="D350" s="91" t="s">
        <v>2107</v>
      </c>
      <c r="E350" s="93">
        <v>3.4000000000000002E-2</v>
      </c>
      <c r="F350" s="91" t="s">
        <v>2211</v>
      </c>
    </row>
    <row r="351" spans="1:6" ht="15" x14ac:dyDescent="0.25">
      <c r="A351" s="90" t="s">
        <v>1952</v>
      </c>
      <c r="B351" s="91" t="s">
        <v>2508</v>
      </c>
      <c r="C351" s="92">
        <v>0.77</v>
      </c>
      <c r="D351" s="91" t="s">
        <v>2107</v>
      </c>
      <c r="E351" s="93">
        <v>3.4000000000000002E-2</v>
      </c>
      <c r="F351" s="91" t="s">
        <v>2211</v>
      </c>
    </row>
    <row r="352" spans="1:6" ht="15" x14ac:dyDescent="0.25">
      <c r="A352" s="90" t="s">
        <v>2073</v>
      </c>
      <c r="B352" s="91" t="s">
        <v>2509</v>
      </c>
      <c r="C352" s="92">
        <v>0.77</v>
      </c>
      <c r="D352" s="91" t="s">
        <v>2107</v>
      </c>
      <c r="E352" s="93">
        <v>3.4000000000000002E-2</v>
      </c>
      <c r="F352" s="91" t="s">
        <v>2211</v>
      </c>
    </row>
    <row r="353" spans="1:6" ht="15" x14ac:dyDescent="0.25">
      <c r="A353" s="90" t="s">
        <v>2207</v>
      </c>
      <c r="B353" s="91" t="s">
        <v>2510</v>
      </c>
      <c r="C353" s="92">
        <v>0.77</v>
      </c>
      <c r="D353" s="91" t="s">
        <v>2107</v>
      </c>
      <c r="E353" s="93">
        <v>3.4000000000000002E-2</v>
      </c>
      <c r="F353" s="91" t="s">
        <v>2211</v>
      </c>
    </row>
    <row r="354" spans="1:6" ht="15" x14ac:dyDescent="0.25">
      <c r="A354" s="90" t="s">
        <v>2208</v>
      </c>
      <c r="B354" s="91" t="s">
        <v>2511</v>
      </c>
      <c r="C354" s="92">
        <v>0.77</v>
      </c>
      <c r="D354" s="91" t="s">
        <v>2107</v>
      </c>
      <c r="E354" s="93">
        <v>3.4000000000000002E-2</v>
      </c>
      <c r="F354" s="91" t="s">
        <v>2211</v>
      </c>
    </row>
    <row r="355" spans="1:6" ht="15" x14ac:dyDescent="0.25">
      <c r="A355" s="90" t="s">
        <v>2108</v>
      </c>
      <c r="B355" s="91" t="s">
        <v>2512</v>
      </c>
      <c r="C355" s="92">
        <v>0.77</v>
      </c>
      <c r="D355" s="91" t="s">
        <v>2107</v>
      </c>
      <c r="E355" s="93">
        <v>3.4000000000000002E-2</v>
      </c>
      <c r="F355" s="91" t="s">
        <v>2211</v>
      </c>
    </row>
    <row r="356" spans="1:6" ht="15" x14ac:dyDescent="0.25">
      <c r="A356" s="90" t="s">
        <v>2513</v>
      </c>
      <c r="B356" s="91" t="s">
        <v>2514</v>
      </c>
      <c r="C356" s="92">
        <v>0.77</v>
      </c>
      <c r="D356" s="91" t="s">
        <v>2107</v>
      </c>
      <c r="E356" s="93">
        <v>3.4000000000000002E-2</v>
      </c>
      <c r="F356" s="91" t="s">
        <v>2211</v>
      </c>
    </row>
    <row r="357" spans="1:6" ht="15" x14ac:dyDescent="0.25">
      <c r="A357" s="90" t="s">
        <v>2515</v>
      </c>
      <c r="B357" s="91" t="s">
        <v>2516</v>
      </c>
      <c r="C357" s="92">
        <v>0.77</v>
      </c>
      <c r="D357" s="91" t="s">
        <v>2107</v>
      </c>
      <c r="E357" s="93">
        <v>3.4000000000000002E-2</v>
      </c>
      <c r="F357" s="91" t="s">
        <v>2211</v>
      </c>
    </row>
    <row r="358" spans="1:6" ht="15" x14ac:dyDescent="0.25">
      <c r="A358" s="90" t="s">
        <v>620</v>
      </c>
      <c r="B358" s="91" t="s">
        <v>2517</v>
      </c>
      <c r="C358" s="92">
        <v>0.77</v>
      </c>
      <c r="D358" s="91" t="s">
        <v>2107</v>
      </c>
      <c r="E358" s="93">
        <v>3.4000000000000002E-2</v>
      </c>
      <c r="F358" s="91" t="s">
        <v>2211</v>
      </c>
    </row>
    <row r="359" spans="1:6" ht="15" x14ac:dyDescent="0.25">
      <c r="A359" s="90" t="s">
        <v>621</v>
      </c>
      <c r="B359" s="91" t="s">
        <v>2518</v>
      </c>
      <c r="C359" s="92">
        <v>0.77</v>
      </c>
      <c r="D359" s="91" t="s">
        <v>2107</v>
      </c>
      <c r="E359" s="93">
        <v>3.4000000000000002E-2</v>
      </c>
      <c r="F359" s="91" t="s">
        <v>2211</v>
      </c>
    </row>
    <row r="360" spans="1:6" ht="15" x14ac:dyDescent="0.25">
      <c r="A360" s="90" t="s">
        <v>2519</v>
      </c>
      <c r="B360" s="91" t="s">
        <v>2520</v>
      </c>
      <c r="C360" s="92">
        <v>3.06</v>
      </c>
      <c r="D360" s="91" t="s">
        <v>2107</v>
      </c>
      <c r="E360" s="93">
        <v>0.436</v>
      </c>
      <c r="F360" s="91" t="s">
        <v>2211</v>
      </c>
    </row>
    <row r="361" spans="1:6" ht="15" x14ac:dyDescent="0.25">
      <c r="A361" s="90" t="s">
        <v>164</v>
      </c>
      <c r="B361" s="91" t="s">
        <v>40</v>
      </c>
      <c r="C361" s="92">
        <v>2.76</v>
      </c>
      <c r="D361" s="91" t="s">
        <v>2548</v>
      </c>
      <c r="E361" s="93">
        <v>0.124</v>
      </c>
      <c r="F361" s="91" t="s">
        <v>2211</v>
      </c>
    </row>
    <row r="362" spans="1:6" ht="15" x14ac:dyDescent="0.25">
      <c r="A362" s="90" t="s">
        <v>165</v>
      </c>
      <c r="B362" s="91" t="s">
        <v>41</v>
      </c>
      <c r="C362" s="92">
        <v>2.76</v>
      </c>
      <c r="D362" s="91" t="s">
        <v>2548</v>
      </c>
      <c r="E362" s="93">
        <v>0.124</v>
      </c>
      <c r="F362" s="91" t="s">
        <v>2211</v>
      </c>
    </row>
    <row r="363" spans="1:6" ht="15" x14ac:dyDescent="0.25">
      <c r="A363" s="90" t="s">
        <v>166</v>
      </c>
      <c r="B363" s="91" t="s">
        <v>229</v>
      </c>
      <c r="C363" s="92">
        <v>2.76</v>
      </c>
      <c r="D363" s="91" t="s">
        <v>2548</v>
      </c>
      <c r="E363" s="93">
        <v>0.124</v>
      </c>
      <c r="F363" s="91" t="s">
        <v>2211</v>
      </c>
    </row>
    <row r="364" spans="1:6" ht="15" x14ac:dyDescent="0.25">
      <c r="A364" s="90" t="s">
        <v>264</v>
      </c>
      <c r="B364" s="91" t="s">
        <v>622</v>
      </c>
      <c r="C364" s="92">
        <v>2.76</v>
      </c>
      <c r="D364" s="91" t="s">
        <v>2548</v>
      </c>
      <c r="E364" s="93">
        <v>0.124</v>
      </c>
      <c r="F364" s="91" t="s">
        <v>2211</v>
      </c>
    </row>
    <row r="365" spans="1:6" ht="15" x14ac:dyDescent="0.25">
      <c r="A365" s="90" t="s">
        <v>433</v>
      </c>
      <c r="B365" s="91" t="s">
        <v>623</v>
      </c>
      <c r="C365" s="92">
        <v>2.76</v>
      </c>
      <c r="D365" s="91" t="s">
        <v>2548</v>
      </c>
      <c r="E365" s="93">
        <v>0.124</v>
      </c>
      <c r="F365" s="91" t="s">
        <v>2211</v>
      </c>
    </row>
    <row r="366" spans="1:6" ht="15" x14ac:dyDescent="0.25">
      <c r="A366" s="90" t="s">
        <v>475</v>
      </c>
      <c r="B366" s="91" t="s">
        <v>476</v>
      </c>
      <c r="C366" s="92">
        <v>2.76</v>
      </c>
      <c r="D366" s="91" t="s">
        <v>2548</v>
      </c>
      <c r="E366" s="93">
        <v>0.124</v>
      </c>
      <c r="F366" s="91" t="s">
        <v>2211</v>
      </c>
    </row>
    <row r="367" spans="1:6" ht="15" x14ac:dyDescent="0.25">
      <c r="A367" s="90" t="s">
        <v>624</v>
      </c>
      <c r="B367" s="91" t="s">
        <v>625</v>
      </c>
      <c r="C367" s="92">
        <v>2.76</v>
      </c>
      <c r="D367" s="91" t="s">
        <v>2548</v>
      </c>
      <c r="E367" s="93">
        <v>0.124</v>
      </c>
      <c r="F367" s="91" t="s">
        <v>2211</v>
      </c>
    </row>
    <row r="368" spans="1:6" ht="15" x14ac:dyDescent="0.25">
      <c r="A368" s="90" t="s">
        <v>880</v>
      </c>
      <c r="B368" s="91" t="s">
        <v>881</v>
      </c>
      <c r="C368" s="92">
        <v>2.76</v>
      </c>
      <c r="D368" s="91" t="s">
        <v>2548</v>
      </c>
      <c r="E368" s="93">
        <v>0.124</v>
      </c>
      <c r="F368" s="91" t="s">
        <v>2211</v>
      </c>
    </row>
    <row r="369" spans="1:6" ht="15" x14ac:dyDescent="0.25">
      <c r="A369" s="90" t="s">
        <v>979</v>
      </c>
      <c r="B369" s="91" t="s">
        <v>2549</v>
      </c>
      <c r="C369" s="92">
        <v>2.76</v>
      </c>
      <c r="D369" s="91" t="s">
        <v>2548</v>
      </c>
      <c r="E369" s="93">
        <v>0.124</v>
      </c>
      <c r="F369" s="91" t="s">
        <v>2211</v>
      </c>
    </row>
    <row r="370" spans="1:6" ht="15" x14ac:dyDescent="0.25">
      <c r="A370" s="90" t="s">
        <v>1177</v>
      </c>
      <c r="B370" s="91" t="s">
        <v>1178</v>
      </c>
      <c r="C370" s="92">
        <v>2.76</v>
      </c>
      <c r="D370" s="91" t="s">
        <v>2548</v>
      </c>
      <c r="E370" s="93">
        <v>0.129</v>
      </c>
      <c r="F370" s="91" t="s">
        <v>2211</v>
      </c>
    </row>
    <row r="371" spans="1:6" ht="15" x14ac:dyDescent="0.25">
      <c r="A371" s="90" t="s">
        <v>102</v>
      </c>
      <c r="B371" s="91" t="s">
        <v>42</v>
      </c>
      <c r="C371" s="92">
        <v>0.9</v>
      </c>
      <c r="D371" s="91" t="s">
        <v>2089</v>
      </c>
      <c r="E371" s="93">
        <v>0.02</v>
      </c>
      <c r="F371" s="91" t="s">
        <v>2211</v>
      </c>
    </row>
    <row r="372" spans="1:6" ht="15" x14ac:dyDescent="0.25">
      <c r="A372" s="90" t="s">
        <v>106</v>
      </c>
      <c r="B372" s="91" t="s">
        <v>38</v>
      </c>
      <c r="C372" s="92">
        <v>0.9</v>
      </c>
      <c r="D372" s="91" t="s">
        <v>2089</v>
      </c>
      <c r="E372" s="93">
        <v>0.02</v>
      </c>
      <c r="F372" s="91" t="s">
        <v>2211</v>
      </c>
    </row>
    <row r="373" spans="1:6" ht="15" x14ac:dyDescent="0.25">
      <c r="A373" s="90" t="s">
        <v>107</v>
      </c>
      <c r="B373" s="91" t="s">
        <v>39</v>
      </c>
      <c r="C373" s="92">
        <v>0.9</v>
      </c>
      <c r="D373" s="91" t="s">
        <v>2089</v>
      </c>
      <c r="E373" s="93">
        <v>0.02</v>
      </c>
      <c r="F373" s="91" t="s">
        <v>2211</v>
      </c>
    </row>
    <row r="374" spans="1:6" ht="15" x14ac:dyDescent="0.25">
      <c r="A374" s="90" t="s">
        <v>103</v>
      </c>
      <c r="B374" s="91" t="s">
        <v>37</v>
      </c>
      <c r="C374" s="92">
        <v>0.9</v>
      </c>
      <c r="D374" s="91" t="s">
        <v>2089</v>
      </c>
      <c r="E374" s="93">
        <v>0.02</v>
      </c>
      <c r="F374" s="91" t="s">
        <v>2211</v>
      </c>
    </row>
    <row r="375" spans="1:6" ht="15" x14ac:dyDescent="0.25">
      <c r="A375" s="90" t="s">
        <v>80</v>
      </c>
      <c r="B375" s="91" t="s">
        <v>35</v>
      </c>
      <c r="C375" s="92">
        <v>0.9</v>
      </c>
      <c r="D375" s="91" t="s">
        <v>2251</v>
      </c>
      <c r="E375" s="93">
        <v>1.7000000000000001E-2</v>
      </c>
      <c r="F375" s="91" t="s">
        <v>2211</v>
      </c>
    </row>
    <row r="376" spans="1:6" ht="15" x14ac:dyDescent="0.25">
      <c r="A376" s="90" t="s">
        <v>84</v>
      </c>
      <c r="B376" s="91" t="s">
        <v>265</v>
      </c>
      <c r="C376" s="92">
        <v>0.9</v>
      </c>
      <c r="D376" s="91" t="s">
        <v>2251</v>
      </c>
      <c r="E376" s="93">
        <v>1.7000000000000001E-2</v>
      </c>
      <c r="F376" s="91" t="s">
        <v>2211</v>
      </c>
    </row>
    <row r="377" spans="1:6" ht="15" x14ac:dyDescent="0.25">
      <c r="A377" s="90" t="s">
        <v>81</v>
      </c>
      <c r="B377" s="91" t="s">
        <v>230</v>
      </c>
      <c r="C377" s="92">
        <v>0.9</v>
      </c>
      <c r="D377" s="91" t="s">
        <v>2251</v>
      </c>
      <c r="E377" s="93">
        <v>1.7000000000000001E-2</v>
      </c>
      <c r="F377" s="91" t="s">
        <v>2236</v>
      </c>
    </row>
    <row r="378" spans="1:6" ht="15" x14ac:dyDescent="0.25">
      <c r="A378" s="90" t="s">
        <v>82</v>
      </c>
      <c r="B378" s="91" t="s">
        <v>231</v>
      </c>
      <c r="C378" s="92">
        <v>0.9</v>
      </c>
      <c r="D378" s="91" t="s">
        <v>2251</v>
      </c>
      <c r="E378" s="93">
        <v>1.7000000000000001E-2</v>
      </c>
      <c r="F378" s="91" t="s">
        <v>2236</v>
      </c>
    </row>
    <row r="379" spans="1:6" ht="15" x14ac:dyDescent="0.25">
      <c r="A379" s="90" t="s">
        <v>83</v>
      </c>
      <c r="B379" s="91" t="s">
        <v>232</v>
      </c>
      <c r="C379" s="92">
        <v>0.9</v>
      </c>
      <c r="D379" s="91" t="s">
        <v>2251</v>
      </c>
      <c r="E379" s="93">
        <v>1.7000000000000001E-2</v>
      </c>
      <c r="F379" s="91" t="s">
        <v>2211</v>
      </c>
    </row>
    <row r="380" spans="1:6" ht="15" x14ac:dyDescent="0.25">
      <c r="A380" s="90" t="s">
        <v>188</v>
      </c>
      <c r="B380" s="91" t="s">
        <v>266</v>
      </c>
      <c r="C380" s="92">
        <v>0.9</v>
      </c>
      <c r="D380" s="91" t="s">
        <v>2251</v>
      </c>
      <c r="E380" s="93">
        <v>1.7000000000000001E-2</v>
      </c>
      <c r="F380" s="91" t="s">
        <v>2236</v>
      </c>
    </row>
    <row r="381" spans="1:6" ht="15" x14ac:dyDescent="0.25">
      <c r="A381" s="90" t="s">
        <v>267</v>
      </c>
      <c r="B381" s="91" t="s">
        <v>626</v>
      </c>
      <c r="C381" s="92">
        <v>0.9</v>
      </c>
      <c r="D381" s="91" t="s">
        <v>2251</v>
      </c>
      <c r="E381" s="93">
        <v>1.7000000000000001E-2</v>
      </c>
      <c r="F381" s="91" t="s">
        <v>2236</v>
      </c>
    </row>
    <row r="382" spans="1:6" ht="15" x14ac:dyDescent="0.25">
      <c r="A382" s="90" t="s">
        <v>268</v>
      </c>
      <c r="B382" s="91" t="s">
        <v>627</v>
      </c>
      <c r="C382" s="92">
        <v>0.9</v>
      </c>
      <c r="D382" s="91" t="s">
        <v>2251</v>
      </c>
      <c r="E382" s="93">
        <v>1.7000000000000001E-2</v>
      </c>
      <c r="F382" s="91" t="s">
        <v>2236</v>
      </c>
    </row>
    <row r="383" spans="1:6" ht="15" x14ac:dyDescent="0.25">
      <c r="A383" s="90" t="s">
        <v>269</v>
      </c>
      <c r="B383" s="91" t="s">
        <v>628</v>
      </c>
      <c r="C383" s="92">
        <v>0.9</v>
      </c>
      <c r="D383" s="91" t="s">
        <v>2251</v>
      </c>
      <c r="E383" s="93">
        <v>1.7000000000000001E-2</v>
      </c>
      <c r="F383" s="91" t="s">
        <v>2236</v>
      </c>
    </row>
    <row r="384" spans="1:6" ht="15" x14ac:dyDescent="0.25">
      <c r="A384" s="90" t="s">
        <v>316</v>
      </c>
      <c r="B384" s="91" t="s">
        <v>317</v>
      </c>
      <c r="C384" s="92">
        <v>0.9</v>
      </c>
      <c r="D384" s="91" t="s">
        <v>2251</v>
      </c>
      <c r="E384" s="93">
        <v>1.7000000000000001E-2</v>
      </c>
      <c r="F384" s="91" t="s">
        <v>2211</v>
      </c>
    </row>
    <row r="385" spans="1:6" ht="15" x14ac:dyDescent="0.25">
      <c r="A385" s="90" t="s">
        <v>318</v>
      </c>
      <c r="B385" s="91" t="s">
        <v>319</v>
      </c>
      <c r="C385" s="92">
        <v>0.9</v>
      </c>
      <c r="D385" s="91" t="s">
        <v>2251</v>
      </c>
      <c r="E385" s="93">
        <v>1.7000000000000001E-2</v>
      </c>
      <c r="F385" s="91" t="s">
        <v>2236</v>
      </c>
    </row>
    <row r="386" spans="1:6" ht="15" x14ac:dyDescent="0.25">
      <c r="A386" s="90" t="s">
        <v>320</v>
      </c>
      <c r="B386" s="91" t="s">
        <v>321</v>
      </c>
      <c r="C386" s="92">
        <v>0.9</v>
      </c>
      <c r="D386" s="91" t="s">
        <v>2251</v>
      </c>
      <c r="E386" s="93">
        <v>1.7000000000000001E-2</v>
      </c>
      <c r="F386" s="91" t="s">
        <v>2211</v>
      </c>
    </row>
    <row r="387" spans="1:6" ht="15" x14ac:dyDescent="0.25">
      <c r="A387" s="90" t="s">
        <v>322</v>
      </c>
      <c r="B387" s="91" t="s">
        <v>323</v>
      </c>
      <c r="C387" s="92">
        <v>0.9</v>
      </c>
      <c r="D387" s="91" t="s">
        <v>2251</v>
      </c>
      <c r="E387" s="93">
        <v>1.7000000000000001E-2</v>
      </c>
      <c r="F387" s="91" t="s">
        <v>2236</v>
      </c>
    </row>
    <row r="388" spans="1:6" ht="15" x14ac:dyDescent="0.25">
      <c r="A388" s="90" t="s">
        <v>385</v>
      </c>
      <c r="B388" s="91" t="s">
        <v>386</v>
      </c>
      <c r="C388" s="92">
        <v>0.9</v>
      </c>
      <c r="D388" s="91" t="s">
        <v>2251</v>
      </c>
      <c r="E388" s="93">
        <v>1.7000000000000001E-2</v>
      </c>
      <c r="F388" s="91" t="s">
        <v>2211</v>
      </c>
    </row>
    <row r="389" spans="1:6" ht="15" x14ac:dyDescent="0.25">
      <c r="A389" s="90" t="s">
        <v>387</v>
      </c>
      <c r="B389" s="91" t="s">
        <v>2252</v>
      </c>
      <c r="C389" s="92">
        <v>0.9</v>
      </c>
      <c r="D389" s="91" t="s">
        <v>2251</v>
      </c>
      <c r="E389" s="93">
        <v>1.7000000000000001E-2</v>
      </c>
      <c r="F389" s="91" t="s">
        <v>2211</v>
      </c>
    </row>
    <row r="390" spans="1:6" ht="15" x14ac:dyDescent="0.25">
      <c r="A390" s="90" t="s">
        <v>388</v>
      </c>
      <c r="B390" s="91" t="s">
        <v>1469</v>
      </c>
      <c r="C390" s="92">
        <v>0.9</v>
      </c>
      <c r="D390" s="91" t="s">
        <v>2251</v>
      </c>
      <c r="E390" s="93">
        <v>1.7000000000000001E-2</v>
      </c>
      <c r="F390" s="91" t="s">
        <v>2211</v>
      </c>
    </row>
    <row r="391" spans="1:6" ht="15" x14ac:dyDescent="0.25">
      <c r="A391" s="90" t="s">
        <v>477</v>
      </c>
      <c r="B391" s="91" t="s">
        <v>2253</v>
      </c>
      <c r="C391" s="92">
        <v>0.9</v>
      </c>
      <c r="D391" s="91" t="s">
        <v>2251</v>
      </c>
      <c r="E391" s="93">
        <v>1.7000000000000001E-2</v>
      </c>
      <c r="F391" s="91" t="s">
        <v>2211</v>
      </c>
    </row>
    <row r="392" spans="1:6" ht="15" x14ac:dyDescent="0.25">
      <c r="A392" s="90" t="s">
        <v>478</v>
      </c>
      <c r="B392" s="91" t="s">
        <v>2254</v>
      </c>
      <c r="C392" s="92">
        <v>0.9</v>
      </c>
      <c r="D392" s="91" t="s">
        <v>2251</v>
      </c>
      <c r="E392" s="93">
        <v>1.7000000000000001E-2</v>
      </c>
      <c r="F392" s="91" t="s">
        <v>2211</v>
      </c>
    </row>
    <row r="393" spans="1:6" ht="15" x14ac:dyDescent="0.25">
      <c r="A393" s="90" t="s">
        <v>479</v>
      </c>
      <c r="B393" s="91" t="s">
        <v>480</v>
      </c>
      <c r="C393" s="92">
        <v>0.9</v>
      </c>
      <c r="D393" s="91" t="s">
        <v>2251</v>
      </c>
      <c r="E393" s="93">
        <v>1.7000000000000001E-2</v>
      </c>
      <c r="F393" s="91" t="s">
        <v>2211</v>
      </c>
    </row>
    <row r="394" spans="1:6" ht="15" x14ac:dyDescent="0.25">
      <c r="A394" s="90" t="s">
        <v>481</v>
      </c>
      <c r="B394" s="91" t="s">
        <v>482</v>
      </c>
      <c r="C394" s="92">
        <v>0.9</v>
      </c>
      <c r="D394" s="91" t="s">
        <v>2251</v>
      </c>
      <c r="E394" s="93">
        <v>1.7000000000000001E-2</v>
      </c>
      <c r="F394" s="91" t="s">
        <v>2211</v>
      </c>
    </row>
    <row r="395" spans="1:6" ht="15" x14ac:dyDescent="0.25">
      <c r="A395" s="90" t="s">
        <v>483</v>
      </c>
      <c r="B395" s="91" t="s">
        <v>484</v>
      </c>
      <c r="C395" s="92">
        <v>0.9</v>
      </c>
      <c r="D395" s="91" t="s">
        <v>2251</v>
      </c>
      <c r="E395" s="93">
        <v>1.7000000000000001E-2</v>
      </c>
      <c r="F395" s="91" t="s">
        <v>2211</v>
      </c>
    </row>
    <row r="396" spans="1:6" ht="15" x14ac:dyDescent="0.25">
      <c r="A396" s="90" t="s">
        <v>485</v>
      </c>
      <c r="B396" s="91" t="s">
        <v>486</v>
      </c>
      <c r="C396" s="92">
        <v>0.9</v>
      </c>
      <c r="D396" s="91" t="s">
        <v>2251</v>
      </c>
      <c r="E396" s="93">
        <v>1.7000000000000001E-2</v>
      </c>
      <c r="F396" s="91" t="s">
        <v>2211</v>
      </c>
    </row>
    <row r="397" spans="1:6" ht="15" x14ac:dyDescent="0.25">
      <c r="A397" s="90" t="s">
        <v>487</v>
      </c>
      <c r="B397" s="91" t="s">
        <v>488</v>
      </c>
      <c r="C397" s="92">
        <v>0.9</v>
      </c>
      <c r="D397" s="91" t="s">
        <v>2251</v>
      </c>
      <c r="E397" s="93">
        <v>1.7000000000000001E-2</v>
      </c>
      <c r="F397" s="91" t="s">
        <v>2211</v>
      </c>
    </row>
    <row r="398" spans="1:6" ht="15" x14ac:dyDescent="0.25">
      <c r="A398" s="90" t="s">
        <v>489</v>
      </c>
      <c r="B398" s="91" t="s">
        <v>490</v>
      </c>
      <c r="C398" s="92">
        <v>0.9</v>
      </c>
      <c r="D398" s="91" t="s">
        <v>2251</v>
      </c>
      <c r="E398" s="93">
        <v>1.7000000000000001E-2</v>
      </c>
      <c r="F398" s="91" t="s">
        <v>2211</v>
      </c>
    </row>
    <row r="399" spans="1:6" ht="15" x14ac:dyDescent="0.25">
      <c r="A399" s="90" t="s">
        <v>491</v>
      </c>
      <c r="B399" s="91" t="s">
        <v>492</v>
      </c>
      <c r="C399" s="92">
        <v>0.9</v>
      </c>
      <c r="D399" s="91" t="s">
        <v>2251</v>
      </c>
      <c r="E399" s="93">
        <v>1.7000000000000001E-2</v>
      </c>
      <c r="F399" s="91" t="s">
        <v>2211</v>
      </c>
    </row>
    <row r="400" spans="1:6" ht="15" x14ac:dyDescent="0.25">
      <c r="A400" s="90" t="s">
        <v>629</v>
      </c>
      <c r="B400" s="91" t="s">
        <v>630</v>
      </c>
      <c r="C400" s="92">
        <v>0.9</v>
      </c>
      <c r="D400" s="91" t="s">
        <v>2251</v>
      </c>
      <c r="E400" s="93">
        <v>1.7000000000000001E-2</v>
      </c>
      <c r="F400" s="91" t="s">
        <v>2211</v>
      </c>
    </row>
    <row r="401" spans="1:6" ht="15" x14ac:dyDescent="0.25">
      <c r="A401" s="90" t="s">
        <v>631</v>
      </c>
      <c r="B401" s="91" t="s">
        <v>632</v>
      </c>
      <c r="C401" s="92">
        <v>0.9</v>
      </c>
      <c r="D401" s="91" t="s">
        <v>2251</v>
      </c>
      <c r="E401" s="93">
        <v>1.7000000000000001E-2</v>
      </c>
      <c r="F401" s="91" t="s">
        <v>2211</v>
      </c>
    </row>
    <row r="402" spans="1:6" ht="15" x14ac:dyDescent="0.25">
      <c r="A402" s="90" t="s">
        <v>633</v>
      </c>
      <c r="B402" s="91" t="s">
        <v>634</v>
      </c>
      <c r="C402" s="92">
        <v>0.9</v>
      </c>
      <c r="D402" s="91" t="s">
        <v>2251</v>
      </c>
      <c r="E402" s="93">
        <v>1.7000000000000001E-2</v>
      </c>
      <c r="F402" s="91" t="s">
        <v>2211</v>
      </c>
    </row>
    <row r="403" spans="1:6" ht="15" x14ac:dyDescent="0.25">
      <c r="A403" s="90" t="s">
        <v>635</v>
      </c>
      <c r="B403" s="91" t="s">
        <v>636</v>
      </c>
      <c r="C403" s="92">
        <v>0.9</v>
      </c>
      <c r="D403" s="91" t="s">
        <v>2251</v>
      </c>
      <c r="E403" s="93">
        <v>1.7000000000000001E-2</v>
      </c>
      <c r="F403" s="91" t="s">
        <v>2211</v>
      </c>
    </row>
    <row r="404" spans="1:6" ht="15" x14ac:dyDescent="0.25">
      <c r="A404" s="90" t="s">
        <v>637</v>
      </c>
      <c r="B404" s="91" t="s">
        <v>638</v>
      </c>
      <c r="C404" s="92">
        <v>0.9</v>
      </c>
      <c r="D404" s="91" t="s">
        <v>2251</v>
      </c>
      <c r="E404" s="93">
        <v>1.7000000000000001E-2</v>
      </c>
      <c r="F404" s="91" t="s">
        <v>2211</v>
      </c>
    </row>
    <row r="405" spans="1:6" ht="15" x14ac:dyDescent="0.25">
      <c r="A405" s="90" t="s">
        <v>727</v>
      </c>
      <c r="B405" s="91" t="s">
        <v>728</v>
      </c>
      <c r="C405" s="92">
        <v>0.9</v>
      </c>
      <c r="D405" s="91" t="s">
        <v>2251</v>
      </c>
      <c r="E405" s="93">
        <v>1.7000000000000001E-2</v>
      </c>
      <c r="F405" s="91" t="s">
        <v>2211</v>
      </c>
    </row>
    <row r="406" spans="1:6" ht="15" x14ac:dyDescent="0.25">
      <c r="A406" s="90" t="s">
        <v>729</v>
      </c>
      <c r="B406" s="91" t="s">
        <v>730</v>
      </c>
      <c r="C406" s="92">
        <v>0.9</v>
      </c>
      <c r="D406" s="91" t="s">
        <v>2251</v>
      </c>
      <c r="E406" s="93">
        <v>1.7000000000000001E-2</v>
      </c>
      <c r="F406" s="91" t="s">
        <v>2211</v>
      </c>
    </row>
    <row r="407" spans="1:6" ht="15" x14ac:dyDescent="0.25">
      <c r="A407" s="90" t="s">
        <v>731</v>
      </c>
      <c r="B407" s="91" t="s">
        <v>732</v>
      </c>
      <c r="C407" s="92">
        <v>0.9</v>
      </c>
      <c r="D407" s="91" t="s">
        <v>2251</v>
      </c>
      <c r="E407" s="93">
        <v>1.7000000000000001E-2</v>
      </c>
      <c r="F407" s="91" t="s">
        <v>2211</v>
      </c>
    </row>
    <row r="408" spans="1:6" ht="15" x14ac:dyDescent="0.25">
      <c r="A408" s="90" t="s">
        <v>733</v>
      </c>
      <c r="B408" s="91" t="s">
        <v>734</v>
      </c>
      <c r="C408" s="92">
        <v>0.9</v>
      </c>
      <c r="D408" s="91" t="s">
        <v>2251</v>
      </c>
      <c r="E408" s="93">
        <v>1.7000000000000001E-2</v>
      </c>
      <c r="F408" s="91" t="s">
        <v>2211</v>
      </c>
    </row>
    <row r="409" spans="1:6" ht="15" x14ac:dyDescent="0.25">
      <c r="A409" s="90" t="s">
        <v>827</v>
      </c>
      <c r="B409" s="91" t="s">
        <v>828</v>
      </c>
      <c r="C409" s="92">
        <v>0.9</v>
      </c>
      <c r="D409" s="91" t="s">
        <v>2251</v>
      </c>
      <c r="E409" s="93">
        <v>1.7000000000000001E-2</v>
      </c>
      <c r="F409" s="91" t="s">
        <v>2211</v>
      </c>
    </row>
    <row r="410" spans="1:6" ht="15" x14ac:dyDescent="0.25">
      <c r="A410" s="90" t="s">
        <v>829</v>
      </c>
      <c r="B410" s="91" t="s">
        <v>830</v>
      </c>
      <c r="C410" s="92">
        <v>0.9</v>
      </c>
      <c r="D410" s="91" t="s">
        <v>2251</v>
      </c>
      <c r="E410" s="93">
        <v>1.7000000000000001E-2</v>
      </c>
      <c r="F410" s="91" t="s">
        <v>2211</v>
      </c>
    </row>
    <row r="411" spans="1:6" ht="15" x14ac:dyDescent="0.25">
      <c r="A411" s="90" t="s">
        <v>831</v>
      </c>
      <c r="B411" s="91" t="s">
        <v>832</v>
      </c>
      <c r="C411" s="92">
        <v>0.9</v>
      </c>
      <c r="D411" s="91" t="s">
        <v>2251</v>
      </c>
      <c r="E411" s="93">
        <v>1.7000000000000001E-2</v>
      </c>
      <c r="F411" s="91" t="s">
        <v>2211</v>
      </c>
    </row>
    <row r="412" spans="1:6" ht="15" x14ac:dyDescent="0.25">
      <c r="A412" s="90" t="s">
        <v>936</v>
      </c>
      <c r="B412" s="91" t="s">
        <v>937</v>
      </c>
      <c r="C412" s="92">
        <v>0.9</v>
      </c>
      <c r="D412" s="91" t="s">
        <v>2251</v>
      </c>
      <c r="E412" s="93">
        <v>1.7000000000000001E-2</v>
      </c>
      <c r="F412" s="91" t="s">
        <v>2211</v>
      </c>
    </row>
    <row r="413" spans="1:6" ht="15" x14ac:dyDescent="0.25">
      <c r="A413" s="90" t="s">
        <v>938</v>
      </c>
      <c r="B413" s="91" t="s">
        <v>939</v>
      </c>
      <c r="C413" s="92">
        <v>0.9</v>
      </c>
      <c r="D413" s="91" t="s">
        <v>2251</v>
      </c>
      <c r="E413" s="93">
        <v>1.7000000000000001E-2</v>
      </c>
      <c r="F413" s="91" t="s">
        <v>2211</v>
      </c>
    </row>
    <row r="414" spans="1:6" ht="15" x14ac:dyDescent="0.25">
      <c r="A414" s="90" t="s">
        <v>1038</v>
      </c>
      <c r="B414" s="91" t="s">
        <v>1039</v>
      </c>
      <c r="C414" s="92">
        <v>0.9</v>
      </c>
      <c r="D414" s="91" t="s">
        <v>2251</v>
      </c>
      <c r="E414" s="93">
        <v>1.7000000000000001E-2</v>
      </c>
      <c r="F414" s="91" t="s">
        <v>2211</v>
      </c>
    </row>
    <row r="415" spans="1:6" ht="15" x14ac:dyDescent="0.25">
      <c r="A415" s="90" t="s">
        <v>1112</v>
      </c>
      <c r="B415" s="91" t="s">
        <v>1113</v>
      </c>
      <c r="C415" s="92">
        <v>0.9</v>
      </c>
      <c r="D415" s="91" t="s">
        <v>2251</v>
      </c>
      <c r="E415" s="93">
        <v>1.7000000000000001E-2</v>
      </c>
      <c r="F415" s="91" t="s">
        <v>2211</v>
      </c>
    </row>
    <row r="416" spans="1:6" ht="15" x14ac:dyDescent="0.25">
      <c r="A416" s="90" t="s">
        <v>1114</v>
      </c>
      <c r="B416" s="91" t="s">
        <v>1115</v>
      </c>
      <c r="C416" s="92">
        <v>0.9</v>
      </c>
      <c r="D416" s="91" t="s">
        <v>2251</v>
      </c>
      <c r="E416" s="93">
        <v>1.7000000000000001E-2</v>
      </c>
      <c r="F416" s="91" t="s">
        <v>2211</v>
      </c>
    </row>
    <row r="417" spans="1:6" ht="15" x14ac:dyDescent="0.25">
      <c r="A417" s="90" t="s">
        <v>1116</v>
      </c>
      <c r="B417" s="91" t="s">
        <v>1117</v>
      </c>
      <c r="C417" s="92">
        <v>0.9</v>
      </c>
      <c r="D417" s="91" t="s">
        <v>2251</v>
      </c>
      <c r="E417" s="93">
        <v>1.7000000000000001E-2</v>
      </c>
      <c r="F417" s="91" t="s">
        <v>2211</v>
      </c>
    </row>
    <row r="418" spans="1:6" ht="15" x14ac:dyDescent="0.25">
      <c r="A418" s="90" t="s">
        <v>1118</v>
      </c>
      <c r="B418" s="91" t="s">
        <v>1119</v>
      </c>
      <c r="C418" s="92">
        <v>0.9</v>
      </c>
      <c r="D418" s="91" t="s">
        <v>2251</v>
      </c>
      <c r="E418" s="93">
        <v>1.7000000000000001E-2</v>
      </c>
      <c r="F418" s="91" t="s">
        <v>2211</v>
      </c>
    </row>
    <row r="419" spans="1:6" ht="15" x14ac:dyDescent="0.25">
      <c r="A419" s="90" t="s">
        <v>1120</v>
      </c>
      <c r="B419" s="91" t="s">
        <v>1121</v>
      </c>
      <c r="C419" s="92">
        <v>0.9</v>
      </c>
      <c r="D419" s="91" t="s">
        <v>2251</v>
      </c>
      <c r="E419" s="93">
        <v>1.7000000000000001E-2</v>
      </c>
      <c r="F419" s="91" t="s">
        <v>2211</v>
      </c>
    </row>
    <row r="420" spans="1:6" ht="15" x14ac:dyDescent="0.25">
      <c r="A420" s="90" t="s">
        <v>1122</v>
      </c>
      <c r="B420" s="91" t="s">
        <v>34</v>
      </c>
      <c r="C420" s="92">
        <v>0.9</v>
      </c>
      <c r="D420" s="91" t="s">
        <v>2251</v>
      </c>
      <c r="E420" s="93">
        <v>1.7000000000000001E-2</v>
      </c>
      <c r="F420" s="91" t="s">
        <v>2211</v>
      </c>
    </row>
    <row r="421" spans="1:6" ht="15" x14ac:dyDescent="0.25">
      <c r="A421" s="90" t="s">
        <v>1953</v>
      </c>
      <c r="B421" s="91" t="s">
        <v>1954</v>
      </c>
      <c r="C421" s="92">
        <v>0.9</v>
      </c>
      <c r="D421" s="91" t="s">
        <v>2251</v>
      </c>
      <c r="E421" s="93">
        <v>1.7000000000000001E-2</v>
      </c>
      <c r="F421" s="91" t="s">
        <v>2211</v>
      </c>
    </row>
    <row r="422" spans="1:6" ht="15" x14ac:dyDescent="0.25">
      <c r="A422" s="90" t="s">
        <v>1955</v>
      </c>
      <c r="B422" s="91" t="s">
        <v>2255</v>
      </c>
      <c r="C422" s="92">
        <v>0.9</v>
      </c>
      <c r="D422" s="91" t="s">
        <v>2251</v>
      </c>
      <c r="E422" s="93">
        <v>1.7000000000000001E-2</v>
      </c>
      <c r="F422" s="91" t="s">
        <v>2211</v>
      </c>
    </row>
    <row r="423" spans="1:6" ht="15" x14ac:dyDescent="0.25">
      <c r="A423" s="90" t="s">
        <v>1956</v>
      </c>
      <c r="B423" s="91" t="s">
        <v>1957</v>
      </c>
      <c r="C423" s="92">
        <v>0.9</v>
      </c>
      <c r="D423" s="91" t="s">
        <v>2251</v>
      </c>
      <c r="E423" s="93">
        <v>1.7000000000000001E-2</v>
      </c>
      <c r="F423" s="91" t="s">
        <v>2211</v>
      </c>
    </row>
    <row r="424" spans="1:6" ht="15" x14ac:dyDescent="0.25">
      <c r="A424" s="90" t="s">
        <v>1958</v>
      </c>
      <c r="B424" s="91" t="s">
        <v>1959</v>
      </c>
      <c r="C424" s="92">
        <v>0.9</v>
      </c>
      <c r="D424" s="91" t="s">
        <v>2251</v>
      </c>
      <c r="E424" s="93">
        <v>1.7000000000000001E-2</v>
      </c>
      <c r="F424" s="91" t="s">
        <v>2211</v>
      </c>
    </row>
    <row r="425" spans="1:6" ht="15" x14ac:dyDescent="0.25">
      <c r="A425" s="90" t="s">
        <v>2256</v>
      </c>
      <c r="B425" s="91" t="s">
        <v>2071</v>
      </c>
      <c r="C425" s="92">
        <v>0.9</v>
      </c>
      <c r="D425" s="91" t="s">
        <v>2251</v>
      </c>
      <c r="E425" s="93">
        <v>1.7000000000000001E-2</v>
      </c>
      <c r="F425" s="91" t="s">
        <v>2211</v>
      </c>
    </row>
    <row r="426" spans="1:6" ht="15" x14ac:dyDescent="0.25">
      <c r="A426" s="90" t="s">
        <v>2257</v>
      </c>
      <c r="B426" s="91" t="s">
        <v>2258</v>
      </c>
      <c r="C426" s="92">
        <v>0.9</v>
      </c>
      <c r="D426" s="91" t="s">
        <v>2251</v>
      </c>
      <c r="E426" s="93">
        <v>1.7000000000000001E-2</v>
      </c>
      <c r="F426" s="91" t="s">
        <v>2211</v>
      </c>
    </row>
    <row r="427" spans="1:6" ht="15" x14ac:dyDescent="0.25">
      <c r="A427" s="90" t="s">
        <v>2259</v>
      </c>
      <c r="B427" s="91" t="s">
        <v>2260</v>
      </c>
      <c r="C427" s="92">
        <v>0.9</v>
      </c>
      <c r="D427" s="91" t="s">
        <v>2251</v>
      </c>
      <c r="E427" s="93">
        <v>1.7000000000000001E-2</v>
      </c>
      <c r="F427" s="91" t="s">
        <v>2211</v>
      </c>
    </row>
    <row r="428" spans="1:6" ht="15" x14ac:dyDescent="0.25">
      <c r="A428" s="90" t="s">
        <v>2261</v>
      </c>
      <c r="B428" s="91" t="s">
        <v>2262</v>
      </c>
      <c r="C428" s="92">
        <v>0.9</v>
      </c>
      <c r="D428" s="91" t="s">
        <v>2251</v>
      </c>
      <c r="E428" s="93">
        <v>1.7000000000000001E-2</v>
      </c>
      <c r="F428" s="91" t="s">
        <v>2211</v>
      </c>
    </row>
    <row r="429" spans="1:6" ht="15" x14ac:dyDescent="0.25">
      <c r="A429" s="90" t="s">
        <v>2263</v>
      </c>
      <c r="B429" s="91" t="s">
        <v>2264</v>
      </c>
      <c r="C429" s="92">
        <v>0.9</v>
      </c>
      <c r="D429" s="91" t="s">
        <v>2251</v>
      </c>
      <c r="E429" s="93">
        <v>1.7000000000000001E-2</v>
      </c>
      <c r="F429" s="91" t="s">
        <v>2211</v>
      </c>
    </row>
    <row r="430" spans="1:6" ht="15" x14ac:dyDescent="0.25">
      <c r="A430" s="90" t="s">
        <v>109</v>
      </c>
      <c r="B430" s="91" t="s">
        <v>25</v>
      </c>
      <c r="C430" s="92">
        <v>0.9</v>
      </c>
      <c r="D430" s="91" t="s">
        <v>2110</v>
      </c>
      <c r="E430" s="93">
        <v>2.1000000000000001E-2</v>
      </c>
      <c r="F430" s="91" t="s">
        <v>2211</v>
      </c>
    </row>
    <row r="431" spans="1:6" ht="15" x14ac:dyDescent="0.25">
      <c r="A431" s="90" t="s">
        <v>112</v>
      </c>
      <c r="B431" s="91" t="s">
        <v>26</v>
      </c>
      <c r="C431" s="92">
        <v>0.9</v>
      </c>
      <c r="D431" s="91" t="s">
        <v>2110</v>
      </c>
      <c r="E431" s="93">
        <v>2.1000000000000001E-2</v>
      </c>
      <c r="F431" s="91" t="s">
        <v>2211</v>
      </c>
    </row>
    <row r="432" spans="1:6" ht="15" x14ac:dyDescent="0.25">
      <c r="A432" s="90" t="s">
        <v>113</v>
      </c>
      <c r="B432" s="91" t="s">
        <v>27</v>
      </c>
      <c r="C432" s="92">
        <v>0.9</v>
      </c>
      <c r="D432" s="91" t="s">
        <v>2110</v>
      </c>
      <c r="E432" s="93">
        <v>2.1000000000000001E-2</v>
      </c>
      <c r="F432" s="91" t="s">
        <v>2211</v>
      </c>
    </row>
    <row r="433" spans="1:6" ht="15" x14ac:dyDescent="0.25">
      <c r="A433" s="90" t="s">
        <v>111</v>
      </c>
      <c r="B433" s="91" t="s">
        <v>28</v>
      </c>
      <c r="C433" s="92">
        <v>0.9</v>
      </c>
      <c r="D433" s="91" t="s">
        <v>2110</v>
      </c>
      <c r="E433" s="93">
        <v>2.1000000000000001E-2</v>
      </c>
      <c r="F433" s="91" t="s">
        <v>2236</v>
      </c>
    </row>
    <row r="434" spans="1:6" ht="15" x14ac:dyDescent="0.25">
      <c r="A434" s="90" t="s">
        <v>108</v>
      </c>
      <c r="B434" s="91" t="s">
        <v>30</v>
      </c>
      <c r="C434" s="92">
        <v>0.9</v>
      </c>
      <c r="D434" s="91" t="s">
        <v>2110</v>
      </c>
      <c r="E434" s="93">
        <v>2.1000000000000001E-2</v>
      </c>
      <c r="F434" s="91" t="s">
        <v>2211</v>
      </c>
    </row>
    <row r="435" spans="1:6" ht="15" x14ac:dyDescent="0.25">
      <c r="A435" s="90" t="s">
        <v>114</v>
      </c>
      <c r="B435" s="91" t="s">
        <v>233</v>
      </c>
      <c r="C435" s="92">
        <v>0.9</v>
      </c>
      <c r="D435" s="91" t="s">
        <v>2110</v>
      </c>
      <c r="E435" s="93">
        <v>2.1000000000000001E-2</v>
      </c>
      <c r="F435" s="91" t="s">
        <v>2236</v>
      </c>
    </row>
    <row r="436" spans="1:6" ht="15" x14ac:dyDescent="0.25">
      <c r="A436" s="90" t="s">
        <v>110</v>
      </c>
      <c r="B436" s="91" t="s">
        <v>234</v>
      </c>
      <c r="C436" s="92">
        <v>0.9</v>
      </c>
      <c r="D436" s="91" t="s">
        <v>2110</v>
      </c>
      <c r="E436" s="93">
        <v>2.1000000000000001E-2</v>
      </c>
      <c r="F436" s="91" t="s">
        <v>2211</v>
      </c>
    </row>
    <row r="437" spans="1:6" ht="15" x14ac:dyDescent="0.25">
      <c r="A437" s="90" t="s">
        <v>209</v>
      </c>
      <c r="B437" s="91" t="s">
        <v>270</v>
      </c>
      <c r="C437" s="92">
        <v>0.9</v>
      </c>
      <c r="D437" s="91" t="s">
        <v>2110</v>
      </c>
      <c r="E437" s="93">
        <v>2.1000000000000001E-2</v>
      </c>
      <c r="F437" s="91" t="s">
        <v>2211</v>
      </c>
    </row>
    <row r="438" spans="1:6" ht="15" x14ac:dyDescent="0.25">
      <c r="A438" s="90" t="s">
        <v>210</v>
      </c>
      <c r="B438" s="91" t="s">
        <v>271</v>
      </c>
      <c r="C438" s="92">
        <v>0.9</v>
      </c>
      <c r="D438" s="91" t="s">
        <v>2110</v>
      </c>
      <c r="E438" s="93">
        <v>2.1000000000000001E-2</v>
      </c>
      <c r="F438" s="91" t="s">
        <v>2236</v>
      </c>
    </row>
    <row r="439" spans="1:6" ht="15" x14ac:dyDescent="0.25">
      <c r="A439" s="90" t="s">
        <v>324</v>
      </c>
      <c r="B439" s="91" t="s">
        <v>325</v>
      </c>
      <c r="C439" s="92">
        <v>0.9</v>
      </c>
      <c r="D439" s="91" t="s">
        <v>2110</v>
      </c>
      <c r="E439" s="93">
        <v>2.1000000000000001E-2</v>
      </c>
      <c r="F439" s="91" t="s">
        <v>2236</v>
      </c>
    </row>
    <row r="440" spans="1:6" ht="15" x14ac:dyDescent="0.25">
      <c r="A440" s="90" t="s">
        <v>326</v>
      </c>
      <c r="B440" s="91" t="s">
        <v>327</v>
      </c>
      <c r="C440" s="92">
        <v>0.9</v>
      </c>
      <c r="D440" s="91" t="s">
        <v>2110</v>
      </c>
      <c r="E440" s="93">
        <v>2.1000000000000001E-2</v>
      </c>
      <c r="F440" s="91" t="s">
        <v>2236</v>
      </c>
    </row>
    <row r="441" spans="1:6" ht="15" x14ac:dyDescent="0.25">
      <c r="A441" s="90" t="s">
        <v>493</v>
      </c>
      <c r="B441" s="91" t="s">
        <v>494</v>
      </c>
      <c r="C441" s="92">
        <v>0.9</v>
      </c>
      <c r="D441" s="91" t="s">
        <v>2110</v>
      </c>
      <c r="E441" s="93">
        <v>2.1000000000000001E-2</v>
      </c>
      <c r="F441" s="91" t="s">
        <v>2211</v>
      </c>
    </row>
    <row r="442" spans="1:6" ht="15" x14ac:dyDescent="0.25">
      <c r="A442" s="90" t="s">
        <v>495</v>
      </c>
      <c r="B442" s="91" t="s">
        <v>496</v>
      </c>
      <c r="C442" s="92">
        <v>0.9</v>
      </c>
      <c r="D442" s="91" t="s">
        <v>2110</v>
      </c>
      <c r="E442" s="93">
        <v>2.1000000000000001E-2</v>
      </c>
      <c r="F442" s="91" t="s">
        <v>2211</v>
      </c>
    </row>
    <row r="443" spans="1:6" ht="15" x14ac:dyDescent="0.25">
      <c r="A443" s="90" t="s">
        <v>497</v>
      </c>
      <c r="B443" s="91" t="s">
        <v>45</v>
      </c>
      <c r="C443" s="92">
        <v>0.9</v>
      </c>
      <c r="D443" s="91" t="s">
        <v>2110</v>
      </c>
      <c r="E443" s="93">
        <v>2.1000000000000001E-2</v>
      </c>
      <c r="F443" s="91" t="s">
        <v>2211</v>
      </c>
    </row>
    <row r="444" spans="1:6" ht="15" x14ac:dyDescent="0.25">
      <c r="A444" s="90" t="s">
        <v>833</v>
      </c>
      <c r="B444" s="91" t="s">
        <v>834</v>
      </c>
      <c r="C444" s="92">
        <v>0.9</v>
      </c>
      <c r="D444" s="91" t="s">
        <v>2110</v>
      </c>
      <c r="E444" s="93">
        <v>2.1000000000000001E-2</v>
      </c>
      <c r="F444" s="91" t="s">
        <v>2211</v>
      </c>
    </row>
    <row r="445" spans="1:6" ht="15" x14ac:dyDescent="0.25">
      <c r="A445" s="90" t="s">
        <v>835</v>
      </c>
      <c r="B445" s="91" t="s">
        <v>836</v>
      </c>
      <c r="C445" s="92">
        <v>0.9</v>
      </c>
      <c r="D445" s="91" t="s">
        <v>2110</v>
      </c>
      <c r="E445" s="93">
        <v>2.1000000000000001E-2</v>
      </c>
      <c r="F445" s="91" t="s">
        <v>2211</v>
      </c>
    </row>
    <row r="446" spans="1:6" ht="15" x14ac:dyDescent="0.25">
      <c r="A446" s="90" t="s">
        <v>837</v>
      </c>
      <c r="B446" s="91" t="s">
        <v>838</v>
      </c>
      <c r="C446" s="92">
        <v>0.9</v>
      </c>
      <c r="D446" s="91" t="s">
        <v>2110</v>
      </c>
      <c r="E446" s="93">
        <v>2.1000000000000001E-2</v>
      </c>
      <c r="F446" s="91" t="s">
        <v>2236</v>
      </c>
    </row>
    <row r="447" spans="1:6" ht="15" x14ac:dyDescent="0.25">
      <c r="A447" s="90" t="s">
        <v>1040</v>
      </c>
      <c r="B447" s="91" t="s">
        <v>1041</v>
      </c>
      <c r="C447" s="92">
        <v>0.9</v>
      </c>
      <c r="D447" s="91" t="s">
        <v>2110</v>
      </c>
      <c r="E447" s="93">
        <v>2.1000000000000001E-2</v>
      </c>
      <c r="F447" s="91" t="s">
        <v>2211</v>
      </c>
    </row>
    <row r="448" spans="1:6" ht="15" x14ac:dyDescent="0.25">
      <c r="A448" s="90" t="s">
        <v>1042</v>
      </c>
      <c r="B448" s="91" t="s">
        <v>1043</v>
      </c>
      <c r="C448" s="92">
        <v>0.9</v>
      </c>
      <c r="D448" s="91" t="s">
        <v>2110</v>
      </c>
      <c r="E448" s="93">
        <v>2.1000000000000001E-2</v>
      </c>
      <c r="F448" s="91" t="s">
        <v>2211</v>
      </c>
    </row>
    <row r="449" spans="1:6" ht="15" x14ac:dyDescent="0.25">
      <c r="A449" s="90" t="s">
        <v>1044</v>
      </c>
      <c r="B449" s="91" t="s">
        <v>1045</v>
      </c>
      <c r="C449" s="92">
        <v>0.9</v>
      </c>
      <c r="D449" s="91" t="s">
        <v>2110</v>
      </c>
      <c r="E449" s="93">
        <v>2.1000000000000001E-2</v>
      </c>
      <c r="F449" s="91" t="s">
        <v>2211</v>
      </c>
    </row>
    <row r="450" spans="1:6" ht="15" x14ac:dyDescent="0.25">
      <c r="A450" s="90" t="s">
        <v>1046</v>
      </c>
      <c r="B450" s="91" t="s">
        <v>1047</v>
      </c>
      <c r="C450" s="92">
        <v>0.9</v>
      </c>
      <c r="D450" s="91" t="s">
        <v>2110</v>
      </c>
      <c r="E450" s="93">
        <v>2.1000000000000001E-2</v>
      </c>
      <c r="F450" s="91" t="s">
        <v>2211</v>
      </c>
    </row>
    <row r="451" spans="1:6" ht="15" x14ac:dyDescent="0.25">
      <c r="A451" s="90" t="s">
        <v>1048</v>
      </c>
      <c r="B451" s="91" t="s">
        <v>1034</v>
      </c>
      <c r="C451" s="92">
        <v>0.9</v>
      </c>
      <c r="D451" s="91" t="s">
        <v>2110</v>
      </c>
      <c r="E451" s="93">
        <v>2.1000000000000001E-2</v>
      </c>
      <c r="F451" s="91" t="s">
        <v>2211</v>
      </c>
    </row>
    <row r="452" spans="1:6" ht="15" x14ac:dyDescent="0.25">
      <c r="A452" s="90" t="s">
        <v>1123</v>
      </c>
      <c r="B452" s="91" t="s">
        <v>1124</v>
      </c>
      <c r="C452" s="92">
        <v>0.9</v>
      </c>
      <c r="D452" s="91" t="s">
        <v>2110</v>
      </c>
      <c r="E452" s="93">
        <v>1.7000000000000001E-2</v>
      </c>
      <c r="F452" s="91" t="s">
        <v>2211</v>
      </c>
    </row>
    <row r="453" spans="1:6" ht="15" x14ac:dyDescent="0.25">
      <c r="A453" s="90" t="s">
        <v>1125</v>
      </c>
      <c r="B453" s="91" t="s">
        <v>1126</v>
      </c>
      <c r="C453" s="92">
        <v>0.9</v>
      </c>
      <c r="D453" s="91" t="s">
        <v>2110</v>
      </c>
      <c r="E453" s="93">
        <v>1.7000000000000001E-2</v>
      </c>
      <c r="F453" s="91" t="s">
        <v>2211</v>
      </c>
    </row>
    <row r="454" spans="1:6" ht="15" x14ac:dyDescent="0.25">
      <c r="A454" s="90" t="s">
        <v>1127</v>
      </c>
      <c r="B454" s="91" t="s">
        <v>1128</v>
      </c>
      <c r="C454" s="92">
        <v>0.9</v>
      </c>
      <c r="D454" s="91" t="s">
        <v>2110</v>
      </c>
      <c r="E454" s="93">
        <v>1.7000000000000001E-2</v>
      </c>
      <c r="F454" s="91" t="s">
        <v>2211</v>
      </c>
    </row>
    <row r="455" spans="1:6" ht="15" x14ac:dyDescent="0.25">
      <c r="A455" s="90" t="s">
        <v>1129</v>
      </c>
      <c r="B455" s="91" t="s">
        <v>274</v>
      </c>
      <c r="C455" s="92">
        <v>0.9</v>
      </c>
      <c r="D455" s="91" t="s">
        <v>2110</v>
      </c>
      <c r="E455" s="93">
        <v>1.7000000000000001E-2</v>
      </c>
      <c r="F455" s="91" t="s">
        <v>2211</v>
      </c>
    </row>
    <row r="456" spans="1:6" ht="15" x14ac:dyDescent="0.25">
      <c r="A456" s="90" t="s">
        <v>1960</v>
      </c>
      <c r="B456" s="91" t="s">
        <v>1961</v>
      </c>
      <c r="C456" s="92">
        <v>0.9</v>
      </c>
      <c r="D456" s="91" t="s">
        <v>2110</v>
      </c>
      <c r="E456" s="93">
        <v>2.1000000000000001E-2</v>
      </c>
      <c r="F456" s="91" t="s">
        <v>2211</v>
      </c>
    </row>
    <row r="457" spans="1:6" ht="15" x14ac:dyDescent="0.25">
      <c r="A457" s="90" t="s">
        <v>1962</v>
      </c>
      <c r="B457" s="91" t="s">
        <v>1963</v>
      </c>
      <c r="C457" s="92">
        <v>0.9</v>
      </c>
      <c r="D457" s="91" t="s">
        <v>2110</v>
      </c>
      <c r="E457" s="93">
        <v>2.1000000000000001E-2</v>
      </c>
      <c r="F457" s="91" t="s">
        <v>2211</v>
      </c>
    </row>
    <row r="458" spans="1:6" ht="15" x14ac:dyDescent="0.25">
      <c r="A458" s="90" t="s">
        <v>1964</v>
      </c>
      <c r="B458" s="91" t="s">
        <v>1965</v>
      </c>
      <c r="C458" s="92">
        <v>0.9</v>
      </c>
      <c r="D458" s="91" t="s">
        <v>2110</v>
      </c>
      <c r="E458" s="93">
        <v>2.1000000000000001E-2</v>
      </c>
      <c r="F458" s="91" t="s">
        <v>2211</v>
      </c>
    </row>
    <row r="459" spans="1:6" ht="15" x14ac:dyDescent="0.25">
      <c r="A459" s="90" t="s">
        <v>1966</v>
      </c>
      <c r="B459" s="91" t="s">
        <v>1967</v>
      </c>
      <c r="C459" s="92">
        <v>0.9</v>
      </c>
      <c r="D459" s="91" t="s">
        <v>2110</v>
      </c>
      <c r="E459" s="93">
        <v>2.1000000000000001E-2</v>
      </c>
      <c r="F459" s="91" t="s">
        <v>2211</v>
      </c>
    </row>
    <row r="460" spans="1:6" ht="15" x14ac:dyDescent="0.25">
      <c r="A460" s="90" t="s">
        <v>2109</v>
      </c>
      <c r="B460" s="91" t="s">
        <v>2162</v>
      </c>
      <c r="C460" s="92">
        <v>0.9</v>
      </c>
      <c r="D460" s="91" t="s">
        <v>2110</v>
      </c>
      <c r="E460" s="93">
        <v>1.7000000000000001E-2</v>
      </c>
      <c r="F460" s="91" t="s">
        <v>2211</v>
      </c>
    </row>
    <row r="461" spans="1:6" ht="15" x14ac:dyDescent="0.25">
      <c r="A461" s="90" t="s">
        <v>2111</v>
      </c>
      <c r="B461" s="91" t="s">
        <v>2163</v>
      </c>
      <c r="C461" s="92">
        <v>0.9</v>
      </c>
      <c r="D461" s="91" t="s">
        <v>2110</v>
      </c>
      <c r="E461" s="93">
        <v>1.7000000000000001E-2</v>
      </c>
      <c r="F461" s="91" t="s">
        <v>2211</v>
      </c>
    </row>
    <row r="462" spans="1:6" ht="15" x14ac:dyDescent="0.25">
      <c r="A462" s="90" t="s">
        <v>2112</v>
      </c>
      <c r="B462" s="91" t="s">
        <v>2365</v>
      </c>
      <c r="C462" s="92">
        <v>0.9</v>
      </c>
      <c r="D462" s="91" t="s">
        <v>2110</v>
      </c>
      <c r="E462" s="93">
        <v>1.7000000000000001E-2</v>
      </c>
      <c r="F462" s="91" t="s">
        <v>2211</v>
      </c>
    </row>
    <row r="463" spans="1:6" ht="15" x14ac:dyDescent="0.25">
      <c r="A463" s="90" t="s">
        <v>2113</v>
      </c>
      <c r="B463" s="91" t="s">
        <v>2164</v>
      </c>
      <c r="C463" s="92">
        <v>0.9</v>
      </c>
      <c r="D463" s="91" t="s">
        <v>2110</v>
      </c>
      <c r="E463" s="93">
        <v>1.7000000000000001E-2</v>
      </c>
      <c r="F463" s="91" t="s">
        <v>2211</v>
      </c>
    </row>
    <row r="464" spans="1:6" ht="15" x14ac:dyDescent="0.25">
      <c r="A464" s="90" t="s">
        <v>2366</v>
      </c>
      <c r="B464" s="91" t="s">
        <v>2367</v>
      </c>
      <c r="C464" s="92">
        <v>0.9</v>
      </c>
      <c r="D464" s="91" t="s">
        <v>2110</v>
      </c>
      <c r="E464" s="93">
        <v>1.7000000000000001E-2</v>
      </c>
      <c r="F464" s="91" t="s">
        <v>2211</v>
      </c>
    </row>
    <row r="465" spans="1:6" ht="15" x14ac:dyDescent="0.25">
      <c r="A465" s="90" t="s">
        <v>168</v>
      </c>
      <c r="B465" s="91" t="s">
        <v>31</v>
      </c>
      <c r="C465" s="92">
        <v>2.76</v>
      </c>
      <c r="D465" s="91" t="s">
        <v>2115</v>
      </c>
      <c r="E465" s="93">
        <v>0.124</v>
      </c>
      <c r="F465" s="91" t="s">
        <v>2236</v>
      </c>
    </row>
    <row r="466" spans="1:6" ht="15" x14ac:dyDescent="0.25">
      <c r="A466" s="90" t="s">
        <v>169</v>
      </c>
      <c r="B466" s="91" t="s">
        <v>32</v>
      </c>
      <c r="C466" s="92">
        <v>2.76</v>
      </c>
      <c r="D466" s="91" t="s">
        <v>2115</v>
      </c>
      <c r="E466" s="93">
        <v>0.124</v>
      </c>
      <c r="F466" s="91" t="s">
        <v>2211</v>
      </c>
    </row>
    <row r="467" spans="1:6" ht="15" x14ac:dyDescent="0.25">
      <c r="A467" s="90" t="s">
        <v>735</v>
      </c>
      <c r="B467" s="91" t="s">
        <v>2550</v>
      </c>
      <c r="C467" s="92">
        <v>2.76</v>
      </c>
      <c r="D467" s="91" t="s">
        <v>2115</v>
      </c>
      <c r="E467" s="93">
        <v>0.124</v>
      </c>
      <c r="F467" s="91" t="s">
        <v>2211</v>
      </c>
    </row>
    <row r="468" spans="1:6" ht="15" x14ac:dyDescent="0.25">
      <c r="A468" s="90" t="s">
        <v>736</v>
      </c>
      <c r="B468" s="91" t="s">
        <v>737</v>
      </c>
      <c r="C468" s="92">
        <v>2.76</v>
      </c>
      <c r="D468" s="91" t="s">
        <v>2115</v>
      </c>
      <c r="E468" s="93">
        <v>0.124</v>
      </c>
      <c r="F468" s="91" t="s">
        <v>2211</v>
      </c>
    </row>
    <row r="469" spans="1:6" ht="15" x14ac:dyDescent="0.25">
      <c r="A469" s="90" t="s">
        <v>879</v>
      </c>
      <c r="B469" s="91" t="s">
        <v>856</v>
      </c>
      <c r="C469" s="92">
        <v>2.76</v>
      </c>
      <c r="D469" s="91" t="s">
        <v>2115</v>
      </c>
      <c r="E469" s="93">
        <v>0.124</v>
      </c>
      <c r="F469" s="91" t="s">
        <v>2211</v>
      </c>
    </row>
    <row r="470" spans="1:6" ht="15" x14ac:dyDescent="0.25">
      <c r="A470" s="90" t="s">
        <v>897</v>
      </c>
      <c r="B470" s="91" t="s">
        <v>2551</v>
      </c>
      <c r="C470" s="92">
        <v>2.76</v>
      </c>
      <c r="D470" s="91" t="s">
        <v>2115</v>
      </c>
      <c r="E470" s="93">
        <v>0.124</v>
      </c>
      <c r="F470" s="91" t="s">
        <v>2211</v>
      </c>
    </row>
    <row r="471" spans="1:6" ht="15" x14ac:dyDescent="0.25">
      <c r="A471" s="90" t="s">
        <v>980</v>
      </c>
      <c r="B471" s="91" t="s">
        <v>2552</v>
      </c>
      <c r="C471" s="92">
        <v>2.76</v>
      </c>
      <c r="D471" s="91" t="s">
        <v>2115</v>
      </c>
      <c r="E471" s="93">
        <v>0.124</v>
      </c>
      <c r="F471" s="91" t="s">
        <v>2211</v>
      </c>
    </row>
    <row r="472" spans="1:6" ht="15" x14ac:dyDescent="0.25">
      <c r="A472" s="90" t="s">
        <v>996</v>
      </c>
      <c r="B472" s="91" t="s">
        <v>993</v>
      </c>
      <c r="C472" s="92">
        <v>2.76</v>
      </c>
      <c r="D472" s="91" t="s">
        <v>2115</v>
      </c>
      <c r="E472" s="93">
        <v>0.124</v>
      </c>
      <c r="F472" s="91" t="s">
        <v>2211</v>
      </c>
    </row>
    <row r="473" spans="1:6" ht="15" x14ac:dyDescent="0.25">
      <c r="A473" s="90" t="s">
        <v>1049</v>
      </c>
      <c r="B473" s="91" t="s">
        <v>1050</v>
      </c>
      <c r="C473" s="92">
        <v>2.76</v>
      </c>
      <c r="D473" s="91" t="s">
        <v>2115</v>
      </c>
      <c r="E473" s="93">
        <v>0.124</v>
      </c>
      <c r="F473" s="91" t="s">
        <v>2211</v>
      </c>
    </row>
    <row r="474" spans="1:6" ht="15" x14ac:dyDescent="0.25">
      <c r="A474" s="90" t="s">
        <v>1179</v>
      </c>
      <c r="B474" s="91" t="s">
        <v>1100</v>
      </c>
      <c r="C474" s="92">
        <v>2.76</v>
      </c>
      <c r="D474" s="91" t="s">
        <v>2115</v>
      </c>
      <c r="E474" s="93">
        <v>0.129</v>
      </c>
      <c r="F474" s="91" t="s">
        <v>2211</v>
      </c>
    </row>
    <row r="475" spans="1:6" ht="15" x14ac:dyDescent="0.25">
      <c r="A475" s="90" t="s">
        <v>1968</v>
      </c>
      <c r="B475" s="91" t="s">
        <v>1969</v>
      </c>
      <c r="C475" s="92">
        <v>2.76</v>
      </c>
      <c r="D475" s="91" t="s">
        <v>2115</v>
      </c>
      <c r="E475" s="93">
        <v>0.124</v>
      </c>
      <c r="F475" s="91" t="s">
        <v>2211</v>
      </c>
    </row>
    <row r="476" spans="1:6" ht="15" x14ac:dyDescent="0.25">
      <c r="A476" s="90" t="s">
        <v>1970</v>
      </c>
      <c r="B476" s="91" t="s">
        <v>1971</v>
      </c>
      <c r="C476" s="92">
        <v>2.76</v>
      </c>
      <c r="D476" s="91" t="s">
        <v>2115</v>
      </c>
      <c r="E476" s="93">
        <v>0.124</v>
      </c>
      <c r="F476" s="91" t="s">
        <v>2211</v>
      </c>
    </row>
    <row r="477" spans="1:6" ht="15" x14ac:dyDescent="0.25">
      <c r="A477" s="90" t="s">
        <v>1972</v>
      </c>
      <c r="B477" s="91" t="s">
        <v>1973</v>
      </c>
      <c r="C477" s="92">
        <v>2.76</v>
      </c>
      <c r="D477" s="91" t="s">
        <v>2115</v>
      </c>
      <c r="E477" s="93">
        <v>0.124</v>
      </c>
      <c r="F477" s="91" t="s">
        <v>2211</v>
      </c>
    </row>
    <row r="478" spans="1:6" ht="15" x14ac:dyDescent="0.25">
      <c r="A478" s="90" t="s">
        <v>1974</v>
      </c>
      <c r="B478" s="91" t="s">
        <v>1975</v>
      </c>
      <c r="C478" s="92">
        <v>2.76</v>
      </c>
      <c r="D478" s="91" t="s">
        <v>2115</v>
      </c>
      <c r="E478" s="93">
        <v>0.124</v>
      </c>
      <c r="F478" s="91" t="s">
        <v>2211</v>
      </c>
    </row>
    <row r="479" spans="1:6" ht="15" x14ac:dyDescent="0.25">
      <c r="A479" s="90" t="s">
        <v>1976</v>
      </c>
      <c r="B479" s="91" t="s">
        <v>1977</v>
      </c>
      <c r="C479" s="92">
        <v>2.76</v>
      </c>
      <c r="D479" s="91" t="s">
        <v>2115</v>
      </c>
      <c r="E479" s="93">
        <v>0.124</v>
      </c>
      <c r="F479" s="91" t="s">
        <v>2211</v>
      </c>
    </row>
    <row r="480" spans="1:6" ht="15" x14ac:dyDescent="0.25">
      <c r="A480" s="90" t="s">
        <v>2114</v>
      </c>
      <c r="B480" s="91" t="s">
        <v>2553</v>
      </c>
      <c r="C480" s="92">
        <v>2.76</v>
      </c>
      <c r="D480" s="91" t="s">
        <v>2115</v>
      </c>
      <c r="E480" s="93">
        <v>0.124</v>
      </c>
      <c r="F480" s="91" t="s">
        <v>2211</v>
      </c>
    </row>
    <row r="481" spans="1:6" ht="15" x14ac:dyDescent="0.25">
      <c r="A481" s="90" t="s">
        <v>2116</v>
      </c>
      <c r="B481" s="91" t="s">
        <v>2260</v>
      </c>
      <c r="C481" s="92">
        <v>2.76</v>
      </c>
      <c r="D481" s="91" t="s">
        <v>2115</v>
      </c>
      <c r="E481" s="93">
        <v>0.124</v>
      </c>
      <c r="F481" s="91" t="s">
        <v>2211</v>
      </c>
    </row>
    <row r="482" spans="1:6" ht="15" x14ac:dyDescent="0.25">
      <c r="A482" s="90" t="s">
        <v>2117</v>
      </c>
      <c r="B482" s="91" t="s">
        <v>2554</v>
      </c>
      <c r="C482" s="92">
        <v>2.76</v>
      </c>
      <c r="D482" s="91" t="s">
        <v>2115</v>
      </c>
      <c r="E482" s="93">
        <v>0.124</v>
      </c>
      <c r="F482" s="91" t="s">
        <v>2211</v>
      </c>
    </row>
    <row r="483" spans="1:6" ht="15" x14ac:dyDescent="0.25">
      <c r="A483" s="90" t="s">
        <v>170</v>
      </c>
      <c r="B483" s="91" t="s">
        <v>19</v>
      </c>
      <c r="C483" s="92">
        <v>2.76</v>
      </c>
      <c r="D483" s="91" t="s">
        <v>2115</v>
      </c>
      <c r="E483" s="93">
        <v>0.124</v>
      </c>
      <c r="F483" s="91" t="s">
        <v>2236</v>
      </c>
    </row>
    <row r="484" spans="1:6" ht="15" x14ac:dyDescent="0.25">
      <c r="A484" s="90" t="s">
        <v>172</v>
      </c>
      <c r="B484" s="91" t="s">
        <v>20</v>
      </c>
      <c r="C484" s="92">
        <v>2.76</v>
      </c>
      <c r="D484" s="91" t="s">
        <v>2115</v>
      </c>
      <c r="E484" s="93">
        <v>0.124</v>
      </c>
      <c r="F484" s="91" t="s">
        <v>2236</v>
      </c>
    </row>
    <row r="485" spans="1:6" ht="15" x14ac:dyDescent="0.25">
      <c r="A485" s="90" t="s">
        <v>167</v>
      </c>
      <c r="B485" s="91" t="s">
        <v>22</v>
      </c>
      <c r="C485" s="92">
        <v>2.76</v>
      </c>
      <c r="D485" s="91" t="s">
        <v>2115</v>
      </c>
      <c r="E485" s="93">
        <v>0.124</v>
      </c>
      <c r="F485" s="91" t="s">
        <v>2211</v>
      </c>
    </row>
    <row r="486" spans="1:6" ht="15" x14ac:dyDescent="0.25">
      <c r="A486" s="90" t="s">
        <v>171</v>
      </c>
      <c r="B486" s="91" t="s">
        <v>2555</v>
      </c>
      <c r="C486" s="92">
        <v>2.76</v>
      </c>
      <c r="D486" s="91" t="s">
        <v>2115</v>
      </c>
      <c r="E486" s="93">
        <v>0.124</v>
      </c>
      <c r="F486" s="91" t="s">
        <v>2236</v>
      </c>
    </row>
    <row r="487" spans="1:6" ht="15" x14ac:dyDescent="0.25">
      <c r="A487" s="90" t="s">
        <v>176</v>
      </c>
      <c r="B487" s="91" t="s">
        <v>2556</v>
      </c>
      <c r="C487" s="92">
        <v>2.76</v>
      </c>
      <c r="D487" s="91" t="s">
        <v>2115</v>
      </c>
      <c r="E487" s="93">
        <v>0.124</v>
      </c>
      <c r="F487" s="91" t="s">
        <v>2211</v>
      </c>
    </row>
    <row r="488" spans="1:6" ht="15" x14ac:dyDescent="0.25">
      <c r="A488" s="90" t="s">
        <v>175</v>
      </c>
      <c r="B488" s="91" t="s">
        <v>23</v>
      </c>
      <c r="C488" s="92">
        <v>2.76</v>
      </c>
      <c r="D488" s="91" t="s">
        <v>2115</v>
      </c>
      <c r="E488" s="93">
        <v>0.124</v>
      </c>
      <c r="F488" s="91" t="s">
        <v>2211</v>
      </c>
    </row>
    <row r="489" spans="1:6" ht="15" x14ac:dyDescent="0.25">
      <c r="A489" s="90" t="s">
        <v>174</v>
      </c>
      <c r="B489" s="91" t="s">
        <v>24</v>
      </c>
      <c r="C489" s="92">
        <v>2.76</v>
      </c>
      <c r="D489" s="91" t="s">
        <v>2115</v>
      </c>
      <c r="E489" s="93">
        <v>0.124</v>
      </c>
      <c r="F489" s="91" t="s">
        <v>2211</v>
      </c>
    </row>
    <row r="490" spans="1:6" ht="15" x14ac:dyDescent="0.25">
      <c r="A490" s="90" t="s">
        <v>173</v>
      </c>
      <c r="B490" s="91" t="s">
        <v>235</v>
      </c>
      <c r="C490" s="92">
        <v>2.76</v>
      </c>
      <c r="D490" s="91" t="s">
        <v>2115</v>
      </c>
      <c r="E490" s="93">
        <v>0.124</v>
      </c>
      <c r="F490" s="91" t="s">
        <v>2211</v>
      </c>
    </row>
    <row r="491" spans="1:6" ht="15" x14ac:dyDescent="0.25">
      <c r="A491" s="90" t="s">
        <v>177</v>
      </c>
      <c r="B491" s="91" t="s">
        <v>236</v>
      </c>
      <c r="C491" s="92">
        <v>2.76</v>
      </c>
      <c r="D491" s="91" t="s">
        <v>2115</v>
      </c>
      <c r="E491" s="93">
        <v>0.124</v>
      </c>
      <c r="F491" s="91" t="s">
        <v>2236</v>
      </c>
    </row>
    <row r="492" spans="1:6" ht="15" x14ac:dyDescent="0.25">
      <c r="A492" s="90" t="s">
        <v>639</v>
      </c>
      <c r="B492" s="91" t="s">
        <v>640</v>
      </c>
      <c r="C492" s="92">
        <v>2.76</v>
      </c>
      <c r="D492" s="91" t="s">
        <v>2115</v>
      </c>
      <c r="E492" s="93">
        <v>0.124</v>
      </c>
      <c r="F492" s="91" t="s">
        <v>2211</v>
      </c>
    </row>
    <row r="493" spans="1:6" ht="15" x14ac:dyDescent="0.25">
      <c r="A493" s="90" t="s">
        <v>187</v>
      </c>
      <c r="B493" s="91" t="s">
        <v>2238</v>
      </c>
      <c r="C493" s="92">
        <v>6.12</v>
      </c>
      <c r="D493" s="91" t="s">
        <v>2239</v>
      </c>
      <c r="E493" s="93">
        <v>0.55300000000000005</v>
      </c>
      <c r="F493" s="91" t="s">
        <v>2211</v>
      </c>
    </row>
    <row r="494" spans="1:6" ht="15" x14ac:dyDescent="0.25">
      <c r="A494" s="90" t="s">
        <v>2148</v>
      </c>
      <c r="B494" s="91" t="s">
        <v>2149</v>
      </c>
      <c r="C494" s="92">
        <v>4.08</v>
      </c>
      <c r="D494" s="91" t="s">
        <v>2574</v>
      </c>
      <c r="E494" s="93">
        <v>0.19500000000000001</v>
      </c>
      <c r="F494" s="91" t="s">
        <v>2211</v>
      </c>
    </row>
    <row r="495" spans="1:6" ht="15" x14ac:dyDescent="0.25">
      <c r="A495" s="90" t="s">
        <v>2150</v>
      </c>
      <c r="B495" s="91" t="s">
        <v>2151</v>
      </c>
      <c r="C495" s="92">
        <v>4.08</v>
      </c>
      <c r="D495" s="91" t="s">
        <v>2574</v>
      </c>
      <c r="E495" s="93">
        <v>0.20599999999999999</v>
      </c>
      <c r="F495" s="91" t="s">
        <v>2211</v>
      </c>
    </row>
    <row r="496" spans="1:6" ht="15" x14ac:dyDescent="0.25">
      <c r="A496" s="90" t="s">
        <v>2152</v>
      </c>
      <c r="B496" s="91" t="s">
        <v>2153</v>
      </c>
      <c r="C496" s="92">
        <v>4.08</v>
      </c>
      <c r="D496" s="91" t="s">
        <v>2574</v>
      </c>
      <c r="E496" s="93">
        <v>0.19800000000000001</v>
      </c>
      <c r="F496" s="91" t="s">
        <v>2211</v>
      </c>
    </row>
    <row r="497" spans="1:6" ht="15" x14ac:dyDescent="0.25">
      <c r="A497" s="90" t="s">
        <v>2154</v>
      </c>
      <c r="B497" s="91" t="s">
        <v>2155</v>
      </c>
      <c r="C497" s="92">
        <v>4.08</v>
      </c>
      <c r="D497" s="91" t="s">
        <v>2574</v>
      </c>
      <c r="E497" s="93">
        <v>0.19500000000000001</v>
      </c>
      <c r="F497" s="91" t="s">
        <v>2211</v>
      </c>
    </row>
    <row r="498" spans="1:6" ht="15" x14ac:dyDescent="0.25">
      <c r="A498" s="90" t="s">
        <v>2156</v>
      </c>
      <c r="B498" s="91" t="s">
        <v>2157</v>
      </c>
      <c r="C498" s="92">
        <v>4.08</v>
      </c>
      <c r="D498" s="91" t="s">
        <v>2574</v>
      </c>
      <c r="E498" s="93">
        <v>0.11600000000000001</v>
      </c>
      <c r="F498" s="91" t="s">
        <v>2236</v>
      </c>
    </row>
    <row r="499" spans="1:6" ht="15" x14ac:dyDescent="0.25">
      <c r="A499" s="90" t="s">
        <v>2158</v>
      </c>
      <c r="B499" s="91" t="s">
        <v>2159</v>
      </c>
      <c r="C499" s="92">
        <v>4.08</v>
      </c>
      <c r="D499" s="91" t="s">
        <v>2574</v>
      </c>
      <c r="E499" s="93">
        <v>0.11700000000000001</v>
      </c>
      <c r="F499" s="91" t="s">
        <v>2236</v>
      </c>
    </row>
    <row r="500" spans="1:6" ht="15" x14ac:dyDescent="0.25">
      <c r="A500" s="90" t="s">
        <v>2160</v>
      </c>
      <c r="B500" s="91" t="s">
        <v>2161</v>
      </c>
      <c r="C500" s="92">
        <v>3.21</v>
      </c>
      <c r="D500" s="91" t="s">
        <v>2574</v>
      </c>
      <c r="E500" s="93">
        <v>0.13500000000000001</v>
      </c>
      <c r="F500" s="91" t="s">
        <v>2211</v>
      </c>
    </row>
    <row r="501" spans="1:6" ht="15" x14ac:dyDescent="0.25">
      <c r="A501" s="90" t="s">
        <v>2704</v>
      </c>
      <c r="B501" s="91" t="s">
        <v>2705</v>
      </c>
      <c r="C501" s="92">
        <v>200</v>
      </c>
      <c r="D501" s="91" t="s">
        <v>2706</v>
      </c>
      <c r="E501" s="93">
        <v>3.93</v>
      </c>
      <c r="F501" s="91" t="s">
        <v>2707</v>
      </c>
    </row>
    <row r="502" spans="1:6" ht="15" x14ac:dyDescent="0.25">
      <c r="A502" s="90" t="s">
        <v>185</v>
      </c>
      <c r="B502" s="91" t="s">
        <v>2562</v>
      </c>
      <c r="C502" s="92">
        <v>3.37</v>
      </c>
      <c r="D502" s="91" t="s">
        <v>2122</v>
      </c>
      <c r="E502" s="93">
        <v>0.41599999999999998</v>
      </c>
      <c r="F502" s="91" t="s">
        <v>2211</v>
      </c>
    </row>
    <row r="503" spans="1:6" ht="15" x14ac:dyDescent="0.25">
      <c r="A503" s="90" t="s">
        <v>143</v>
      </c>
      <c r="B503" s="91" t="s">
        <v>2605</v>
      </c>
      <c r="C503" s="92">
        <v>2.2999999999999998</v>
      </c>
      <c r="D503" s="91" t="s">
        <v>2606</v>
      </c>
      <c r="E503" s="93">
        <v>3.1E-2</v>
      </c>
      <c r="F503" s="91" t="s">
        <v>2211</v>
      </c>
    </row>
    <row r="504" spans="1:6" ht="15" x14ac:dyDescent="0.25">
      <c r="A504" s="90" t="s">
        <v>144</v>
      </c>
      <c r="B504" s="91" t="s">
        <v>2607</v>
      </c>
      <c r="C504" s="92">
        <v>2.2999999999999998</v>
      </c>
      <c r="D504" s="91" t="s">
        <v>2606</v>
      </c>
      <c r="E504" s="93">
        <v>4.2000000000000003E-2</v>
      </c>
      <c r="F504" s="91" t="s">
        <v>2608</v>
      </c>
    </row>
    <row r="505" spans="1:6" ht="15" x14ac:dyDescent="0.25">
      <c r="A505" s="90" t="s">
        <v>140</v>
      </c>
      <c r="B505" s="91" t="s">
        <v>2399</v>
      </c>
      <c r="C505" s="92">
        <v>2.14</v>
      </c>
      <c r="D505" s="91" t="s">
        <v>2395</v>
      </c>
      <c r="E505" s="93">
        <v>0.114</v>
      </c>
      <c r="F505" s="91" t="s">
        <v>2236</v>
      </c>
    </row>
    <row r="506" spans="1:6" ht="15" x14ac:dyDescent="0.25">
      <c r="A506" s="90" t="s">
        <v>145</v>
      </c>
      <c r="B506" s="91" t="s">
        <v>2610</v>
      </c>
      <c r="C506" s="92">
        <v>3.07</v>
      </c>
      <c r="D506" s="91" t="s">
        <v>2611</v>
      </c>
      <c r="E506" s="93">
        <v>0.13900000000000001</v>
      </c>
      <c r="F506" s="91" t="s">
        <v>2211</v>
      </c>
    </row>
    <row r="507" spans="1:6" ht="15" x14ac:dyDescent="0.25">
      <c r="A507" s="90" t="s">
        <v>186</v>
      </c>
      <c r="B507" s="91" t="s">
        <v>2563</v>
      </c>
      <c r="C507" s="92">
        <v>3.37</v>
      </c>
      <c r="D507" s="91" t="s">
        <v>2122</v>
      </c>
      <c r="E507" s="93">
        <v>0.41599999999999998</v>
      </c>
      <c r="F507" s="91" t="s">
        <v>2236</v>
      </c>
    </row>
    <row r="508" spans="1:6" ht="15" x14ac:dyDescent="0.25">
      <c r="A508" s="90" t="s">
        <v>142</v>
      </c>
      <c r="B508" s="91" t="s">
        <v>2612</v>
      </c>
      <c r="C508" s="92">
        <v>3.07</v>
      </c>
      <c r="D508" s="91" t="s">
        <v>2611</v>
      </c>
      <c r="E508" s="93">
        <v>0.13900000000000001</v>
      </c>
      <c r="F508" s="91" t="s">
        <v>2236</v>
      </c>
    </row>
    <row r="509" spans="1:6" ht="15" x14ac:dyDescent="0.25">
      <c r="A509" s="90" t="s">
        <v>135</v>
      </c>
      <c r="B509" s="91" t="s">
        <v>2532</v>
      </c>
      <c r="C509" s="92">
        <v>1.68</v>
      </c>
      <c r="D509" s="91" t="s">
        <v>2120</v>
      </c>
      <c r="E509" s="93">
        <v>0.10299999999999999</v>
      </c>
      <c r="F509" s="91" t="s">
        <v>2211</v>
      </c>
    </row>
    <row r="510" spans="1:6" ht="15" x14ac:dyDescent="0.25">
      <c r="A510" s="90" t="s">
        <v>136</v>
      </c>
      <c r="B510" s="91" t="s">
        <v>2533</v>
      </c>
      <c r="C510" s="92">
        <v>1.68</v>
      </c>
      <c r="D510" s="91" t="s">
        <v>2120</v>
      </c>
      <c r="E510" s="93">
        <v>0.10299999999999999</v>
      </c>
      <c r="F510" s="91" t="s">
        <v>2211</v>
      </c>
    </row>
    <row r="511" spans="1:6" ht="15" x14ac:dyDescent="0.25">
      <c r="A511" s="90" t="s">
        <v>141</v>
      </c>
      <c r="B511" s="91" t="s">
        <v>2534</v>
      </c>
      <c r="C511" s="92">
        <v>2</v>
      </c>
      <c r="D511" s="91" t="s">
        <v>2120</v>
      </c>
      <c r="E511" s="93">
        <v>9.2999999999999999E-2</v>
      </c>
      <c r="F511" s="91" t="s">
        <v>2211</v>
      </c>
    </row>
    <row r="512" spans="1:6" ht="15" x14ac:dyDescent="0.25">
      <c r="A512" s="90" t="s">
        <v>146</v>
      </c>
      <c r="B512" s="91" t="s">
        <v>2609</v>
      </c>
      <c r="C512" s="92">
        <v>2.14</v>
      </c>
      <c r="D512" s="91" t="s">
        <v>2606</v>
      </c>
      <c r="E512" s="93">
        <v>7.5999999999999998E-2</v>
      </c>
      <c r="F512" s="91" t="s">
        <v>2236</v>
      </c>
    </row>
    <row r="513" spans="1:6" ht="15" x14ac:dyDescent="0.25">
      <c r="A513" s="90" t="s">
        <v>138</v>
      </c>
      <c r="B513" s="91" t="s">
        <v>2535</v>
      </c>
      <c r="C513" s="92">
        <v>1.68</v>
      </c>
      <c r="D513" s="91" t="s">
        <v>2120</v>
      </c>
      <c r="E513" s="93">
        <v>0.10299999999999999</v>
      </c>
      <c r="F513" s="91" t="s">
        <v>2211</v>
      </c>
    </row>
    <row r="514" spans="1:6" ht="15" x14ac:dyDescent="0.25">
      <c r="A514" s="90" t="s">
        <v>137</v>
      </c>
      <c r="B514" s="91" t="s">
        <v>2536</v>
      </c>
      <c r="C514" s="92">
        <v>1.68</v>
      </c>
      <c r="D514" s="91" t="s">
        <v>2120</v>
      </c>
      <c r="E514" s="93">
        <v>0.10299999999999999</v>
      </c>
      <c r="F514" s="91" t="s">
        <v>2211</v>
      </c>
    </row>
    <row r="515" spans="1:6" ht="15" x14ac:dyDescent="0.25">
      <c r="A515" s="90" t="s">
        <v>226</v>
      </c>
      <c r="B515" s="91" t="s">
        <v>2537</v>
      </c>
      <c r="C515" s="92">
        <v>1.38</v>
      </c>
      <c r="D515" s="91" t="s">
        <v>2120</v>
      </c>
      <c r="E515" s="93">
        <v>3.6999999999999998E-2</v>
      </c>
      <c r="F515" s="91" t="s">
        <v>2211</v>
      </c>
    </row>
    <row r="516" spans="1:6" ht="15" x14ac:dyDescent="0.25">
      <c r="A516" s="90" t="s">
        <v>272</v>
      </c>
      <c r="B516" s="91" t="s">
        <v>2538</v>
      </c>
      <c r="C516" s="92">
        <v>1.38</v>
      </c>
      <c r="D516" s="91" t="s">
        <v>2120</v>
      </c>
      <c r="E516" s="93">
        <v>3.6999999999999998E-2</v>
      </c>
      <c r="F516" s="91" t="s">
        <v>2211</v>
      </c>
    </row>
    <row r="517" spans="1:6" ht="15" x14ac:dyDescent="0.25">
      <c r="A517" s="90" t="s">
        <v>227</v>
      </c>
      <c r="B517" s="91" t="s">
        <v>2539</v>
      </c>
      <c r="C517" s="92">
        <v>1.38</v>
      </c>
      <c r="D517" s="91" t="s">
        <v>2120</v>
      </c>
      <c r="E517" s="93">
        <v>3.6999999999999998E-2</v>
      </c>
      <c r="F517" s="91" t="s">
        <v>2211</v>
      </c>
    </row>
    <row r="518" spans="1:6" ht="15" x14ac:dyDescent="0.25">
      <c r="A518" s="90" t="s">
        <v>273</v>
      </c>
      <c r="B518" s="91" t="s">
        <v>2540</v>
      </c>
      <c r="C518" s="92">
        <v>1.68</v>
      </c>
      <c r="D518" s="91" t="s">
        <v>2120</v>
      </c>
      <c r="E518" s="93">
        <v>0.10299999999999999</v>
      </c>
      <c r="F518" s="91" t="s">
        <v>2211</v>
      </c>
    </row>
    <row r="519" spans="1:6" ht="15" x14ac:dyDescent="0.25">
      <c r="A519" s="90" t="s">
        <v>498</v>
      </c>
      <c r="B519" s="91" t="s">
        <v>2541</v>
      </c>
      <c r="C519" s="92">
        <v>1.68</v>
      </c>
      <c r="D519" s="91" t="s">
        <v>2120</v>
      </c>
      <c r="E519" s="93">
        <v>0.10299999999999999</v>
      </c>
      <c r="F519" s="91" t="s">
        <v>2211</v>
      </c>
    </row>
    <row r="520" spans="1:6" ht="15" x14ac:dyDescent="0.25">
      <c r="A520" s="90" t="s">
        <v>641</v>
      </c>
      <c r="B520" s="91" t="s">
        <v>2613</v>
      </c>
      <c r="C520" s="92">
        <v>3.07</v>
      </c>
      <c r="D520" s="91" t="s">
        <v>2611</v>
      </c>
      <c r="E520" s="93">
        <v>0.13900000000000001</v>
      </c>
      <c r="F520" s="91" t="s">
        <v>2211</v>
      </c>
    </row>
    <row r="521" spans="1:6" ht="15" x14ac:dyDescent="0.25">
      <c r="A521" s="90" t="s">
        <v>642</v>
      </c>
      <c r="B521" s="91" t="s">
        <v>2614</v>
      </c>
      <c r="C521" s="92">
        <v>3.07</v>
      </c>
      <c r="D521" s="91" t="s">
        <v>2611</v>
      </c>
      <c r="E521" s="93">
        <v>0.13900000000000001</v>
      </c>
      <c r="F521" s="91" t="s">
        <v>2236</v>
      </c>
    </row>
    <row r="522" spans="1:6" ht="15" x14ac:dyDescent="0.25">
      <c r="A522" s="90" t="s">
        <v>643</v>
      </c>
      <c r="B522" s="91" t="s">
        <v>2615</v>
      </c>
      <c r="C522" s="92">
        <v>3.07</v>
      </c>
      <c r="D522" s="91" t="s">
        <v>2611</v>
      </c>
      <c r="E522" s="93">
        <v>0.13900000000000001</v>
      </c>
      <c r="F522" s="91" t="s">
        <v>2211</v>
      </c>
    </row>
    <row r="523" spans="1:6" ht="15" x14ac:dyDescent="0.25">
      <c r="A523" s="90" t="s">
        <v>644</v>
      </c>
      <c r="B523" s="91" t="s">
        <v>2616</v>
      </c>
      <c r="C523" s="92">
        <v>3.07</v>
      </c>
      <c r="D523" s="91" t="s">
        <v>2611</v>
      </c>
      <c r="E523" s="93">
        <v>0.13900000000000001</v>
      </c>
      <c r="F523" s="91" t="s">
        <v>2236</v>
      </c>
    </row>
    <row r="524" spans="1:6" ht="15" x14ac:dyDescent="0.25">
      <c r="A524" s="90" t="s">
        <v>645</v>
      </c>
      <c r="B524" s="91" t="s">
        <v>2617</v>
      </c>
      <c r="C524" s="92">
        <v>3.07</v>
      </c>
      <c r="D524" s="91" t="s">
        <v>2611</v>
      </c>
      <c r="E524" s="93">
        <v>0.13900000000000001</v>
      </c>
      <c r="F524" s="91" t="s">
        <v>2211</v>
      </c>
    </row>
    <row r="525" spans="1:6" ht="15" x14ac:dyDescent="0.25">
      <c r="A525" s="90" t="s">
        <v>738</v>
      </c>
      <c r="B525" s="91" t="s">
        <v>739</v>
      </c>
      <c r="C525" s="92">
        <v>3.37</v>
      </c>
      <c r="D525" s="91" t="s">
        <v>2122</v>
      </c>
      <c r="E525" s="93">
        <v>0.41599999999999998</v>
      </c>
      <c r="F525" s="91" t="s">
        <v>2211</v>
      </c>
    </row>
    <row r="526" spans="1:6" ht="15" x14ac:dyDescent="0.25">
      <c r="A526" s="90" t="s">
        <v>740</v>
      </c>
      <c r="B526" s="91" t="s">
        <v>2542</v>
      </c>
      <c r="C526" s="92">
        <v>1.68</v>
      </c>
      <c r="D526" s="91" t="s">
        <v>2120</v>
      </c>
      <c r="E526" s="93">
        <v>0.10299999999999999</v>
      </c>
      <c r="F526" s="91" t="s">
        <v>2211</v>
      </c>
    </row>
    <row r="527" spans="1:6" ht="15" x14ac:dyDescent="0.25">
      <c r="A527" s="90" t="s">
        <v>741</v>
      </c>
      <c r="B527" s="91" t="s">
        <v>2543</v>
      </c>
      <c r="C527" s="92">
        <v>1.68</v>
      </c>
      <c r="D527" s="91" t="s">
        <v>2120</v>
      </c>
      <c r="E527" s="93">
        <v>0.10299999999999999</v>
      </c>
      <c r="F527" s="91" t="s">
        <v>2211</v>
      </c>
    </row>
    <row r="528" spans="1:6" ht="15" x14ac:dyDescent="0.25">
      <c r="A528" s="90" t="s">
        <v>742</v>
      </c>
      <c r="B528" s="91" t="s">
        <v>2566</v>
      </c>
      <c r="C528" s="92">
        <v>3.68</v>
      </c>
      <c r="D528" s="91" t="s">
        <v>2567</v>
      </c>
      <c r="E528" s="93">
        <v>0.54600000000000004</v>
      </c>
      <c r="F528" s="91" t="s">
        <v>2211</v>
      </c>
    </row>
    <row r="529" spans="1:6" ht="15" x14ac:dyDescent="0.25">
      <c r="A529" s="90" t="s">
        <v>892</v>
      </c>
      <c r="B529" s="91" t="s">
        <v>2544</v>
      </c>
      <c r="C529" s="92">
        <v>1.68</v>
      </c>
      <c r="D529" s="91" t="s">
        <v>2120</v>
      </c>
      <c r="E529" s="93">
        <v>0.10299999999999999</v>
      </c>
      <c r="F529" s="91" t="s">
        <v>2211</v>
      </c>
    </row>
    <row r="530" spans="1:6" ht="15" x14ac:dyDescent="0.25">
      <c r="A530" s="90" t="s">
        <v>890</v>
      </c>
      <c r="B530" s="91" t="s">
        <v>891</v>
      </c>
      <c r="C530" s="92">
        <v>3.07</v>
      </c>
      <c r="D530" s="91" t="s">
        <v>2561</v>
      </c>
      <c r="E530" s="93">
        <v>8.3000000000000004E-2</v>
      </c>
      <c r="F530" s="91" t="s">
        <v>2211</v>
      </c>
    </row>
    <row r="531" spans="1:6" ht="15" x14ac:dyDescent="0.25">
      <c r="A531" s="90" t="s">
        <v>894</v>
      </c>
      <c r="B531" s="91" t="s">
        <v>2564</v>
      </c>
      <c r="C531" s="92">
        <v>3.37</v>
      </c>
      <c r="D531" s="91" t="s">
        <v>2122</v>
      </c>
      <c r="E531" s="93">
        <v>0.41599999999999998</v>
      </c>
      <c r="F531" s="91" t="s">
        <v>2211</v>
      </c>
    </row>
    <row r="532" spans="1:6" ht="15" x14ac:dyDescent="0.25">
      <c r="A532" s="90" t="s">
        <v>981</v>
      </c>
      <c r="B532" s="91" t="s">
        <v>2622</v>
      </c>
      <c r="C532" s="92">
        <v>1.66</v>
      </c>
      <c r="D532" s="91" t="s">
        <v>2623</v>
      </c>
      <c r="E532" s="93">
        <v>0.06</v>
      </c>
      <c r="F532" s="91" t="s">
        <v>2211</v>
      </c>
    </row>
    <row r="533" spans="1:6" ht="15" x14ac:dyDescent="0.25">
      <c r="A533" s="90" t="s">
        <v>982</v>
      </c>
      <c r="B533" s="91" t="s">
        <v>2545</v>
      </c>
      <c r="C533" s="92">
        <v>1.68</v>
      </c>
      <c r="D533" s="91" t="s">
        <v>2120</v>
      </c>
      <c r="E533" s="93">
        <v>0.10299999999999999</v>
      </c>
      <c r="F533" s="91" t="s">
        <v>2211</v>
      </c>
    </row>
    <row r="534" spans="1:6" ht="15" x14ac:dyDescent="0.25">
      <c r="A534" s="90" t="s">
        <v>983</v>
      </c>
      <c r="B534" s="91" t="s">
        <v>2546</v>
      </c>
      <c r="C534" s="92">
        <v>1.68</v>
      </c>
      <c r="D534" s="91" t="s">
        <v>2120</v>
      </c>
      <c r="E534" s="93">
        <v>0.10299999999999999</v>
      </c>
      <c r="F534" s="91" t="s">
        <v>2211</v>
      </c>
    </row>
    <row r="535" spans="1:6" ht="15" x14ac:dyDescent="0.25">
      <c r="A535" s="90" t="s">
        <v>984</v>
      </c>
      <c r="B535" s="91" t="s">
        <v>2547</v>
      </c>
      <c r="C535" s="92">
        <v>1.68</v>
      </c>
      <c r="D535" s="91" t="s">
        <v>2120</v>
      </c>
      <c r="E535" s="93">
        <v>0.10299999999999999</v>
      </c>
      <c r="F535" s="91" t="s">
        <v>2211</v>
      </c>
    </row>
    <row r="536" spans="1:6" ht="15" x14ac:dyDescent="0.25">
      <c r="A536" s="90" t="s">
        <v>985</v>
      </c>
      <c r="B536" s="91" t="s">
        <v>2244</v>
      </c>
      <c r="C536" s="92">
        <v>3.68</v>
      </c>
      <c r="D536" s="91" t="s">
        <v>2126</v>
      </c>
      <c r="E536" s="93">
        <v>0.128</v>
      </c>
      <c r="F536" s="91" t="s">
        <v>2211</v>
      </c>
    </row>
    <row r="537" spans="1:6" ht="15" x14ac:dyDescent="0.25">
      <c r="A537" s="90" t="s">
        <v>2075</v>
      </c>
      <c r="B537" s="91" t="s">
        <v>2245</v>
      </c>
      <c r="C537" s="92">
        <v>3.68</v>
      </c>
      <c r="D537" s="91" t="s">
        <v>2126</v>
      </c>
      <c r="E537" s="93">
        <v>0.128</v>
      </c>
      <c r="F537" s="91" t="s">
        <v>2211</v>
      </c>
    </row>
    <row r="538" spans="1:6" ht="15" x14ac:dyDescent="0.25">
      <c r="A538" s="90" t="s">
        <v>2118</v>
      </c>
      <c r="B538" s="91" t="s">
        <v>2119</v>
      </c>
      <c r="C538" s="92">
        <v>1.68</v>
      </c>
      <c r="D538" s="91" t="s">
        <v>2120</v>
      </c>
      <c r="E538" s="93">
        <v>0.10299999999999999</v>
      </c>
      <c r="F538" s="91" t="s">
        <v>2211</v>
      </c>
    </row>
    <row r="539" spans="1:6" ht="15" x14ac:dyDescent="0.25">
      <c r="A539" s="90" t="s">
        <v>2121</v>
      </c>
      <c r="B539" s="91" t="s">
        <v>2565</v>
      </c>
      <c r="C539" s="92">
        <v>3.37</v>
      </c>
      <c r="D539" s="91" t="s">
        <v>2122</v>
      </c>
      <c r="E539" s="93">
        <v>0.41599999999999998</v>
      </c>
      <c r="F539" s="91" t="s">
        <v>2211</v>
      </c>
    </row>
    <row r="540" spans="1:6" ht="15" x14ac:dyDescent="0.25">
      <c r="A540" s="90" t="s">
        <v>2123</v>
      </c>
      <c r="B540" s="91" t="s">
        <v>2249</v>
      </c>
      <c r="C540" s="92">
        <v>4.28</v>
      </c>
      <c r="D540" s="91" t="s">
        <v>2124</v>
      </c>
      <c r="E540" s="93">
        <v>0.41599999999999998</v>
      </c>
      <c r="F540" s="91" t="s">
        <v>2236</v>
      </c>
    </row>
    <row r="541" spans="1:6" ht="15" x14ac:dyDescent="0.25">
      <c r="A541" s="90" t="s">
        <v>2125</v>
      </c>
      <c r="B541" s="91" t="s">
        <v>2246</v>
      </c>
      <c r="C541" s="92">
        <v>3.68</v>
      </c>
      <c r="D541" s="91" t="s">
        <v>2126</v>
      </c>
      <c r="E541" s="93">
        <v>0.13</v>
      </c>
      <c r="F541" s="91" t="s">
        <v>2211</v>
      </c>
    </row>
    <row r="542" spans="1:6" ht="15" x14ac:dyDescent="0.25">
      <c r="A542" s="90" t="s">
        <v>2247</v>
      </c>
      <c r="B542" s="91" t="s">
        <v>2248</v>
      </c>
      <c r="C542" s="92">
        <v>3.68</v>
      </c>
      <c r="D542" s="91" t="s">
        <v>2126</v>
      </c>
      <c r="E542" s="93">
        <v>0.13</v>
      </c>
      <c r="F542" s="91" t="s">
        <v>2211</v>
      </c>
    </row>
    <row r="543" spans="1:6" ht="15" x14ac:dyDescent="0.25">
      <c r="A543" s="90" t="s">
        <v>147</v>
      </c>
      <c r="B543" s="91" t="s">
        <v>2575</v>
      </c>
      <c r="C543" s="92">
        <v>2.2999999999999998</v>
      </c>
      <c r="D543" s="91" t="s">
        <v>2576</v>
      </c>
      <c r="E543" s="93">
        <v>0.01</v>
      </c>
      <c r="F543" s="91" t="s">
        <v>2211</v>
      </c>
    </row>
    <row r="544" spans="1:6" ht="15" x14ac:dyDescent="0.25">
      <c r="A544" s="90" t="s">
        <v>160</v>
      </c>
      <c r="B544" s="91" t="s">
        <v>2577</v>
      </c>
      <c r="C544" s="92">
        <v>2.2999999999999998</v>
      </c>
      <c r="D544" s="91" t="s">
        <v>2576</v>
      </c>
      <c r="E544" s="93">
        <v>0.01</v>
      </c>
      <c r="F544" s="91" t="s">
        <v>2211</v>
      </c>
    </row>
    <row r="545" spans="1:6" ht="15" x14ac:dyDescent="0.25">
      <c r="A545" s="90" t="s">
        <v>148</v>
      </c>
      <c r="B545" s="91" t="s">
        <v>2578</v>
      </c>
      <c r="C545" s="92">
        <v>2.2999999999999998</v>
      </c>
      <c r="D545" s="91" t="s">
        <v>2576</v>
      </c>
      <c r="E545" s="93">
        <v>0.01</v>
      </c>
      <c r="F545" s="91" t="s">
        <v>2211</v>
      </c>
    </row>
    <row r="546" spans="1:6" ht="15" x14ac:dyDescent="0.25">
      <c r="A546" s="90" t="s">
        <v>149</v>
      </c>
      <c r="B546" s="91" t="s">
        <v>2579</v>
      </c>
      <c r="C546" s="92">
        <v>2.2999999999999998</v>
      </c>
      <c r="D546" s="91" t="s">
        <v>2576</v>
      </c>
      <c r="E546" s="93">
        <v>0.01</v>
      </c>
      <c r="F546" s="91" t="s">
        <v>2211</v>
      </c>
    </row>
    <row r="547" spans="1:6" ht="15" x14ac:dyDescent="0.25">
      <c r="A547" s="90" t="s">
        <v>150</v>
      </c>
      <c r="B547" s="91" t="s">
        <v>2580</v>
      </c>
      <c r="C547" s="92">
        <v>2.2999999999999998</v>
      </c>
      <c r="D547" s="91" t="s">
        <v>2576</v>
      </c>
      <c r="E547" s="93">
        <v>0.01</v>
      </c>
      <c r="F547" s="91" t="s">
        <v>2211</v>
      </c>
    </row>
    <row r="548" spans="1:6" ht="15" x14ac:dyDescent="0.25">
      <c r="A548" s="90" t="s">
        <v>151</v>
      </c>
      <c r="B548" s="91" t="s">
        <v>2581</v>
      </c>
      <c r="C548" s="92">
        <v>2.2999999999999998</v>
      </c>
      <c r="D548" s="91" t="s">
        <v>2576</v>
      </c>
      <c r="E548" s="93">
        <v>0.01</v>
      </c>
      <c r="F548" s="91" t="s">
        <v>2211</v>
      </c>
    </row>
    <row r="549" spans="1:6" ht="15" x14ac:dyDescent="0.25">
      <c r="A549" s="90" t="s">
        <v>152</v>
      </c>
      <c r="B549" s="91" t="s">
        <v>2582</v>
      </c>
      <c r="C549" s="92">
        <v>2.2999999999999998</v>
      </c>
      <c r="D549" s="91" t="s">
        <v>2576</v>
      </c>
      <c r="E549" s="93">
        <v>0.01</v>
      </c>
      <c r="F549" s="91" t="s">
        <v>2211</v>
      </c>
    </row>
    <row r="550" spans="1:6" ht="15" x14ac:dyDescent="0.25">
      <c r="A550" s="90" t="s">
        <v>153</v>
      </c>
      <c r="B550" s="91" t="s">
        <v>2583</v>
      </c>
      <c r="C550" s="92">
        <v>2.2999999999999998</v>
      </c>
      <c r="D550" s="91" t="s">
        <v>2576</v>
      </c>
      <c r="E550" s="93">
        <v>0.01</v>
      </c>
      <c r="F550" s="91" t="s">
        <v>2211</v>
      </c>
    </row>
    <row r="551" spans="1:6" ht="15" x14ac:dyDescent="0.25">
      <c r="A551" s="90" t="s">
        <v>154</v>
      </c>
      <c r="B551" s="91" t="s">
        <v>2584</v>
      </c>
      <c r="C551" s="92">
        <v>2.2999999999999998</v>
      </c>
      <c r="D551" s="91" t="s">
        <v>2576</v>
      </c>
      <c r="E551" s="93">
        <v>0.01</v>
      </c>
      <c r="F551" s="91" t="s">
        <v>2211</v>
      </c>
    </row>
    <row r="552" spans="1:6" ht="15" x14ac:dyDescent="0.25">
      <c r="A552" s="90" t="s">
        <v>155</v>
      </c>
      <c r="B552" s="91" t="s">
        <v>2585</v>
      </c>
      <c r="C552" s="92">
        <v>2.2999999999999998</v>
      </c>
      <c r="D552" s="91" t="s">
        <v>2576</v>
      </c>
      <c r="E552" s="93">
        <v>0.01</v>
      </c>
      <c r="F552" s="91" t="s">
        <v>2211</v>
      </c>
    </row>
    <row r="553" spans="1:6" ht="15" x14ac:dyDescent="0.25">
      <c r="A553" s="90" t="s">
        <v>156</v>
      </c>
      <c r="B553" s="91" t="s">
        <v>2586</v>
      </c>
      <c r="C553" s="92">
        <v>2.2999999999999998</v>
      </c>
      <c r="D553" s="91" t="s">
        <v>2576</v>
      </c>
      <c r="E553" s="93">
        <v>0.01</v>
      </c>
      <c r="F553" s="91" t="s">
        <v>2211</v>
      </c>
    </row>
    <row r="554" spans="1:6" ht="15" x14ac:dyDescent="0.25">
      <c r="A554" s="90" t="s">
        <v>157</v>
      </c>
      <c r="B554" s="91" t="s">
        <v>2587</v>
      </c>
      <c r="C554" s="92">
        <v>2.2999999999999998</v>
      </c>
      <c r="D554" s="91" t="s">
        <v>2576</v>
      </c>
      <c r="E554" s="93">
        <v>0.01</v>
      </c>
      <c r="F554" s="91" t="s">
        <v>2211</v>
      </c>
    </row>
    <row r="555" spans="1:6" ht="15" x14ac:dyDescent="0.25">
      <c r="A555" s="90" t="s">
        <v>158</v>
      </c>
      <c r="B555" s="91" t="s">
        <v>2588</v>
      </c>
      <c r="C555" s="92">
        <v>2.2999999999999998</v>
      </c>
      <c r="D555" s="91" t="s">
        <v>2576</v>
      </c>
      <c r="E555" s="93">
        <v>0.01</v>
      </c>
      <c r="F555" s="91" t="s">
        <v>2211</v>
      </c>
    </row>
    <row r="556" spans="1:6" ht="15" x14ac:dyDescent="0.25">
      <c r="A556" s="90" t="s">
        <v>159</v>
      </c>
      <c r="B556" s="91" t="s">
        <v>2589</v>
      </c>
      <c r="C556" s="92">
        <v>2.2999999999999998</v>
      </c>
      <c r="D556" s="91" t="s">
        <v>2576</v>
      </c>
      <c r="E556" s="93">
        <v>0.01</v>
      </c>
      <c r="F556" s="91" t="s">
        <v>2211</v>
      </c>
    </row>
    <row r="557" spans="1:6" ht="15" x14ac:dyDescent="0.25">
      <c r="A557" s="90" t="s">
        <v>161</v>
      </c>
      <c r="B557" s="91" t="s">
        <v>2590</v>
      </c>
      <c r="C557" s="92">
        <v>2.2999999999999998</v>
      </c>
      <c r="D557" s="91" t="s">
        <v>2576</v>
      </c>
      <c r="E557" s="93">
        <v>0.01</v>
      </c>
      <c r="F557" s="91" t="s">
        <v>2211</v>
      </c>
    </row>
    <row r="558" spans="1:6" ht="15" x14ac:dyDescent="0.25">
      <c r="A558" s="90" t="s">
        <v>162</v>
      </c>
      <c r="B558" s="91" t="s">
        <v>2591</v>
      </c>
      <c r="C558" s="92">
        <v>2.2999999999999998</v>
      </c>
      <c r="D558" s="91" t="s">
        <v>2576</v>
      </c>
      <c r="E558" s="93">
        <v>0.01</v>
      </c>
      <c r="F558" s="91" t="s">
        <v>2211</v>
      </c>
    </row>
    <row r="559" spans="1:6" ht="15" x14ac:dyDescent="0.25">
      <c r="A559" s="90" t="s">
        <v>163</v>
      </c>
      <c r="B559" s="91" t="s">
        <v>2592</v>
      </c>
      <c r="C559" s="92">
        <v>2.2999999999999998</v>
      </c>
      <c r="D559" s="91" t="s">
        <v>2576</v>
      </c>
      <c r="E559" s="93">
        <v>0.01</v>
      </c>
      <c r="F559" s="91" t="s">
        <v>2211</v>
      </c>
    </row>
    <row r="560" spans="1:6" ht="15" x14ac:dyDescent="0.25">
      <c r="A560" s="90" t="s">
        <v>178</v>
      </c>
      <c r="B560" s="91" t="s">
        <v>2593</v>
      </c>
      <c r="C560" s="92">
        <v>3.68</v>
      </c>
      <c r="D560" s="91" t="s">
        <v>2576</v>
      </c>
      <c r="E560" s="93">
        <v>4.2999999999999997E-2</v>
      </c>
      <c r="F560" s="91" t="s">
        <v>2211</v>
      </c>
    </row>
    <row r="561" spans="1:6" ht="15" x14ac:dyDescent="0.25">
      <c r="A561" s="90" t="s">
        <v>179</v>
      </c>
      <c r="B561" s="91" t="s">
        <v>2594</v>
      </c>
      <c r="C561" s="92">
        <v>3.68</v>
      </c>
      <c r="D561" s="91" t="s">
        <v>2576</v>
      </c>
      <c r="E561" s="93">
        <v>4.2999999999999997E-2</v>
      </c>
      <c r="F561" s="91" t="s">
        <v>2211</v>
      </c>
    </row>
    <row r="562" spans="1:6" ht="15" x14ac:dyDescent="0.25">
      <c r="A562" s="90" t="s">
        <v>443</v>
      </c>
      <c r="B562" s="91" t="s">
        <v>2595</v>
      </c>
      <c r="C562" s="92">
        <v>1.53</v>
      </c>
      <c r="D562" s="91" t="s">
        <v>2576</v>
      </c>
      <c r="E562" s="93">
        <v>1.2E-2</v>
      </c>
      <c r="F562" s="91" t="s">
        <v>2211</v>
      </c>
    </row>
    <row r="563" spans="1:6" ht="15" x14ac:dyDescent="0.25">
      <c r="A563" s="90" t="s">
        <v>899</v>
      </c>
      <c r="B563" s="91" t="s">
        <v>2596</v>
      </c>
      <c r="C563" s="92">
        <v>1.53</v>
      </c>
      <c r="D563" s="91" t="s">
        <v>2576</v>
      </c>
      <c r="E563" s="93">
        <v>2.5000000000000001E-2</v>
      </c>
      <c r="F563" s="91" t="s">
        <v>2211</v>
      </c>
    </row>
    <row r="564" spans="1:6" ht="15" x14ac:dyDescent="0.25">
      <c r="A564" s="90" t="s">
        <v>900</v>
      </c>
      <c r="B564" s="91" t="s">
        <v>2597</v>
      </c>
      <c r="C564" s="92">
        <v>1.53</v>
      </c>
      <c r="D564" s="91" t="s">
        <v>2576</v>
      </c>
      <c r="E564" s="93">
        <v>2.5000000000000001E-2</v>
      </c>
      <c r="F564" s="91" t="s">
        <v>2211</v>
      </c>
    </row>
    <row r="565" spans="1:6" ht="15" x14ac:dyDescent="0.25">
      <c r="A565" s="90" t="s">
        <v>901</v>
      </c>
      <c r="B565" s="91" t="s">
        <v>2598</v>
      </c>
      <c r="C565" s="92">
        <v>1.53</v>
      </c>
      <c r="D565" s="91" t="s">
        <v>2576</v>
      </c>
      <c r="E565" s="93">
        <v>2.5000000000000001E-2</v>
      </c>
      <c r="F565" s="91" t="s">
        <v>2236</v>
      </c>
    </row>
    <row r="566" spans="1:6" ht="15" x14ac:dyDescent="0.25">
      <c r="A566" s="90" t="s">
        <v>902</v>
      </c>
      <c r="B566" s="91" t="s">
        <v>2599</v>
      </c>
      <c r="C566" s="92">
        <v>2.76</v>
      </c>
      <c r="D566" s="91" t="s">
        <v>2576</v>
      </c>
      <c r="E566" s="93">
        <v>5.8999999999999997E-2</v>
      </c>
      <c r="F566" s="91" t="s">
        <v>2211</v>
      </c>
    </row>
    <row r="567" spans="1:6" ht="15" x14ac:dyDescent="0.25">
      <c r="A567" s="90" t="s">
        <v>1978</v>
      </c>
      <c r="B567" s="91" t="s">
        <v>2600</v>
      </c>
      <c r="C567" s="92">
        <v>3.07</v>
      </c>
      <c r="D567" s="91" t="s">
        <v>2576</v>
      </c>
      <c r="E567" s="93">
        <v>5.8999999999999997E-2</v>
      </c>
      <c r="F567" s="91" t="s">
        <v>2211</v>
      </c>
    </row>
    <row r="568" spans="1:6" ht="15" x14ac:dyDescent="0.25">
      <c r="A568" s="90" t="s">
        <v>1979</v>
      </c>
      <c r="B568" s="91" t="s">
        <v>2601</v>
      </c>
      <c r="C568" s="92">
        <v>3.07</v>
      </c>
      <c r="D568" s="91" t="s">
        <v>2576</v>
      </c>
      <c r="E568" s="93">
        <v>5.8999999999999997E-2</v>
      </c>
      <c r="F568" s="91" t="s">
        <v>2211</v>
      </c>
    </row>
    <row r="569" spans="1:6" ht="15" x14ac:dyDescent="0.25">
      <c r="A569" s="90" t="s">
        <v>2076</v>
      </c>
      <c r="B569" s="91" t="s">
        <v>2602</v>
      </c>
      <c r="C569" s="92">
        <v>2.7614999999999998</v>
      </c>
      <c r="D569" s="91" t="s">
        <v>2576</v>
      </c>
      <c r="E569" s="93">
        <v>6.5000000000000002E-2</v>
      </c>
      <c r="F569" s="91" t="s">
        <v>2211</v>
      </c>
    </row>
    <row r="570" spans="1:6" ht="15" x14ac:dyDescent="0.25">
      <c r="A570" s="90" t="s">
        <v>2077</v>
      </c>
      <c r="B570" s="91" t="s">
        <v>2603</v>
      </c>
      <c r="C570" s="92">
        <v>2.7614999999999998</v>
      </c>
      <c r="D570" s="91" t="s">
        <v>2576</v>
      </c>
      <c r="E570" s="93">
        <v>6.0999999999999999E-2</v>
      </c>
      <c r="F570" s="91" t="s">
        <v>2236</v>
      </c>
    </row>
    <row r="571" spans="1:6" ht="15" x14ac:dyDescent="0.25">
      <c r="A571" s="90" t="s">
        <v>2078</v>
      </c>
      <c r="B571" s="91" t="s">
        <v>2604</v>
      </c>
      <c r="C571" s="92">
        <v>2.7614999999999998</v>
      </c>
      <c r="D571" s="91" t="s">
        <v>2576</v>
      </c>
      <c r="E571" s="93">
        <v>6.0999999999999999E-2</v>
      </c>
      <c r="F571" s="91" t="s">
        <v>2211</v>
      </c>
    </row>
    <row r="572" spans="1:6" ht="15" x14ac:dyDescent="0.25">
      <c r="A572" s="90" t="s">
        <v>86</v>
      </c>
      <c r="B572" s="91" t="s">
        <v>18</v>
      </c>
      <c r="C572" s="92">
        <v>0.9</v>
      </c>
      <c r="D572" s="91" t="s">
        <v>2128</v>
      </c>
      <c r="E572" s="93">
        <v>1.4999999999999999E-2</v>
      </c>
      <c r="F572" s="91" t="s">
        <v>2211</v>
      </c>
    </row>
    <row r="573" spans="1:6" ht="15" x14ac:dyDescent="0.25">
      <c r="A573" s="90" t="s">
        <v>189</v>
      </c>
      <c r="B573" s="91" t="s">
        <v>275</v>
      </c>
      <c r="C573" s="92">
        <v>0.9</v>
      </c>
      <c r="D573" s="91" t="s">
        <v>2128</v>
      </c>
      <c r="E573" s="93">
        <v>1.4999999999999999E-2</v>
      </c>
      <c r="F573" s="91" t="s">
        <v>2236</v>
      </c>
    </row>
    <row r="574" spans="1:6" ht="15" x14ac:dyDescent="0.25">
      <c r="A574" s="90" t="s">
        <v>276</v>
      </c>
      <c r="B574" s="91" t="s">
        <v>646</v>
      </c>
      <c r="C574" s="92">
        <v>0.9</v>
      </c>
      <c r="D574" s="91" t="s">
        <v>2128</v>
      </c>
      <c r="E574" s="93">
        <v>1.4999999999999999E-2</v>
      </c>
      <c r="F574" s="91" t="s">
        <v>2211</v>
      </c>
    </row>
    <row r="575" spans="1:6" ht="15" x14ac:dyDescent="0.25">
      <c r="A575" s="90" t="s">
        <v>277</v>
      </c>
      <c r="B575" s="91" t="s">
        <v>647</v>
      </c>
      <c r="C575" s="92">
        <v>0.9</v>
      </c>
      <c r="D575" s="91" t="s">
        <v>2128</v>
      </c>
      <c r="E575" s="93">
        <v>1.4999999999999999E-2</v>
      </c>
      <c r="F575" s="91" t="s">
        <v>2236</v>
      </c>
    </row>
    <row r="576" spans="1:6" ht="15" x14ac:dyDescent="0.25">
      <c r="A576" s="90" t="s">
        <v>278</v>
      </c>
      <c r="B576" s="91" t="s">
        <v>648</v>
      </c>
      <c r="C576" s="92">
        <v>0.9</v>
      </c>
      <c r="D576" s="91" t="s">
        <v>2128</v>
      </c>
      <c r="E576" s="93">
        <v>1.4999999999999999E-2</v>
      </c>
      <c r="F576" s="91" t="s">
        <v>2236</v>
      </c>
    </row>
    <row r="577" spans="1:6" ht="15" x14ac:dyDescent="0.25">
      <c r="A577" s="90" t="s">
        <v>279</v>
      </c>
      <c r="B577" s="91" t="s">
        <v>649</v>
      </c>
      <c r="C577" s="92">
        <v>0.9</v>
      </c>
      <c r="D577" s="91" t="s">
        <v>2128</v>
      </c>
      <c r="E577" s="93">
        <v>1.4999999999999999E-2</v>
      </c>
      <c r="F577" s="91" t="s">
        <v>2211</v>
      </c>
    </row>
    <row r="578" spans="1:6" ht="15" x14ac:dyDescent="0.25">
      <c r="A578" s="90" t="s">
        <v>328</v>
      </c>
      <c r="B578" s="91" t="s">
        <v>329</v>
      </c>
      <c r="C578" s="92">
        <v>0.9</v>
      </c>
      <c r="D578" s="91" t="s">
        <v>2128</v>
      </c>
      <c r="E578" s="93">
        <v>1.4999999999999999E-2</v>
      </c>
      <c r="F578" s="91" t="s">
        <v>2236</v>
      </c>
    </row>
    <row r="579" spans="1:6" ht="15" x14ac:dyDescent="0.25">
      <c r="A579" s="90" t="s">
        <v>389</v>
      </c>
      <c r="B579" s="91" t="s">
        <v>390</v>
      </c>
      <c r="C579" s="92">
        <v>0.9</v>
      </c>
      <c r="D579" s="91" t="s">
        <v>2128</v>
      </c>
      <c r="E579" s="93">
        <v>1.4999999999999999E-2</v>
      </c>
      <c r="F579" s="91" t="s">
        <v>2211</v>
      </c>
    </row>
    <row r="580" spans="1:6" ht="15" x14ac:dyDescent="0.25">
      <c r="A580" s="90" t="s">
        <v>391</v>
      </c>
      <c r="B580" s="91" t="s">
        <v>392</v>
      </c>
      <c r="C580" s="92">
        <v>0.9</v>
      </c>
      <c r="D580" s="91" t="s">
        <v>2128</v>
      </c>
      <c r="E580" s="93">
        <v>1.4999999999999999E-2</v>
      </c>
      <c r="F580" s="91" t="s">
        <v>2236</v>
      </c>
    </row>
    <row r="581" spans="1:6" ht="15" x14ac:dyDescent="0.25">
      <c r="A581" s="90" t="s">
        <v>393</v>
      </c>
      <c r="B581" s="91" t="s">
        <v>394</v>
      </c>
      <c r="C581" s="92">
        <v>0.9</v>
      </c>
      <c r="D581" s="91" t="s">
        <v>2128</v>
      </c>
      <c r="E581" s="93">
        <v>1.4999999999999999E-2</v>
      </c>
      <c r="F581" s="91" t="s">
        <v>2236</v>
      </c>
    </row>
    <row r="582" spans="1:6" ht="15" x14ac:dyDescent="0.25">
      <c r="A582" s="90" t="s">
        <v>395</v>
      </c>
      <c r="B582" s="91" t="s">
        <v>396</v>
      </c>
      <c r="C582" s="92">
        <v>0.9</v>
      </c>
      <c r="D582" s="91" t="s">
        <v>2128</v>
      </c>
      <c r="E582" s="93">
        <v>1.4999999999999999E-2</v>
      </c>
      <c r="F582" s="91" t="s">
        <v>2211</v>
      </c>
    </row>
    <row r="583" spans="1:6" ht="15" x14ac:dyDescent="0.25">
      <c r="A583" s="90" t="s">
        <v>397</v>
      </c>
      <c r="B583" s="91" t="s">
        <v>398</v>
      </c>
      <c r="C583" s="92">
        <v>0.9</v>
      </c>
      <c r="D583" s="91" t="s">
        <v>2128</v>
      </c>
      <c r="E583" s="93">
        <v>1.4999999999999999E-2</v>
      </c>
      <c r="F583" s="91" t="s">
        <v>2211</v>
      </c>
    </row>
    <row r="584" spans="1:6" ht="15" x14ac:dyDescent="0.25">
      <c r="A584" s="90" t="s">
        <v>399</v>
      </c>
      <c r="B584" s="91" t="s">
        <v>400</v>
      </c>
      <c r="C584" s="92">
        <v>0.9</v>
      </c>
      <c r="D584" s="91" t="s">
        <v>2128</v>
      </c>
      <c r="E584" s="93">
        <v>1.4999999999999999E-2</v>
      </c>
      <c r="F584" s="91" t="s">
        <v>2211</v>
      </c>
    </row>
    <row r="585" spans="1:6" ht="15" x14ac:dyDescent="0.25">
      <c r="A585" s="90" t="s">
        <v>401</v>
      </c>
      <c r="B585" s="91" t="s">
        <v>402</v>
      </c>
      <c r="C585" s="92">
        <v>0.9</v>
      </c>
      <c r="D585" s="91" t="s">
        <v>2128</v>
      </c>
      <c r="E585" s="93">
        <v>1.4999999999999999E-2</v>
      </c>
      <c r="F585" s="91" t="s">
        <v>2211</v>
      </c>
    </row>
    <row r="586" spans="1:6" ht="15" x14ac:dyDescent="0.25">
      <c r="A586" s="90" t="s">
        <v>499</v>
      </c>
      <c r="B586" s="91" t="s">
        <v>500</v>
      </c>
      <c r="C586" s="92">
        <v>0.9</v>
      </c>
      <c r="D586" s="91" t="s">
        <v>2128</v>
      </c>
      <c r="E586" s="93">
        <v>1.4999999999999999E-2</v>
      </c>
      <c r="F586" s="91" t="s">
        <v>2211</v>
      </c>
    </row>
    <row r="587" spans="1:6" ht="15" x14ac:dyDescent="0.25">
      <c r="A587" s="90" t="s">
        <v>501</v>
      </c>
      <c r="B587" s="91" t="s">
        <v>502</v>
      </c>
      <c r="C587" s="92">
        <v>0.9</v>
      </c>
      <c r="D587" s="91" t="s">
        <v>2128</v>
      </c>
      <c r="E587" s="93">
        <v>1.4999999999999999E-2</v>
      </c>
      <c r="F587" s="91" t="s">
        <v>2211</v>
      </c>
    </row>
    <row r="588" spans="1:6" ht="15" x14ac:dyDescent="0.25">
      <c r="A588" s="90" t="s">
        <v>503</v>
      </c>
      <c r="B588" s="91" t="s">
        <v>504</v>
      </c>
      <c r="C588" s="92">
        <v>0.9</v>
      </c>
      <c r="D588" s="91" t="s">
        <v>2128</v>
      </c>
      <c r="E588" s="93">
        <v>1.4999999999999999E-2</v>
      </c>
      <c r="F588" s="91" t="s">
        <v>2211</v>
      </c>
    </row>
    <row r="589" spans="1:6" ht="15" x14ac:dyDescent="0.25">
      <c r="A589" s="90" t="s">
        <v>505</v>
      </c>
      <c r="B589" s="91" t="s">
        <v>506</v>
      </c>
      <c r="C589" s="92">
        <v>0.9</v>
      </c>
      <c r="D589" s="91" t="s">
        <v>2128</v>
      </c>
      <c r="E589" s="93">
        <v>1.4999999999999999E-2</v>
      </c>
      <c r="F589" s="91" t="s">
        <v>2236</v>
      </c>
    </row>
    <row r="590" spans="1:6" ht="15" x14ac:dyDescent="0.25">
      <c r="A590" s="90" t="s">
        <v>507</v>
      </c>
      <c r="B590" s="91" t="s">
        <v>508</v>
      </c>
      <c r="C590" s="92">
        <v>0.9</v>
      </c>
      <c r="D590" s="91" t="s">
        <v>2128</v>
      </c>
      <c r="E590" s="93">
        <v>1.4999999999999999E-2</v>
      </c>
      <c r="F590" s="91" t="s">
        <v>2211</v>
      </c>
    </row>
    <row r="591" spans="1:6" ht="15" x14ac:dyDescent="0.25">
      <c r="A591" s="90" t="s">
        <v>509</v>
      </c>
      <c r="B591" s="91" t="s">
        <v>510</v>
      </c>
      <c r="C591" s="92">
        <v>0.9</v>
      </c>
      <c r="D591" s="91" t="s">
        <v>2128</v>
      </c>
      <c r="E591" s="93">
        <v>1.4999999999999999E-2</v>
      </c>
      <c r="F591" s="91" t="s">
        <v>2211</v>
      </c>
    </row>
    <row r="592" spans="1:6" ht="15" x14ac:dyDescent="0.25">
      <c r="A592" s="90" t="s">
        <v>511</v>
      </c>
      <c r="B592" s="91" t="s">
        <v>512</v>
      </c>
      <c r="C592" s="92">
        <v>0.9</v>
      </c>
      <c r="D592" s="91" t="s">
        <v>2128</v>
      </c>
      <c r="E592" s="93">
        <v>1.4999999999999999E-2</v>
      </c>
      <c r="F592" s="91" t="s">
        <v>2211</v>
      </c>
    </row>
    <row r="593" spans="1:6" ht="15" x14ac:dyDescent="0.25">
      <c r="A593" s="90" t="s">
        <v>513</v>
      </c>
      <c r="B593" s="91" t="s">
        <v>474</v>
      </c>
      <c r="C593" s="92">
        <v>0.9</v>
      </c>
      <c r="D593" s="91" t="s">
        <v>2128</v>
      </c>
      <c r="E593" s="93">
        <v>1.4999999999999999E-2</v>
      </c>
      <c r="F593" s="91" t="s">
        <v>2211</v>
      </c>
    </row>
    <row r="594" spans="1:6" ht="15" x14ac:dyDescent="0.25">
      <c r="A594" s="90" t="s">
        <v>514</v>
      </c>
      <c r="B594" s="91" t="s">
        <v>515</v>
      </c>
      <c r="C594" s="92">
        <v>0.9</v>
      </c>
      <c r="D594" s="91" t="s">
        <v>2128</v>
      </c>
      <c r="E594" s="93">
        <v>1.4999999999999999E-2</v>
      </c>
      <c r="F594" s="91" t="s">
        <v>2211</v>
      </c>
    </row>
    <row r="595" spans="1:6" ht="15" x14ac:dyDescent="0.25">
      <c r="A595" s="90" t="s">
        <v>650</v>
      </c>
      <c r="B595" s="91" t="s">
        <v>651</v>
      </c>
      <c r="C595" s="92">
        <v>0.9</v>
      </c>
      <c r="D595" s="91" t="s">
        <v>2128</v>
      </c>
      <c r="E595" s="93">
        <v>1.4999999999999999E-2</v>
      </c>
      <c r="F595" s="91" t="s">
        <v>2211</v>
      </c>
    </row>
    <row r="596" spans="1:6" ht="15" x14ac:dyDescent="0.25">
      <c r="A596" s="90" t="s">
        <v>652</v>
      </c>
      <c r="B596" s="91" t="s">
        <v>653</v>
      </c>
      <c r="C596" s="92">
        <v>0.9</v>
      </c>
      <c r="D596" s="91" t="s">
        <v>2128</v>
      </c>
      <c r="E596" s="93">
        <v>1.4999999999999999E-2</v>
      </c>
      <c r="F596" s="91" t="s">
        <v>2211</v>
      </c>
    </row>
    <row r="597" spans="1:6" ht="15" x14ac:dyDescent="0.25">
      <c r="A597" s="90" t="s">
        <v>743</v>
      </c>
      <c r="B597" s="91" t="s">
        <v>744</v>
      </c>
      <c r="C597" s="92">
        <v>0.9</v>
      </c>
      <c r="D597" s="91" t="s">
        <v>2128</v>
      </c>
      <c r="E597" s="93">
        <v>1.4999999999999999E-2</v>
      </c>
      <c r="F597" s="91" t="s">
        <v>2211</v>
      </c>
    </row>
    <row r="598" spans="1:6" ht="15" x14ac:dyDescent="0.25">
      <c r="A598" s="90" t="s">
        <v>839</v>
      </c>
      <c r="B598" s="91" t="s">
        <v>840</v>
      </c>
      <c r="C598" s="92">
        <v>0.9</v>
      </c>
      <c r="D598" s="91" t="s">
        <v>2128</v>
      </c>
      <c r="E598" s="93">
        <v>1.4999999999999999E-2</v>
      </c>
      <c r="F598" s="91" t="s">
        <v>2211</v>
      </c>
    </row>
    <row r="599" spans="1:6" ht="15" x14ac:dyDescent="0.25">
      <c r="A599" s="90" t="s">
        <v>841</v>
      </c>
      <c r="B599" s="91" t="s">
        <v>842</v>
      </c>
      <c r="C599" s="92">
        <v>0.9</v>
      </c>
      <c r="D599" s="91" t="s">
        <v>2128</v>
      </c>
      <c r="E599" s="93">
        <v>1.4999999999999999E-2</v>
      </c>
      <c r="F599" s="91" t="s">
        <v>2211</v>
      </c>
    </row>
    <row r="600" spans="1:6" ht="15" x14ac:dyDescent="0.25">
      <c r="A600" s="90" t="s">
        <v>843</v>
      </c>
      <c r="B600" s="91" t="s">
        <v>844</v>
      </c>
      <c r="C600" s="92">
        <v>0.9</v>
      </c>
      <c r="D600" s="91" t="s">
        <v>2128</v>
      </c>
      <c r="E600" s="93">
        <v>1.4999999999999999E-2</v>
      </c>
      <c r="F600" s="91" t="s">
        <v>2211</v>
      </c>
    </row>
    <row r="601" spans="1:6" ht="15" x14ac:dyDescent="0.25">
      <c r="A601" s="90" t="s">
        <v>845</v>
      </c>
      <c r="B601" s="91" t="s">
        <v>846</v>
      </c>
      <c r="C601" s="92">
        <v>0.9</v>
      </c>
      <c r="D601" s="91" t="s">
        <v>2128</v>
      </c>
      <c r="E601" s="93">
        <v>1.4999999999999999E-2</v>
      </c>
      <c r="F601" s="91" t="s">
        <v>2236</v>
      </c>
    </row>
    <row r="602" spans="1:6" ht="15" x14ac:dyDescent="0.25">
      <c r="A602" s="90" t="s">
        <v>940</v>
      </c>
      <c r="B602" s="91" t="s">
        <v>941</v>
      </c>
      <c r="C602" s="92">
        <v>0.9</v>
      </c>
      <c r="D602" s="91" t="s">
        <v>2128</v>
      </c>
      <c r="E602" s="93">
        <v>1.4999999999999999E-2</v>
      </c>
      <c r="F602" s="91" t="s">
        <v>2211</v>
      </c>
    </row>
    <row r="603" spans="1:6" ht="15" x14ac:dyDescent="0.25">
      <c r="A603" s="90" t="s">
        <v>942</v>
      </c>
      <c r="B603" s="91" t="s">
        <v>943</v>
      </c>
      <c r="C603" s="92">
        <v>0.9</v>
      </c>
      <c r="D603" s="91" t="s">
        <v>2128</v>
      </c>
      <c r="E603" s="93">
        <v>1.4999999999999999E-2</v>
      </c>
      <c r="F603" s="91" t="s">
        <v>2211</v>
      </c>
    </row>
    <row r="604" spans="1:6" ht="15" x14ac:dyDescent="0.25">
      <c r="A604" s="90" t="s">
        <v>944</v>
      </c>
      <c r="B604" s="91" t="s">
        <v>945</v>
      </c>
      <c r="C604" s="92">
        <v>0.9</v>
      </c>
      <c r="D604" s="91" t="s">
        <v>2128</v>
      </c>
      <c r="E604" s="93">
        <v>1.4999999999999999E-2</v>
      </c>
      <c r="F604" s="91" t="s">
        <v>2211</v>
      </c>
    </row>
    <row r="605" spans="1:6" ht="15" x14ac:dyDescent="0.25">
      <c r="A605" s="90" t="s">
        <v>946</v>
      </c>
      <c r="B605" s="91" t="s">
        <v>947</v>
      </c>
      <c r="C605" s="92">
        <v>0.9</v>
      </c>
      <c r="D605" s="91" t="s">
        <v>2128</v>
      </c>
      <c r="E605" s="93">
        <v>1.4999999999999999E-2</v>
      </c>
      <c r="F605" s="91" t="s">
        <v>2211</v>
      </c>
    </row>
    <row r="606" spans="1:6" ht="15" x14ac:dyDescent="0.25">
      <c r="A606" s="90" t="s">
        <v>948</v>
      </c>
      <c r="B606" s="91" t="s">
        <v>949</v>
      </c>
      <c r="C606" s="92">
        <v>0.9</v>
      </c>
      <c r="D606" s="91" t="s">
        <v>2128</v>
      </c>
      <c r="E606" s="93">
        <v>1.4999999999999999E-2</v>
      </c>
      <c r="F606" s="91" t="s">
        <v>2211</v>
      </c>
    </row>
    <row r="607" spans="1:6" ht="15" x14ac:dyDescent="0.25">
      <c r="A607" s="90" t="s">
        <v>1051</v>
      </c>
      <c r="B607" s="91" t="s">
        <v>1052</v>
      </c>
      <c r="C607" s="92">
        <v>0.9</v>
      </c>
      <c r="D607" s="91" t="s">
        <v>2128</v>
      </c>
      <c r="E607" s="93">
        <v>1.4999999999999999E-2</v>
      </c>
      <c r="F607" s="91" t="s">
        <v>2211</v>
      </c>
    </row>
    <row r="608" spans="1:6" ht="15" x14ac:dyDescent="0.25">
      <c r="A608" s="90" t="s">
        <v>1053</v>
      </c>
      <c r="B608" s="91" t="s">
        <v>1054</v>
      </c>
      <c r="C608" s="92">
        <v>0.9</v>
      </c>
      <c r="D608" s="91" t="s">
        <v>2128</v>
      </c>
      <c r="E608" s="93">
        <v>1.4999999999999999E-2</v>
      </c>
      <c r="F608" s="91" t="s">
        <v>2211</v>
      </c>
    </row>
    <row r="609" spans="1:6" ht="15" x14ac:dyDescent="0.25">
      <c r="A609" s="90" t="s">
        <v>1130</v>
      </c>
      <c r="B609" s="91" t="s">
        <v>29</v>
      </c>
      <c r="C609" s="92">
        <v>0.9</v>
      </c>
      <c r="D609" s="91" t="s">
        <v>2128</v>
      </c>
      <c r="E609" s="93">
        <v>1.4999999999999999E-2</v>
      </c>
      <c r="F609" s="91" t="s">
        <v>2211</v>
      </c>
    </row>
    <row r="610" spans="1:6" ht="15" x14ac:dyDescent="0.25">
      <c r="A610" s="90" t="s">
        <v>1131</v>
      </c>
      <c r="B610" s="91" t="s">
        <v>1132</v>
      </c>
      <c r="C610" s="92">
        <v>0.9</v>
      </c>
      <c r="D610" s="91" t="s">
        <v>2128</v>
      </c>
      <c r="E610" s="93">
        <v>1.4999999999999999E-2</v>
      </c>
      <c r="F610" s="91" t="s">
        <v>2211</v>
      </c>
    </row>
    <row r="611" spans="1:6" ht="15" x14ac:dyDescent="0.25">
      <c r="A611" s="90" t="s">
        <v>1133</v>
      </c>
      <c r="B611" s="91" t="s">
        <v>1134</v>
      </c>
      <c r="C611" s="92">
        <v>0.9</v>
      </c>
      <c r="D611" s="91" t="s">
        <v>2128</v>
      </c>
      <c r="E611" s="93">
        <v>1.4999999999999999E-2</v>
      </c>
      <c r="F611" s="91" t="s">
        <v>2211</v>
      </c>
    </row>
    <row r="612" spans="1:6" ht="15" x14ac:dyDescent="0.25">
      <c r="A612" s="90" t="s">
        <v>1135</v>
      </c>
      <c r="B612" s="91" t="s">
        <v>1136</v>
      </c>
      <c r="C612" s="92">
        <v>0.9</v>
      </c>
      <c r="D612" s="91" t="s">
        <v>2128</v>
      </c>
      <c r="E612" s="93">
        <v>1.4999999999999999E-2</v>
      </c>
      <c r="F612" s="91" t="s">
        <v>2211</v>
      </c>
    </row>
    <row r="613" spans="1:6" ht="15" x14ac:dyDescent="0.25">
      <c r="A613" s="90" t="s">
        <v>1137</v>
      </c>
      <c r="B613" s="91" t="s">
        <v>1138</v>
      </c>
      <c r="C613" s="92">
        <v>0.9</v>
      </c>
      <c r="D613" s="91" t="s">
        <v>2128</v>
      </c>
      <c r="E613" s="93">
        <v>1.4999999999999999E-2</v>
      </c>
      <c r="F613" s="91" t="s">
        <v>2211</v>
      </c>
    </row>
    <row r="614" spans="1:6" ht="15" x14ac:dyDescent="0.25">
      <c r="A614" s="90" t="s">
        <v>1980</v>
      </c>
      <c r="B614" s="91" t="s">
        <v>1981</v>
      </c>
      <c r="C614" s="92">
        <v>0.9</v>
      </c>
      <c r="D614" s="91" t="s">
        <v>2128</v>
      </c>
      <c r="E614" s="93">
        <v>1.4999999999999999E-2</v>
      </c>
      <c r="F614" s="91" t="s">
        <v>2211</v>
      </c>
    </row>
    <row r="615" spans="1:6" ht="15" x14ac:dyDescent="0.25">
      <c r="A615" s="90" t="s">
        <v>1982</v>
      </c>
      <c r="B615" s="91" t="s">
        <v>1983</v>
      </c>
      <c r="C615" s="92">
        <v>0.9</v>
      </c>
      <c r="D615" s="91" t="s">
        <v>2128</v>
      </c>
      <c r="E615" s="93">
        <v>1.4999999999999999E-2</v>
      </c>
      <c r="F615" s="91" t="s">
        <v>2211</v>
      </c>
    </row>
    <row r="616" spans="1:6" ht="15" x14ac:dyDescent="0.25">
      <c r="A616" s="90" t="s">
        <v>1984</v>
      </c>
      <c r="B616" s="91" t="s">
        <v>1985</v>
      </c>
      <c r="C616" s="92">
        <v>0.9</v>
      </c>
      <c r="D616" s="91" t="s">
        <v>2128</v>
      </c>
      <c r="E616" s="93">
        <v>1.4999999999999999E-2</v>
      </c>
      <c r="F616" s="91" t="s">
        <v>2211</v>
      </c>
    </row>
    <row r="617" spans="1:6" ht="15" x14ac:dyDescent="0.25">
      <c r="A617" s="90" t="s">
        <v>1986</v>
      </c>
      <c r="B617" s="91" t="s">
        <v>1987</v>
      </c>
      <c r="C617" s="92">
        <v>0.9</v>
      </c>
      <c r="D617" s="91" t="s">
        <v>2128</v>
      </c>
      <c r="E617" s="93">
        <v>1.4999999999999999E-2</v>
      </c>
      <c r="F617" s="91" t="s">
        <v>2211</v>
      </c>
    </row>
    <row r="618" spans="1:6" ht="15" x14ac:dyDescent="0.25">
      <c r="A618" s="90" t="s">
        <v>1988</v>
      </c>
      <c r="B618" s="91" t="s">
        <v>1989</v>
      </c>
      <c r="C618" s="92">
        <v>0.9</v>
      </c>
      <c r="D618" s="91" t="s">
        <v>2128</v>
      </c>
      <c r="E618" s="93">
        <v>1.4999999999999999E-2</v>
      </c>
      <c r="F618" s="91" t="s">
        <v>2211</v>
      </c>
    </row>
    <row r="619" spans="1:6" ht="15" x14ac:dyDescent="0.25">
      <c r="A619" s="90" t="s">
        <v>1990</v>
      </c>
      <c r="B619" s="91" t="s">
        <v>1991</v>
      </c>
      <c r="C619" s="92">
        <v>0.9</v>
      </c>
      <c r="D619" s="91" t="s">
        <v>2128</v>
      </c>
      <c r="E619" s="93">
        <v>1.4999999999999999E-2</v>
      </c>
      <c r="F619" s="91" t="s">
        <v>2211</v>
      </c>
    </row>
    <row r="620" spans="1:6" ht="15" x14ac:dyDescent="0.25">
      <c r="A620" s="90" t="s">
        <v>1992</v>
      </c>
      <c r="B620" s="91" t="s">
        <v>2267</v>
      </c>
      <c r="C620" s="92">
        <v>0.9</v>
      </c>
      <c r="D620" s="91" t="s">
        <v>2128</v>
      </c>
      <c r="E620" s="93">
        <v>1.4999999999999999E-2</v>
      </c>
      <c r="F620" s="91" t="s">
        <v>2211</v>
      </c>
    </row>
    <row r="621" spans="1:6" ht="15" x14ac:dyDescent="0.25">
      <c r="A621" s="90" t="s">
        <v>1993</v>
      </c>
      <c r="B621" s="91" t="s">
        <v>1994</v>
      </c>
      <c r="C621" s="92">
        <v>0.9</v>
      </c>
      <c r="D621" s="91" t="s">
        <v>2128</v>
      </c>
      <c r="E621" s="93">
        <v>1.4999999999999999E-2</v>
      </c>
      <c r="F621" s="91" t="s">
        <v>2211</v>
      </c>
    </row>
    <row r="622" spans="1:6" ht="15" x14ac:dyDescent="0.25">
      <c r="A622" s="90" t="s">
        <v>2127</v>
      </c>
      <c r="B622" s="91" t="s">
        <v>2171</v>
      </c>
      <c r="C622" s="92">
        <v>0.9</v>
      </c>
      <c r="D622" s="91" t="s">
        <v>2128</v>
      </c>
      <c r="E622" s="93">
        <v>1.4999999999999999E-2</v>
      </c>
      <c r="F622" s="91" t="s">
        <v>2211</v>
      </c>
    </row>
    <row r="623" spans="1:6" ht="15" x14ac:dyDescent="0.25">
      <c r="A623" s="90" t="s">
        <v>2268</v>
      </c>
      <c r="B623" s="91" t="s">
        <v>2269</v>
      </c>
      <c r="C623" s="92">
        <v>0.9</v>
      </c>
      <c r="D623" s="91" t="s">
        <v>2128</v>
      </c>
      <c r="E623" s="93">
        <v>1.4999999999999999E-2</v>
      </c>
      <c r="F623" s="91" t="s">
        <v>2211</v>
      </c>
    </row>
    <row r="624" spans="1:6" ht="15" x14ac:dyDescent="0.25">
      <c r="A624" s="90" t="s">
        <v>2270</v>
      </c>
      <c r="B624" s="91" t="s">
        <v>2271</v>
      </c>
      <c r="C624" s="92">
        <v>0.9</v>
      </c>
      <c r="D624" s="91" t="s">
        <v>2128</v>
      </c>
      <c r="E624" s="93">
        <v>1.4999999999999999E-2</v>
      </c>
      <c r="F624" s="91" t="s">
        <v>2211</v>
      </c>
    </row>
    <row r="625" spans="1:6" ht="15" x14ac:dyDescent="0.25">
      <c r="A625" s="90" t="s">
        <v>133</v>
      </c>
      <c r="B625" s="91" t="s">
        <v>2568</v>
      </c>
      <c r="C625" s="92">
        <v>1.68</v>
      </c>
      <c r="D625" s="91" t="s">
        <v>2569</v>
      </c>
      <c r="E625" s="93">
        <v>3.5999999999999997E-2</v>
      </c>
      <c r="F625" s="91" t="s">
        <v>2211</v>
      </c>
    </row>
    <row r="626" spans="1:6" ht="15" x14ac:dyDescent="0.25">
      <c r="A626" s="90" t="s">
        <v>131</v>
      </c>
      <c r="B626" s="91" t="s">
        <v>2570</v>
      </c>
      <c r="C626" s="92">
        <v>1.68</v>
      </c>
      <c r="D626" s="91" t="s">
        <v>2569</v>
      </c>
      <c r="E626" s="93">
        <v>3.5999999999999997E-2</v>
      </c>
      <c r="F626" s="91" t="s">
        <v>2211</v>
      </c>
    </row>
    <row r="627" spans="1:6" ht="15" x14ac:dyDescent="0.25">
      <c r="A627" s="90" t="s">
        <v>132</v>
      </c>
      <c r="B627" s="91" t="s">
        <v>2571</v>
      </c>
      <c r="C627" s="92">
        <v>1.68</v>
      </c>
      <c r="D627" s="91" t="s">
        <v>2569</v>
      </c>
      <c r="E627" s="93">
        <v>3.5999999999999997E-2</v>
      </c>
      <c r="F627" s="91" t="s">
        <v>2211</v>
      </c>
    </row>
    <row r="628" spans="1:6" ht="15" x14ac:dyDescent="0.25">
      <c r="A628" s="90" t="s">
        <v>139</v>
      </c>
      <c r="B628" s="91" t="s">
        <v>2378</v>
      </c>
      <c r="C628" s="92">
        <v>1.53</v>
      </c>
      <c r="D628" s="91" t="s">
        <v>2379</v>
      </c>
      <c r="E628" s="93">
        <v>2.3E-2</v>
      </c>
      <c r="F628" s="91" t="s">
        <v>2211</v>
      </c>
    </row>
    <row r="629" spans="1:6" ht="15" x14ac:dyDescent="0.25">
      <c r="A629" s="90" t="s">
        <v>130</v>
      </c>
      <c r="B629" s="91" t="s">
        <v>2572</v>
      </c>
      <c r="C629" s="92">
        <v>1.68</v>
      </c>
      <c r="D629" s="91" t="s">
        <v>2569</v>
      </c>
      <c r="E629" s="93">
        <v>3.5999999999999997E-2</v>
      </c>
      <c r="F629" s="91" t="s">
        <v>2211</v>
      </c>
    </row>
    <row r="630" spans="1:6" ht="15" x14ac:dyDescent="0.25">
      <c r="A630" s="90" t="s">
        <v>134</v>
      </c>
      <c r="B630" s="91" t="s">
        <v>2573</v>
      </c>
      <c r="C630" s="92">
        <v>1.68</v>
      </c>
      <c r="D630" s="91" t="s">
        <v>2569</v>
      </c>
      <c r="E630" s="93">
        <v>3.5999999999999997E-2</v>
      </c>
      <c r="F630" s="91" t="s">
        <v>2211</v>
      </c>
    </row>
    <row r="631" spans="1:6" ht="15" x14ac:dyDescent="0.25">
      <c r="A631" s="90" t="s">
        <v>180</v>
      </c>
      <c r="B631" s="91" t="s">
        <v>2233</v>
      </c>
      <c r="C631" s="92">
        <v>3.07</v>
      </c>
      <c r="D631" s="91" t="s">
        <v>2234</v>
      </c>
      <c r="E631" s="93">
        <v>8.5999999999999993E-2</v>
      </c>
      <c r="F631" s="91" t="s">
        <v>2211</v>
      </c>
    </row>
    <row r="632" spans="1:6" ht="15" x14ac:dyDescent="0.25">
      <c r="A632" s="90" t="s">
        <v>225</v>
      </c>
      <c r="B632" s="91" t="s">
        <v>2240</v>
      </c>
      <c r="C632" s="92">
        <v>2.14</v>
      </c>
      <c r="D632" s="91" t="s">
        <v>2241</v>
      </c>
      <c r="E632" s="93">
        <v>4.8000000000000001E-2</v>
      </c>
      <c r="F632" s="91" t="s">
        <v>2236</v>
      </c>
    </row>
    <row r="633" spans="1:6" ht="15" x14ac:dyDescent="0.25">
      <c r="A633" s="90" t="s">
        <v>224</v>
      </c>
      <c r="B633" s="91" t="s">
        <v>2406</v>
      </c>
      <c r="C633" s="92">
        <v>3.68</v>
      </c>
      <c r="D633" s="91" t="s">
        <v>2407</v>
      </c>
      <c r="E633" s="93">
        <v>0.13400000000000001</v>
      </c>
      <c r="F633" s="91" t="s">
        <v>2211</v>
      </c>
    </row>
    <row r="634" spans="1:6" ht="15" x14ac:dyDescent="0.25">
      <c r="A634" s="90" t="s">
        <v>516</v>
      </c>
      <c r="B634" s="91" t="s">
        <v>2235</v>
      </c>
      <c r="C634" s="92">
        <v>3.07</v>
      </c>
      <c r="D634" s="91" t="s">
        <v>2234</v>
      </c>
      <c r="E634" s="93">
        <v>8.5999999999999993E-2</v>
      </c>
      <c r="F634" s="91" t="s">
        <v>2236</v>
      </c>
    </row>
    <row r="635" spans="1:6" ht="15" x14ac:dyDescent="0.25">
      <c r="A635" s="90" t="s">
        <v>517</v>
      </c>
      <c r="B635" s="91" t="s">
        <v>2237</v>
      </c>
      <c r="C635" s="92">
        <v>3.07</v>
      </c>
      <c r="D635" s="91" t="s">
        <v>2234</v>
      </c>
      <c r="E635" s="93">
        <v>8.5999999999999993E-2</v>
      </c>
      <c r="F635" s="91" t="s">
        <v>2236</v>
      </c>
    </row>
    <row r="636" spans="1:6" ht="15" x14ac:dyDescent="0.25">
      <c r="A636" s="90" t="s">
        <v>745</v>
      </c>
      <c r="B636" s="91" t="s">
        <v>746</v>
      </c>
      <c r="C636" s="92">
        <v>1.53</v>
      </c>
      <c r="D636" s="91" t="s">
        <v>2375</v>
      </c>
      <c r="E636" s="93">
        <v>2.7E-2</v>
      </c>
      <c r="F636" s="91" t="s">
        <v>2211</v>
      </c>
    </row>
    <row r="637" spans="1:6" ht="15" x14ac:dyDescent="0.25">
      <c r="A637" s="90" t="s">
        <v>747</v>
      </c>
      <c r="B637" s="91" t="s">
        <v>2380</v>
      </c>
      <c r="C637" s="92">
        <v>1.53</v>
      </c>
      <c r="D637" s="91" t="s">
        <v>2379</v>
      </c>
      <c r="E637" s="93">
        <v>2.3E-2</v>
      </c>
      <c r="F637" s="91" t="s">
        <v>2211</v>
      </c>
    </row>
    <row r="638" spans="1:6" ht="15" x14ac:dyDescent="0.25">
      <c r="A638" s="90" t="s">
        <v>748</v>
      </c>
      <c r="B638" s="91" t="s">
        <v>2381</v>
      </c>
      <c r="C638" s="92">
        <v>1.53</v>
      </c>
      <c r="D638" s="91" t="s">
        <v>2379</v>
      </c>
      <c r="E638" s="93">
        <v>2.3E-2</v>
      </c>
      <c r="F638" s="91" t="s">
        <v>2211</v>
      </c>
    </row>
    <row r="639" spans="1:6" ht="15" x14ac:dyDescent="0.25">
      <c r="A639" s="90" t="s">
        <v>877</v>
      </c>
      <c r="B639" s="91" t="s">
        <v>878</v>
      </c>
      <c r="C639" s="92">
        <v>1.53</v>
      </c>
      <c r="D639" s="91" t="s">
        <v>2375</v>
      </c>
      <c r="E639" s="93">
        <v>2.7E-2</v>
      </c>
      <c r="F639" s="91" t="s">
        <v>2211</v>
      </c>
    </row>
    <row r="640" spans="1:6" ht="15" x14ac:dyDescent="0.25">
      <c r="A640" s="90" t="s">
        <v>895</v>
      </c>
      <c r="B640" s="91" t="s">
        <v>896</v>
      </c>
      <c r="C640" s="92">
        <v>1.84</v>
      </c>
      <c r="D640" s="91" t="s">
        <v>2618</v>
      </c>
      <c r="E640" s="93">
        <v>3.6999999999999998E-2</v>
      </c>
      <c r="F640" s="91" t="s">
        <v>2211</v>
      </c>
    </row>
    <row r="641" spans="1:6" ht="15" x14ac:dyDescent="0.25">
      <c r="A641" s="90" t="s">
        <v>986</v>
      </c>
      <c r="B641" s="91" t="s">
        <v>2242</v>
      </c>
      <c r="C641" s="92">
        <v>2.14</v>
      </c>
      <c r="D641" s="91" t="s">
        <v>2241</v>
      </c>
      <c r="E641" s="93">
        <v>4.8000000000000001E-2</v>
      </c>
      <c r="F641" s="91" t="s">
        <v>2211</v>
      </c>
    </row>
    <row r="642" spans="1:6" ht="15" x14ac:dyDescent="0.25">
      <c r="A642" s="90" t="s">
        <v>987</v>
      </c>
      <c r="B642" s="91" t="s">
        <v>2243</v>
      </c>
      <c r="C642" s="92">
        <v>2.14</v>
      </c>
      <c r="D642" s="91" t="s">
        <v>2241</v>
      </c>
      <c r="E642" s="93">
        <v>4.8000000000000001E-2</v>
      </c>
      <c r="F642" s="91" t="s">
        <v>2211</v>
      </c>
    </row>
    <row r="643" spans="1:6" ht="15" x14ac:dyDescent="0.25">
      <c r="A643" s="90" t="s">
        <v>1055</v>
      </c>
      <c r="B643" s="91" t="s">
        <v>2619</v>
      </c>
      <c r="C643" s="92">
        <v>4.9000000000000004</v>
      </c>
      <c r="D643" s="91" t="s">
        <v>2620</v>
      </c>
      <c r="E643" s="93">
        <v>0.217</v>
      </c>
      <c r="F643" s="91" t="s">
        <v>2211</v>
      </c>
    </row>
    <row r="644" spans="1:6" ht="15" x14ac:dyDescent="0.25">
      <c r="A644" s="90" t="s">
        <v>1056</v>
      </c>
      <c r="B644" s="91" t="s">
        <v>2621</v>
      </c>
      <c r="C644" s="92">
        <v>4.9000000000000004</v>
      </c>
      <c r="D644" s="91" t="s">
        <v>2620</v>
      </c>
      <c r="E644" s="93">
        <v>0.217</v>
      </c>
      <c r="F644" s="91" t="s">
        <v>2211</v>
      </c>
    </row>
    <row r="645" spans="1:6" ht="15" x14ac:dyDescent="0.25">
      <c r="A645" s="90" t="s">
        <v>1182</v>
      </c>
      <c r="B645" s="91" t="s">
        <v>2376</v>
      </c>
      <c r="C645" s="92">
        <v>1.84</v>
      </c>
      <c r="D645" s="91" t="s">
        <v>2377</v>
      </c>
      <c r="E645" s="93">
        <v>4.5999999999999999E-2</v>
      </c>
      <c r="F645" s="91" t="s">
        <v>2211</v>
      </c>
    </row>
    <row r="646" spans="1:6" ht="15" x14ac:dyDescent="0.25">
      <c r="A646" s="90" t="s">
        <v>1995</v>
      </c>
      <c r="B646" s="91" t="s">
        <v>2265</v>
      </c>
      <c r="C646" s="92">
        <v>0.9</v>
      </c>
      <c r="D646" s="91" t="s">
        <v>2266</v>
      </c>
      <c r="E646" s="93">
        <v>1.4999999999999999E-2</v>
      </c>
      <c r="F646" s="91" t="s">
        <v>2211</v>
      </c>
    </row>
    <row r="647" spans="1:6" ht="15" x14ac:dyDescent="0.25">
      <c r="A647" s="90" t="s">
        <v>403</v>
      </c>
      <c r="B647" s="91" t="s">
        <v>404</v>
      </c>
      <c r="C647" s="92">
        <v>0.9</v>
      </c>
      <c r="D647" s="91" t="s">
        <v>2373</v>
      </c>
      <c r="E647" s="93">
        <v>1.4E-2</v>
      </c>
      <c r="F647" s="91" t="s">
        <v>2211</v>
      </c>
    </row>
    <row r="648" spans="1:6" ht="15" x14ac:dyDescent="0.25">
      <c r="A648" s="90" t="s">
        <v>518</v>
      </c>
      <c r="B648" s="91" t="s">
        <v>519</v>
      </c>
      <c r="C648" s="92">
        <v>0.9</v>
      </c>
      <c r="D648" s="91" t="s">
        <v>2373</v>
      </c>
      <c r="E648" s="93">
        <v>1.4E-2</v>
      </c>
      <c r="F648" s="91" t="s">
        <v>2211</v>
      </c>
    </row>
    <row r="649" spans="1:6" ht="15" x14ac:dyDescent="0.25">
      <c r="A649" s="90" t="s">
        <v>520</v>
      </c>
      <c r="B649" s="91" t="s">
        <v>521</v>
      </c>
      <c r="C649" s="92">
        <v>0.9</v>
      </c>
      <c r="D649" s="91" t="s">
        <v>2373</v>
      </c>
      <c r="E649" s="93">
        <v>1.4E-2</v>
      </c>
      <c r="F649" s="91" t="s">
        <v>2211</v>
      </c>
    </row>
    <row r="650" spans="1:6" ht="15" x14ac:dyDescent="0.25">
      <c r="A650" s="90" t="s">
        <v>522</v>
      </c>
      <c r="B650" s="91" t="s">
        <v>523</v>
      </c>
      <c r="C650" s="92">
        <v>0.9</v>
      </c>
      <c r="D650" s="91" t="s">
        <v>2373</v>
      </c>
      <c r="E650" s="93">
        <v>1.4E-2</v>
      </c>
      <c r="F650" s="91" t="s">
        <v>2211</v>
      </c>
    </row>
    <row r="651" spans="1:6" ht="15" x14ac:dyDescent="0.25">
      <c r="A651" s="90" t="s">
        <v>79</v>
      </c>
      <c r="B651" s="91" t="s">
        <v>237</v>
      </c>
      <c r="C651" s="92">
        <v>0.9</v>
      </c>
      <c r="D651" s="91" t="s">
        <v>2130</v>
      </c>
      <c r="E651" s="93">
        <v>1.9E-2</v>
      </c>
      <c r="F651" s="91" t="s">
        <v>2211</v>
      </c>
    </row>
    <row r="652" spans="1:6" ht="15" x14ac:dyDescent="0.25">
      <c r="A652" s="90" t="s">
        <v>330</v>
      </c>
      <c r="B652" s="91" t="s">
        <v>331</v>
      </c>
      <c r="C652" s="92">
        <v>0.9</v>
      </c>
      <c r="D652" s="91" t="s">
        <v>2130</v>
      </c>
      <c r="E652" s="93">
        <v>1.9E-2</v>
      </c>
      <c r="F652" s="91" t="s">
        <v>2236</v>
      </c>
    </row>
    <row r="653" spans="1:6" ht="15" x14ac:dyDescent="0.25">
      <c r="A653" s="90" t="s">
        <v>332</v>
      </c>
      <c r="B653" s="91" t="s">
        <v>333</v>
      </c>
      <c r="C653" s="92">
        <v>0.9</v>
      </c>
      <c r="D653" s="91" t="s">
        <v>2130</v>
      </c>
      <c r="E653" s="93">
        <v>1.9E-2</v>
      </c>
      <c r="F653" s="91" t="s">
        <v>2236</v>
      </c>
    </row>
    <row r="654" spans="1:6" ht="15" x14ac:dyDescent="0.25">
      <c r="A654" s="90" t="s">
        <v>334</v>
      </c>
      <c r="B654" s="91" t="s">
        <v>335</v>
      </c>
      <c r="C654" s="92">
        <v>0.9</v>
      </c>
      <c r="D654" s="91" t="s">
        <v>2130</v>
      </c>
      <c r="E654" s="93">
        <v>1.9E-2</v>
      </c>
      <c r="F654" s="91" t="s">
        <v>2236</v>
      </c>
    </row>
    <row r="655" spans="1:6" ht="15" x14ac:dyDescent="0.25">
      <c r="A655" s="90" t="s">
        <v>336</v>
      </c>
      <c r="B655" s="91" t="s">
        <v>337</v>
      </c>
      <c r="C655" s="92">
        <v>0.9</v>
      </c>
      <c r="D655" s="91" t="s">
        <v>2130</v>
      </c>
      <c r="E655" s="93">
        <v>1.9E-2</v>
      </c>
      <c r="F655" s="91" t="s">
        <v>2211</v>
      </c>
    </row>
    <row r="656" spans="1:6" ht="15" x14ac:dyDescent="0.25">
      <c r="A656" s="90" t="s">
        <v>405</v>
      </c>
      <c r="B656" s="91" t="s">
        <v>406</v>
      </c>
      <c r="C656" s="92">
        <v>0.9</v>
      </c>
      <c r="D656" s="91" t="s">
        <v>2130</v>
      </c>
      <c r="E656" s="93">
        <v>1.9E-2</v>
      </c>
      <c r="F656" s="91" t="s">
        <v>2211</v>
      </c>
    </row>
    <row r="657" spans="1:6" ht="15" x14ac:dyDescent="0.25">
      <c r="A657" s="90" t="s">
        <v>407</v>
      </c>
      <c r="B657" s="91" t="s">
        <v>408</v>
      </c>
      <c r="C657" s="92">
        <v>0.9</v>
      </c>
      <c r="D657" s="91" t="s">
        <v>2130</v>
      </c>
      <c r="E657" s="93">
        <v>1.9E-2</v>
      </c>
      <c r="F657" s="91" t="s">
        <v>2211</v>
      </c>
    </row>
    <row r="658" spans="1:6" ht="15" x14ac:dyDescent="0.25">
      <c r="A658" s="90" t="s">
        <v>654</v>
      </c>
      <c r="B658" s="91" t="s">
        <v>2250</v>
      </c>
      <c r="C658" s="92">
        <v>0.9</v>
      </c>
      <c r="D658" s="91" t="s">
        <v>2130</v>
      </c>
      <c r="E658" s="93">
        <v>1.9E-2</v>
      </c>
      <c r="F658" s="91" t="s">
        <v>2211</v>
      </c>
    </row>
    <row r="659" spans="1:6" ht="15" x14ac:dyDescent="0.25">
      <c r="A659" s="90" t="s">
        <v>994</v>
      </c>
      <c r="B659" s="91" t="s">
        <v>995</v>
      </c>
      <c r="C659" s="92">
        <v>0.9</v>
      </c>
      <c r="D659" s="91" t="s">
        <v>2130</v>
      </c>
      <c r="E659" s="93">
        <v>1.9E-2</v>
      </c>
      <c r="F659" s="91" t="s">
        <v>2211</v>
      </c>
    </row>
    <row r="660" spans="1:6" ht="15" x14ac:dyDescent="0.25">
      <c r="A660" s="90" t="s">
        <v>1996</v>
      </c>
      <c r="B660" s="91" t="s">
        <v>1973</v>
      </c>
      <c r="C660" s="92">
        <v>0.9</v>
      </c>
      <c r="D660" s="91" t="s">
        <v>2130</v>
      </c>
      <c r="E660" s="93">
        <v>1.9E-2</v>
      </c>
      <c r="F660" s="91" t="s">
        <v>2211</v>
      </c>
    </row>
    <row r="661" spans="1:6" ht="15" x14ac:dyDescent="0.25">
      <c r="A661" s="90" t="s">
        <v>2129</v>
      </c>
      <c r="B661" s="91" t="s">
        <v>2172</v>
      </c>
      <c r="C661" s="92">
        <v>0.9</v>
      </c>
      <c r="D661" s="91" t="s">
        <v>2130</v>
      </c>
      <c r="E661" s="93">
        <v>1.4999999999999999E-2</v>
      </c>
      <c r="F661" s="91" t="s">
        <v>2211</v>
      </c>
    </row>
    <row r="662" spans="1:6" ht="15" x14ac:dyDescent="0.25">
      <c r="A662" s="90" t="s">
        <v>903</v>
      </c>
      <c r="B662" s="91" t="s">
        <v>2459</v>
      </c>
      <c r="C662" s="92">
        <v>0.91</v>
      </c>
      <c r="D662" s="91" t="s">
        <v>2460</v>
      </c>
      <c r="E662" s="93">
        <v>1.2E-2</v>
      </c>
      <c r="F662" s="91" t="s">
        <v>2211</v>
      </c>
    </row>
    <row r="663" spans="1:6" ht="15" x14ac:dyDescent="0.25">
      <c r="A663" s="90" t="s">
        <v>444</v>
      </c>
      <c r="B663" s="91" t="s">
        <v>445</v>
      </c>
      <c r="C663" s="92">
        <v>0.91</v>
      </c>
      <c r="D663" s="91" t="s">
        <v>2460</v>
      </c>
      <c r="E663" s="93">
        <v>1.2E-2</v>
      </c>
      <c r="F663" s="91" t="s">
        <v>2211</v>
      </c>
    </row>
    <row r="664" spans="1:6" ht="15" x14ac:dyDescent="0.25">
      <c r="A664" s="90" t="s">
        <v>119</v>
      </c>
      <c r="B664" s="91" t="s">
        <v>17</v>
      </c>
      <c r="C664" s="92">
        <v>0.91</v>
      </c>
      <c r="D664" s="91" t="s">
        <v>2460</v>
      </c>
      <c r="E664" s="93">
        <v>1.2E-2</v>
      </c>
      <c r="F664" s="91" t="s">
        <v>2211</v>
      </c>
    </row>
    <row r="665" spans="1:6" ht="15" x14ac:dyDescent="0.25">
      <c r="A665" s="90" t="s">
        <v>64</v>
      </c>
      <c r="B665" s="91" t="s">
        <v>2624</v>
      </c>
      <c r="C665" s="92">
        <v>0.91</v>
      </c>
      <c r="D665" s="91" t="s">
        <v>2625</v>
      </c>
      <c r="E665" s="93">
        <v>3.5999999999999997E-2</v>
      </c>
      <c r="F665" s="91" t="s">
        <v>2211</v>
      </c>
    </row>
    <row r="666" spans="1:6" ht="15" x14ac:dyDescent="0.25">
      <c r="A666" s="90" t="s">
        <v>65</v>
      </c>
      <c r="B666" s="91" t="s">
        <v>2626</v>
      </c>
      <c r="C666" s="92">
        <v>0.91</v>
      </c>
      <c r="D666" s="91" t="s">
        <v>2625</v>
      </c>
      <c r="E666" s="93">
        <v>3.5999999999999997E-2</v>
      </c>
      <c r="F666" s="91" t="s">
        <v>2211</v>
      </c>
    </row>
    <row r="667" spans="1:6" ht="15" x14ac:dyDescent="0.25">
      <c r="A667" s="90" t="s">
        <v>66</v>
      </c>
      <c r="B667" s="91" t="s">
        <v>2627</v>
      </c>
      <c r="C667" s="92">
        <v>0.91</v>
      </c>
      <c r="D667" s="91" t="s">
        <v>2625</v>
      </c>
      <c r="E667" s="93">
        <v>3.5999999999999997E-2</v>
      </c>
      <c r="F667" s="91" t="s">
        <v>2211</v>
      </c>
    </row>
    <row r="668" spans="1:6" ht="15" x14ac:dyDescent="0.25">
      <c r="A668" s="90" t="s">
        <v>67</v>
      </c>
      <c r="B668" s="91" t="s">
        <v>2628</v>
      </c>
      <c r="C668" s="92">
        <v>0.91</v>
      </c>
      <c r="D668" s="91" t="s">
        <v>2625</v>
      </c>
      <c r="E668" s="93">
        <v>3.5999999999999997E-2</v>
      </c>
      <c r="F668" s="91" t="s">
        <v>2211</v>
      </c>
    </row>
    <row r="669" spans="1:6" ht="15" x14ac:dyDescent="0.25">
      <c r="A669" s="90" t="s">
        <v>122</v>
      </c>
      <c r="B669" s="91" t="s">
        <v>2629</v>
      </c>
      <c r="C669" s="92">
        <v>1.23</v>
      </c>
      <c r="D669" s="91" t="s">
        <v>2625</v>
      </c>
      <c r="E669" s="93">
        <v>2.4E-2</v>
      </c>
      <c r="F669" s="91" t="s">
        <v>2211</v>
      </c>
    </row>
    <row r="670" spans="1:6" ht="15" x14ac:dyDescent="0.25">
      <c r="A670" s="90" t="s">
        <v>123</v>
      </c>
      <c r="B670" s="91" t="s">
        <v>2630</v>
      </c>
      <c r="C670" s="92">
        <v>1.23</v>
      </c>
      <c r="D670" s="91" t="s">
        <v>2625</v>
      </c>
      <c r="E670" s="93">
        <v>2.4E-2</v>
      </c>
      <c r="F670" s="91" t="s">
        <v>2211</v>
      </c>
    </row>
    <row r="671" spans="1:6" ht="15" x14ac:dyDescent="0.25">
      <c r="A671" s="90" t="s">
        <v>68</v>
      </c>
      <c r="B671" s="91" t="s">
        <v>2631</v>
      </c>
      <c r="C671" s="92">
        <v>0.91</v>
      </c>
      <c r="D671" s="91" t="s">
        <v>2625</v>
      </c>
      <c r="E671" s="93">
        <v>3.5999999999999997E-2</v>
      </c>
      <c r="F671" s="91" t="s">
        <v>2211</v>
      </c>
    </row>
    <row r="672" spans="1:6" ht="15" x14ac:dyDescent="0.25">
      <c r="A672" s="90" t="s">
        <v>69</v>
      </c>
      <c r="B672" s="91" t="s">
        <v>2632</v>
      </c>
      <c r="C672" s="92">
        <v>0.91</v>
      </c>
      <c r="D672" s="91" t="s">
        <v>2625</v>
      </c>
      <c r="E672" s="93">
        <v>3.5999999999999997E-2</v>
      </c>
      <c r="F672" s="91" t="s">
        <v>2211</v>
      </c>
    </row>
    <row r="673" spans="1:6" ht="15" x14ac:dyDescent="0.25">
      <c r="A673" s="90" t="s">
        <v>70</v>
      </c>
      <c r="B673" s="91" t="s">
        <v>2633</v>
      </c>
      <c r="C673" s="92">
        <v>0.91</v>
      </c>
      <c r="D673" s="91" t="s">
        <v>2625</v>
      </c>
      <c r="E673" s="93">
        <v>3.5999999999999997E-2</v>
      </c>
      <c r="F673" s="91" t="s">
        <v>2211</v>
      </c>
    </row>
    <row r="674" spans="1:6" ht="15" x14ac:dyDescent="0.25">
      <c r="A674" s="90" t="s">
        <v>71</v>
      </c>
      <c r="B674" s="91" t="s">
        <v>2634</v>
      </c>
      <c r="C674" s="92">
        <v>0.91</v>
      </c>
      <c r="D674" s="91" t="s">
        <v>2625</v>
      </c>
      <c r="E674" s="93">
        <v>3.5999999999999997E-2</v>
      </c>
      <c r="F674" s="91" t="s">
        <v>2211</v>
      </c>
    </row>
    <row r="675" spans="1:6" ht="15" x14ac:dyDescent="0.25">
      <c r="A675" s="90" t="s">
        <v>72</v>
      </c>
      <c r="B675" s="91" t="s">
        <v>2635</v>
      </c>
      <c r="C675" s="92">
        <v>0.91</v>
      </c>
      <c r="D675" s="91" t="s">
        <v>2625</v>
      </c>
      <c r="E675" s="93">
        <v>3.5999999999999997E-2</v>
      </c>
      <c r="F675" s="91" t="s">
        <v>2211</v>
      </c>
    </row>
    <row r="676" spans="1:6" ht="15" x14ac:dyDescent="0.25">
      <c r="A676" s="90" t="s">
        <v>77</v>
      </c>
      <c r="B676" s="91" t="s">
        <v>2636</v>
      </c>
      <c r="C676" s="92">
        <v>0.91</v>
      </c>
      <c r="D676" s="91" t="s">
        <v>2625</v>
      </c>
      <c r="E676" s="93">
        <v>3.5999999999999997E-2</v>
      </c>
      <c r="F676" s="91" t="s">
        <v>2211</v>
      </c>
    </row>
    <row r="677" spans="1:6" ht="15" x14ac:dyDescent="0.25">
      <c r="A677" s="90" t="s">
        <v>63</v>
      </c>
      <c r="B677" s="91" t="s">
        <v>2637</v>
      </c>
      <c r="C677" s="92">
        <v>0.91</v>
      </c>
      <c r="D677" s="91" t="s">
        <v>2625</v>
      </c>
      <c r="E677" s="93">
        <v>3.5999999999999997E-2</v>
      </c>
      <c r="F677" s="91" t="s">
        <v>2211</v>
      </c>
    </row>
    <row r="678" spans="1:6" ht="15" x14ac:dyDescent="0.25">
      <c r="A678" s="90" t="s">
        <v>78</v>
      </c>
      <c r="B678" s="91" t="s">
        <v>2638</v>
      </c>
      <c r="C678" s="92">
        <v>0.91</v>
      </c>
      <c r="D678" s="91" t="s">
        <v>2625</v>
      </c>
      <c r="E678" s="93">
        <v>3.5999999999999997E-2</v>
      </c>
      <c r="F678" s="91" t="s">
        <v>2211</v>
      </c>
    </row>
    <row r="679" spans="1:6" ht="15" x14ac:dyDescent="0.25">
      <c r="A679" s="90" t="s">
        <v>126</v>
      </c>
      <c r="B679" s="91" t="s">
        <v>2639</v>
      </c>
      <c r="C679" s="92">
        <v>1.23</v>
      </c>
      <c r="D679" s="91" t="s">
        <v>2625</v>
      </c>
      <c r="E679" s="93">
        <v>2.4E-2</v>
      </c>
      <c r="F679" s="91" t="s">
        <v>2236</v>
      </c>
    </row>
    <row r="680" spans="1:6" ht="15" x14ac:dyDescent="0.25">
      <c r="A680" s="90" t="s">
        <v>127</v>
      </c>
      <c r="B680" s="91" t="s">
        <v>2640</v>
      </c>
      <c r="C680" s="92">
        <v>1.23</v>
      </c>
      <c r="D680" s="91" t="s">
        <v>2625</v>
      </c>
      <c r="E680" s="93">
        <v>2.4E-2</v>
      </c>
      <c r="F680" s="91" t="s">
        <v>2236</v>
      </c>
    </row>
    <row r="681" spans="1:6" ht="15" x14ac:dyDescent="0.25">
      <c r="A681" s="90" t="s">
        <v>75</v>
      </c>
      <c r="B681" s="91" t="s">
        <v>2641</v>
      </c>
      <c r="C681" s="92">
        <v>0.91</v>
      </c>
      <c r="D681" s="91" t="s">
        <v>2625</v>
      </c>
      <c r="E681" s="93">
        <v>3.5999999999999997E-2</v>
      </c>
      <c r="F681" s="91" t="s">
        <v>2211</v>
      </c>
    </row>
    <row r="682" spans="1:6" ht="15" x14ac:dyDescent="0.25">
      <c r="A682" s="90" t="s">
        <v>76</v>
      </c>
      <c r="B682" s="91" t="s">
        <v>2642</v>
      </c>
      <c r="C682" s="92">
        <v>0.91</v>
      </c>
      <c r="D682" s="91" t="s">
        <v>2625</v>
      </c>
      <c r="E682" s="93">
        <v>3.5999999999999997E-2</v>
      </c>
      <c r="F682" s="91" t="s">
        <v>2211</v>
      </c>
    </row>
    <row r="683" spans="1:6" ht="15" x14ac:dyDescent="0.25">
      <c r="A683" s="90" t="s">
        <v>125</v>
      </c>
      <c r="B683" s="91" t="s">
        <v>2643</v>
      </c>
      <c r="C683" s="92">
        <v>1.23</v>
      </c>
      <c r="D683" s="91" t="s">
        <v>2625</v>
      </c>
      <c r="E683" s="93">
        <v>2.4E-2</v>
      </c>
      <c r="F683" s="91" t="s">
        <v>2211</v>
      </c>
    </row>
    <row r="684" spans="1:6" ht="15" x14ac:dyDescent="0.25">
      <c r="A684" s="90" t="s">
        <v>73</v>
      </c>
      <c r="B684" s="91" t="s">
        <v>2644</v>
      </c>
      <c r="C684" s="92">
        <v>0.91</v>
      </c>
      <c r="D684" s="91" t="s">
        <v>2625</v>
      </c>
      <c r="E684" s="93">
        <v>3.5999999999999997E-2</v>
      </c>
      <c r="F684" s="91" t="s">
        <v>2211</v>
      </c>
    </row>
    <row r="685" spans="1:6" ht="15" x14ac:dyDescent="0.25">
      <c r="A685" s="90" t="s">
        <v>74</v>
      </c>
      <c r="B685" s="91" t="s">
        <v>2645</v>
      </c>
      <c r="C685" s="92">
        <v>0.91</v>
      </c>
      <c r="D685" s="91" t="s">
        <v>2625</v>
      </c>
      <c r="E685" s="93">
        <v>3.5999999999999997E-2</v>
      </c>
      <c r="F685" s="91" t="s">
        <v>2211</v>
      </c>
    </row>
    <row r="686" spans="1:6" ht="15" x14ac:dyDescent="0.25">
      <c r="A686" s="90" t="s">
        <v>129</v>
      </c>
      <c r="B686" s="91" t="s">
        <v>2646</v>
      </c>
      <c r="C686" s="92">
        <v>1.23</v>
      </c>
      <c r="D686" s="91" t="s">
        <v>2625</v>
      </c>
      <c r="E686" s="93">
        <v>2.4E-2</v>
      </c>
      <c r="F686" s="91" t="s">
        <v>2211</v>
      </c>
    </row>
    <row r="687" spans="1:6" ht="15" x14ac:dyDescent="0.25">
      <c r="A687" s="90" t="s">
        <v>128</v>
      </c>
      <c r="B687" s="91" t="s">
        <v>2647</v>
      </c>
      <c r="C687" s="92">
        <v>1.23</v>
      </c>
      <c r="D687" s="91" t="s">
        <v>2625</v>
      </c>
      <c r="E687" s="93">
        <v>2.4E-2</v>
      </c>
      <c r="F687" s="91" t="s">
        <v>2211</v>
      </c>
    </row>
    <row r="688" spans="1:6" ht="15" x14ac:dyDescent="0.25">
      <c r="A688" s="90" t="s">
        <v>124</v>
      </c>
      <c r="B688" s="91" t="s">
        <v>2648</v>
      </c>
      <c r="C688" s="92">
        <v>1.23</v>
      </c>
      <c r="D688" s="91" t="s">
        <v>2625</v>
      </c>
      <c r="E688" s="93">
        <v>2.4E-2</v>
      </c>
      <c r="F688" s="91" t="s">
        <v>2211</v>
      </c>
    </row>
    <row r="689" spans="1:6" ht="15" x14ac:dyDescent="0.25">
      <c r="A689" s="90" t="s">
        <v>678</v>
      </c>
      <c r="B689" s="91" t="s">
        <v>2649</v>
      </c>
      <c r="C689" s="92">
        <v>1.23</v>
      </c>
      <c r="D689" s="91" t="s">
        <v>2625</v>
      </c>
      <c r="E689" s="93">
        <v>2.4E-2</v>
      </c>
      <c r="F689" s="91" t="s">
        <v>2236</v>
      </c>
    </row>
    <row r="690" spans="1:6" ht="15" x14ac:dyDescent="0.25">
      <c r="A690" s="90" t="s">
        <v>440</v>
      </c>
      <c r="B690" s="91" t="s">
        <v>2650</v>
      </c>
      <c r="C690" s="92">
        <v>1.23</v>
      </c>
      <c r="D690" s="91" t="s">
        <v>2625</v>
      </c>
      <c r="E690" s="93">
        <v>2.4E-2</v>
      </c>
      <c r="F690" s="91" t="s">
        <v>2236</v>
      </c>
    </row>
    <row r="691" spans="1:6" ht="15" x14ac:dyDescent="0.25">
      <c r="A691" s="90" t="s">
        <v>524</v>
      </c>
      <c r="B691" s="91" t="s">
        <v>2651</v>
      </c>
      <c r="C691" s="92">
        <v>1.23</v>
      </c>
      <c r="D691" s="91" t="s">
        <v>2625</v>
      </c>
      <c r="E691" s="93">
        <v>2.4E-2</v>
      </c>
      <c r="F691" s="91" t="s">
        <v>2211</v>
      </c>
    </row>
    <row r="692" spans="1:6" ht="15" x14ac:dyDescent="0.25">
      <c r="A692" s="90" t="s">
        <v>2557</v>
      </c>
      <c r="B692" s="91" t="s">
        <v>2558</v>
      </c>
      <c r="C692" s="92">
        <v>2.76</v>
      </c>
      <c r="D692" s="91" t="s">
        <v>2132</v>
      </c>
      <c r="E692" s="93">
        <v>0.124</v>
      </c>
      <c r="F692" s="91" t="s">
        <v>2236</v>
      </c>
    </row>
    <row r="693" spans="1:6" ht="15" x14ac:dyDescent="0.25">
      <c r="A693" s="90" t="s">
        <v>525</v>
      </c>
      <c r="B693" s="91" t="s">
        <v>526</v>
      </c>
      <c r="C693" s="92">
        <v>2.76</v>
      </c>
      <c r="D693" s="91" t="s">
        <v>2132</v>
      </c>
      <c r="E693" s="93">
        <v>0.124</v>
      </c>
      <c r="F693" s="91" t="s">
        <v>2211</v>
      </c>
    </row>
    <row r="694" spans="1:6" ht="15" x14ac:dyDescent="0.25">
      <c r="A694" s="90" t="s">
        <v>527</v>
      </c>
      <c r="B694" s="91" t="s">
        <v>528</v>
      </c>
      <c r="C694" s="92">
        <v>2.76</v>
      </c>
      <c r="D694" s="91" t="s">
        <v>2132</v>
      </c>
      <c r="E694" s="93">
        <v>0.124</v>
      </c>
      <c r="F694" s="91" t="s">
        <v>2211</v>
      </c>
    </row>
    <row r="695" spans="1:6" ht="15" x14ac:dyDescent="0.25">
      <c r="A695" s="90" t="s">
        <v>655</v>
      </c>
      <c r="B695" s="91" t="s">
        <v>656</v>
      </c>
      <c r="C695" s="92">
        <v>2.76</v>
      </c>
      <c r="D695" s="91" t="s">
        <v>2132</v>
      </c>
      <c r="E695" s="93">
        <v>0.124</v>
      </c>
      <c r="F695" s="91" t="s">
        <v>2211</v>
      </c>
    </row>
    <row r="696" spans="1:6" ht="15" x14ac:dyDescent="0.25">
      <c r="A696" s="90" t="s">
        <v>882</v>
      </c>
      <c r="B696" s="91" t="s">
        <v>883</v>
      </c>
      <c r="C696" s="92">
        <v>2.76</v>
      </c>
      <c r="D696" s="91" t="s">
        <v>2132</v>
      </c>
      <c r="E696" s="93">
        <v>0.124</v>
      </c>
      <c r="F696" s="91" t="s">
        <v>2211</v>
      </c>
    </row>
    <row r="697" spans="1:6" ht="15" x14ac:dyDescent="0.25">
      <c r="A697" s="90" t="s">
        <v>1057</v>
      </c>
      <c r="B697" s="91" t="s">
        <v>1058</v>
      </c>
      <c r="C697" s="92">
        <v>2.76</v>
      </c>
      <c r="D697" s="91" t="s">
        <v>2132</v>
      </c>
      <c r="E697" s="93">
        <v>0.124</v>
      </c>
      <c r="F697" s="91" t="s">
        <v>2211</v>
      </c>
    </row>
    <row r="698" spans="1:6" ht="15" x14ac:dyDescent="0.25">
      <c r="A698" s="90" t="s">
        <v>1059</v>
      </c>
      <c r="B698" s="91" t="s">
        <v>1060</v>
      </c>
      <c r="C698" s="92">
        <v>2.76</v>
      </c>
      <c r="D698" s="91" t="s">
        <v>2132</v>
      </c>
      <c r="E698" s="93">
        <v>0.124</v>
      </c>
      <c r="F698" s="91" t="s">
        <v>2211</v>
      </c>
    </row>
    <row r="699" spans="1:6" ht="15" x14ac:dyDescent="0.25">
      <c r="A699" s="90" t="s">
        <v>1180</v>
      </c>
      <c r="B699" s="91" t="s">
        <v>1181</v>
      </c>
      <c r="C699" s="92">
        <v>2.76</v>
      </c>
      <c r="D699" s="91" t="s">
        <v>2132</v>
      </c>
      <c r="E699" s="93">
        <v>0.129</v>
      </c>
      <c r="F699" s="91" t="s">
        <v>2211</v>
      </c>
    </row>
    <row r="700" spans="1:6" ht="15" x14ac:dyDescent="0.25">
      <c r="A700" s="90" t="s">
        <v>2131</v>
      </c>
      <c r="B700" s="91" t="s">
        <v>2559</v>
      </c>
      <c r="C700" s="92">
        <v>2.76</v>
      </c>
      <c r="D700" s="91" t="s">
        <v>2132</v>
      </c>
      <c r="E700" s="93">
        <v>0.124</v>
      </c>
      <c r="F700" s="91" t="s">
        <v>2211</v>
      </c>
    </row>
    <row r="701" spans="1:6" ht="15" x14ac:dyDescent="0.25">
      <c r="A701" s="90" t="s">
        <v>181</v>
      </c>
      <c r="B701" s="91" t="s">
        <v>16</v>
      </c>
      <c r="C701" s="92">
        <v>2.76</v>
      </c>
      <c r="D701" s="91" t="s">
        <v>2132</v>
      </c>
      <c r="E701" s="93">
        <v>8.8999999999999996E-2</v>
      </c>
      <c r="F701" s="91" t="s">
        <v>2236</v>
      </c>
    </row>
    <row r="702" spans="1:6" ht="15" x14ac:dyDescent="0.25">
      <c r="A702" s="90" t="s">
        <v>184</v>
      </c>
      <c r="B702" s="91" t="s">
        <v>14</v>
      </c>
      <c r="C702" s="92">
        <v>2.76</v>
      </c>
      <c r="D702" s="91" t="s">
        <v>2132</v>
      </c>
      <c r="E702" s="93">
        <v>0.124</v>
      </c>
      <c r="F702" s="91" t="s">
        <v>2236</v>
      </c>
    </row>
    <row r="703" spans="1:6" ht="15" x14ac:dyDescent="0.25">
      <c r="A703" s="90" t="s">
        <v>183</v>
      </c>
      <c r="B703" s="91" t="s">
        <v>15</v>
      </c>
      <c r="C703" s="92">
        <v>2.76</v>
      </c>
      <c r="D703" s="91" t="s">
        <v>2132</v>
      </c>
      <c r="E703" s="93">
        <v>0.124</v>
      </c>
      <c r="F703" s="91" t="s">
        <v>2211</v>
      </c>
    </row>
    <row r="704" spans="1:6" ht="15" x14ac:dyDescent="0.25">
      <c r="A704" s="90" t="s">
        <v>182</v>
      </c>
      <c r="B704" s="91" t="s">
        <v>2560</v>
      </c>
      <c r="C704" s="92">
        <v>2.76</v>
      </c>
      <c r="D704" s="91" t="s">
        <v>2132</v>
      </c>
      <c r="E704" s="93">
        <v>0.124</v>
      </c>
      <c r="F704" s="91" t="s">
        <v>2211</v>
      </c>
    </row>
    <row r="705" spans="1:6" ht="15" x14ac:dyDescent="0.25">
      <c r="A705" s="90" t="s">
        <v>988</v>
      </c>
      <c r="B705" s="91" t="s">
        <v>2652</v>
      </c>
      <c r="C705" s="92">
        <v>4.28</v>
      </c>
      <c r="D705" s="91" t="s">
        <v>2653</v>
      </c>
      <c r="E705" s="93">
        <v>0.11700000000000001</v>
      </c>
      <c r="F705" s="91" t="s">
        <v>2211</v>
      </c>
    </row>
    <row r="706" spans="1:6" ht="15" x14ac:dyDescent="0.25">
      <c r="A706" s="90" t="s">
        <v>85</v>
      </c>
      <c r="B706" s="91" t="s">
        <v>5</v>
      </c>
      <c r="C706" s="92">
        <v>0.9</v>
      </c>
      <c r="D706" s="91" t="s">
        <v>2128</v>
      </c>
      <c r="E706" s="93">
        <v>1.4999999999999999E-2</v>
      </c>
      <c r="F706" s="91" t="s">
        <v>2211</v>
      </c>
    </row>
    <row r="707" spans="1:6" ht="15" x14ac:dyDescent="0.25">
      <c r="A707" s="90" t="s">
        <v>94</v>
      </c>
      <c r="B707" s="91" t="s">
        <v>6</v>
      </c>
      <c r="C707" s="92">
        <v>0.9</v>
      </c>
      <c r="D707" s="91" t="s">
        <v>2128</v>
      </c>
      <c r="E707" s="93">
        <v>1.4999999999999999E-2</v>
      </c>
      <c r="F707" s="91" t="s">
        <v>2211</v>
      </c>
    </row>
    <row r="708" spans="1:6" ht="15" x14ac:dyDescent="0.25">
      <c r="A708" s="90" t="s">
        <v>93</v>
      </c>
      <c r="B708" s="91" t="s">
        <v>7</v>
      </c>
      <c r="C708" s="92">
        <v>0.9</v>
      </c>
      <c r="D708" s="91" t="s">
        <v>2128</v>
      </c>
      <c r="E708" s="93">
        <v>1.4999999999999999E-2</v>
      </c>
      <c r="F708" s="91" t="s">
        <v>2211</v>
      </c>
    </row>
    <row r="709" spans="1:6" ht="15" x14ac:dyDescent="0.25">
      <c r="A709" s="90" t="s">
        <v>89</v>
      </c>
      <c r="B709" s="91" t="s">
        <v>8</v>
      </c>
      <c r="C709" s="92">
        <v>0.9</v>
      </c>
      <c r="D709" s="91" t="s">
        <v>2128</v>
      </c>
      <c r="E709" s="93">
        <v>1.4999999999999999E-2</v>
      </c>
      <c r="F709" s="91" t="s">
        <v>2211</v>
      </c>
    </row>
    <row r="710" spans="1:6" ht="15" x14ac:dyDescent="0.25">
      <c r="A710" s="90" t="s">
        <v>90</v>
      </c>
      <c r="B710" s="91" t="s">
        <v>9</v>
      </c>
      <c r="C710" s="92">
        <v>0.9</v>
      </c>
      <c r="D710" s="91" t="s">
        <v>2128</v>
      </c>
      <c r="E710" s="93">
        <v>1.4999999999999999E-2</v>
      </c>
      <c r="F710" s="91" t="s">
        <v>2211</v>
      </c>
    </row>
    <row r="711" spans="1:6" ht="15" x14ac:dyDescent="0.25">
      <c r="A711" s="90" t="s">
        <v>87</v>
      </c>
      <c r="B711" s="91" t="s">
        <v>10</v>
      </c>
      <c r="C711" s="92">
        <v>0.9</v>
      </c>
      <c r="D711" s="91" t="s">
        <v>2128</v>
      </c>
      <c r="E711" s="93">
        <v>1.4999999999999999E-2</v>
      </c>
      <c r="F711" s="91" t="s">
        <v>2211</v>
      </c>
    </row>
    <row r="712" spans="1:6" ht="15" x14ac:dyDescent="0.25">
      <c r="A712" s="90" t="s">
        <v>91</v>
      </c>
      <c r="B712" s="91" t="s">
        <v>11</v>
      </c>
      <c r="C712" s="92">
        <v>0.9</v>
      </c>
      <c r="D712" s="91" t="s">
        <v>2128</v>
      </c>
      <c r="E712" s="93">
        <v>1.4999999999999999E-2</v>
      </c>
      <c r="F712" s="91" t="s">
        <v>2211</v>
      </c>
    </row>
    <row r="713" spans="1:6" ht="15" x14ac:dyDescent="0.25">
      <c r="A713" s="90" t="s">
        <v>92</v>
      </c>
      <c r="B713" s="91" t="s">
        <v>12</v>
      </c>
      <c r="C713" s="92">
        <v>0.9</v>
      </c>
      <c r="D713" s="91" t="s">
        <v>2128</v>
      </c>
      <c r="E713" s="93">
        <v>1.4999999999999999E-2</v>
      </c>
      <c r="F713" s="91" t="s">
        <v>2236</v>
      </c>
    </row>
    <row r="714" spans="1:6" ht="15" x14ac:dyDescent="0.25">
      <c r="A714" s="90" t="s">
        <v>88</v>
      </c>
      <c r="B714" s="91" t="s">
        <v>13</v>
      </c>
      <c r="C714" s="92">
        <v>0.9</v>
      </c>
      <c r="D714" s="91" t="s">
        <v>2128</v>
      </c>
      <c r="E714" s="93">
        <v>1.4999999999999999E-2</v>
      </c>
      <c r="F714" s="91" t="s">
        <v>2211</v>
      </c>
    </row>
    <row r="715" spans="1:6" ht="15" x14ac:dyDescent="0.25">
      <c r="A715" s="90" t="s">
        <v>95</v>
      </c>
      <c r="B715" s="91" t="s">
        <v>238</v>
      </c>
      <c r="C715" s="92">
        <v>0.9</v>
      </c>
      <c r="D715" s="91" t="s">
        <v>2128</v>
      </c>
      <c r="E715" s="93">
        <v>1.4999999999999999E-2</v>
      </c>
      <c r="F715" s="91" t="s">
        <v>2236</v>
      </c>
    </row>
    <row r="716" spans="1:6" ht="15" x14ac:dyDescent="0.25">
      <c r="A716" s="90" t="s">
        <v>190</v>
      </c>
      <c r="B716" s="91" t="s">
        <v>2272</v>
      </c>
      <c r="C716" s="92">
        <v>0.9</v>
      </c>
      <c r="D716" s="91" t="s">
        <v>2128</v>
      </c>
      <c r="E716" s="93">
        <v>1.4999999999999999E-2</v>
      </c>
      <c r="F716" s="91" t="s">
        <v>2236</v>
      </c>
    </row>
    <row r="717" spans="1:6" ht="15" x14ac:dyDescent="0.25">
      <c r="A717" s="90" t="s">
        <v>191</v>
      </c>
      <c r="B717" s="91" t="s">
        <v>280</v>
      </c>
      <c r="C717" s="92">
        <v>0.9</v>
      </c>
      <c r="D717" s="91" t="s">
        <v>2128</v>
      </c>
      <c r="E717" s="93">
        <v>1.4999999999999999E-2</v>
      </c>
      <c r="F717" s="91" t="s">
        <v>2236</v>
      </c>
    </row>
    <row r="718" spans="1:6" ht="15" x14ac:dyDescent="0.25">
      <c r="A718" s="90" t="s">
        <v>192</v>
      </c>
      <c r="B718" s="91" t="s">
        <v>281</v>
      </c>
      <c r="C718" s="92">
        <v>0.9</v>
      </c>
      <c r="D718" s="91" t="s">
        <v>2128</v>
      </c>
      <c r="E718" s="93">
        <v>1.4999999999999999E-2</v>
      </c>
      <c r="F718" s="91" t="s">
        <v>2211</v>
      </c>
    </row>
    <row r="719" spans="1:6" ht="15" x14ac:dyDescent="0.25">
      <c r="A719" s="90" t="s">
        <v>193</v>
      </c>
      <c r="B719" s="91" t="s">
        <v>282</v>
      </c>
      <c r="C719" s="92">
        <v>0.9</v>
      </c>
      <c r="D719" s="91" t="s">
        <v>2128</v>
      </c>
      <c r="E719" s="93">
        <v>1.4999999999999999E-2</v>
      </c>
      <c r="F719" s="91" t="s">
        <v>2236</v>
      </c>
    </row>
    <row r="720" spans="1:6" ht="15" x14ac:dyDescent="0.25">
      <c r="A720" s="90" t="s">
        <v>194</v>
      </c>
      <c r="B720" s="91" t="s">
        <v>283</v>
      </c>
      <c r="C720" s="92">
        <v>0.9</v>
      </c>
      <c r="D720" s="91" t="s">
        <v>2128</v>
      </c>
      <c r="E720" s="93">
        <v>1.4999999999999999E-2</v>
      </c>
      <c r="F720" s="91" t="s">
        <v>2236</v>
      </c>
    </row>
    <row r="721" spans="1:6" ht="15" x14ac:dyDescent="0.25">
      <c r="A721" s="90" t="s">
        <v>195</v>
      </c>
      <c r="B721" s="91" t="s">
        <v>284</v>
      </c>
      <c r="C721" s="92">
        <v>0.9</v>
      </c>
      <c r="D721" s="91" t="s">
        <v>2128</v>
      </c>
      <c r="E721" s="93">
        <v>1.4999999999999999E-2</v>
      </c>
      <c r="F721" s="91" t="s">
        <v>2236</v>
      </c>
    </row>
    <row r="722" spans="1:6" ht="15" x14ac:dyDescent="0.25">
      <c r="A722" s="90" t="s">
        <v>196</v>
      </c>
      <c r="B722" s="91" t="s">
        <v>285</v>
      </c>
      <c r="C722" s="92">
        <v>0.9</v>
      </c>
      <c r="D722" s="91" t="s">
        <v>2128</v>
      </c>
      <c r="E722" s="93">
        <v>1.4999999999999999E-2</v>
      </c>
      <c r="F722" s="91" t="s">
        <v>2236</v>
      </c>
    </row>
    <row r="723" spans="1:6" ht="15" x14ac:dyDescent="0.25">
      <c r="A723" s="90" t="s">
        <v>197</v>
      </c>
      <c r="B723" s="91" t="s">
        <v>286</v>
      </c>
      <c r="C723" s="92">
        <v>0.9</v>
      </c>
      <c r="D723" s="91" t="s">
        <v>2128</v>
      </c>
      <c r="E723" s="93">
        <v>1.4999999999999999E-2</v>
      </c>
      <c r="F723" s="91" t="s">
        <v>2236</v>
      </c>
    </row>
    <row r="724" spans="1:6" ht="15" x14ac:dyDescent="0.25">
      <c r="A724" s="90" t="s">
        <v>198</v>
      </c>
      <c r="B724" s="91" t="s">
        <v>287</v>
      </c>
      <c r="C724" s="92">
        <v>0.9</v>
      </c>
      <c r="D724" s="91" t="s">
        <v>2128</v>
      </c>
      <c r="E724" s="93">
        <v>1.4999999999999999E-2</v>
      </c>
      <c r="F724" s="91" t="s">
        <v>2236</v>
      </c>
    </row>
    <row r="725" spans="1:6" ht="15" x14ac:dyDescent="0.25">
      <c r="A725" s="90" t="s">
        <v>199</v>
      </c>
      <c r="B725" s="91" t="s">
        <v>288</v>
      </c>
      <c r="C725" s="92">
        <v>0.9</v>
      </c>
      <c r="D725" s="91" t="s">
        <v>2128</v>
      </c>
      <c r="E725" s="93">
        <v>1.4999999999999999E-2</v>
      </c>
      <c r="F725" s="91" t="s">
        <v>2211</v>
      </c>
    </row>
    <row r="726" spans="1:6" ht="15" x14ac:dyDescent="0.25">
      <c r="A726" s="90" t="s">
        <v>200</v>
      </c>
      <c r="B726" s="91" t="s">
        <v>289</v>
      </c>
      <c r="C726" s="92">
        <v>0.9</v>
      </c>
      <c r="D726" s="91" t="s">
        <v>2128</v>
      </c>
      <c r="E726" s="93">
        <v>1.4999999999999999E-2</v>
      </c>
      <c r="F726" s="91" t="s">
        <v>2236</v>
      </c>
    </row>
    <row r="727" spans="1:6" ht="15" x14ac:dyDescent="0.25">
      <c r="A727" s="90" t="s">
        <v>201</v>
      </c>
      <c r="B727" s="91" t="s">
        <v>290</v>
      </c>
      <c r="C727" s="92">
        <v>0.9</v>
      </c>
      <c r="D727" s="91" t="s">
        <v>2128</v>
      </c>
      <c r="E727" s="93">
        <v>1.4999999999999999E-2</v>
      </c>
      <c r="F727" s="91" t="s">
        <v>2236</v>
      </c>
    </row>
    <row r="728" spans="1:6" ht="15" x14ac:dyDescent="0.25">
      <c r="A728" s="90" t="s">
        <v>291</v>
      </c>
      <c r="B728" s="91" t="s">
        <v>657</v>
      </c>
      <c r="C728" s="92">
        <v>0.9</v>
      </c>
      <c r="D728" s="91" t="s">
        <v>2128</v>
      </c>
      <c r="E728" s="93">
        <v>1.4999999999999999E-2</v>
      </c>
      <c r="F728" s="91" t="s">
        <v>2236</v>
      </c>
    </row>
    <row r="729" spans="1:6" ht="15" x14ac:dyDescent="0.25">
      <c r="A729" s="90" t="s">
        <v>292</v>
      </c>
      <c r="B729" s="91" t="s">
        <v>658</v>
      </c>
      <c r="C729" s="92">
        <v>0.9</v>
      </c>
      <c r="D729" s="91" t="s">
        <v>2128</v>
      </c>
      <c r="E729" s="93">
        <v>1.4999999999999999E-2</v>
      </c>
      <c r="F729" s="91" t="s">
        <v>2236</v>
      </c>
    </row>
    <row r="730" spans="1:6" ht="15" x14ac:dyDescent="0.25">
      <c r="A730" s="90" t="s">
        <v>293</v>
      </c>
      <c r="B730" s="91" t="s">
        <v>659</v>
      </c>
      <c r="C730" s="92">
        <v>0.9</v>
      </c>
      <c r="D730" s="91" t="s">
        <v>2128</v>
      </c>
      <c r="E730" s="93">
        <v>1.4999999999999999E-2</v>
      </c>
      <c r="F730" s="91" t="s">
        <v>2236</v>
      </c>
    </row>
    <row r="731" spans="1:6" ht="15" x14ac:dyDescent="0.25">
      <c r="A731" s="90" t="s">
        <v>294</v>
      </c>
      <c r="B731" s="91" t="s">
        <v>660</v>
      </c>
      <c r="C731" s="92">
        <v>0.9</v>
      </c>
      <c r="D731" s="91" t="s">
        <v>2128</v>
      </c>
      <c r="E731" s="93">
        <v>1.4999999999999999E-2</v>
      </c>
      <c r="F731" s="91" t="s">
        <v>2236</v>
      </c>
    </row>
    <row r="732" spans="1:6" ht="15" x14ac:dyDescent="0.25">
      <c r="A732" s="90" t="s">
        <v>295</v>
      </c>
      <c r="B732" s="91" t="s">
        <v>661</v>
      </c>
      <c r="C732" s="92">
        <v>0.9</v>
      </c>
      <c r="D732" s="91" t="s">
        <v>2128</v>
      </c>
      <c r="E732" s="93">
        <v>1.4999999999999999E-2</v>
      </c>
      <c r="F732" s="91" t="s">
        <v>2211</v>
      </c>
    </row>
    <row r="733" spans="1:6" ht="15" x14ac:dyDescent="0.25">
      <c r="A733" s="90" t="s">
        <v>338</v>
      </c>
      <c r="B733" s="91" t="s">
        <v>339</v>
      </c>
      <c r="C733" s="92">
        <v>0.9</v>
      </c>
      <c r="D733" s="91" t="s">
        <v>2128</v>
      </c>
      <c r="E733" s="93">
        <v>1.4999999999999999E-2</v>
      </c>
      <c r="F733" s="91" t="s">
        <v>2236</v>
      </c>
    </row>
    <row r="734" spans="1:6" ht="15" x14ac:dyDescent="0.25">
      <c r="A734" s="90" t="s">
        <v>340</v>
      </c>
      <c r="B734" s="91" t="s">
        <v>341</v>
      </c>
      <c r="C734" s="92">
        <v>0.9</v>
      </c>
      <c r="D734" s="91" t="s">
        <v>2128</v>
      </c>
      <c r="E734" s="93">
        <v>1.4999999999999999E-2</v>
      </c>
      <c r="F734" s="91" t="s">
        <v>2236</v>
      </c>
    </row>
    <row r="735" spans="1:6" ht="15" x14ac:dyDescent="0.25">
      <c r="A735" s="90" t="s">
        <v>342</v>
      </c>
      <c r="B735" s="91" t="s">
        <v>343</v>
      </c>
      <c r="C735" s="92">
        <v>0.9</v>
      </c>
      <c r="D735" s="91" t="s">
        <v>2128</v>
      </c>
      <c r="E735" s="93">
        <v>1.4999999999999999E-2</v>
      </c>
      <c r="F735" s="91" t="s">
        <v>2236</v>
      </c>
    </row>
    <row r="736" spans="1:6" ht="15" x14ac:dyDescent="0.25">
      <c r="A736" s="90" t="s">
        <v>344</v>
      </c>
      <c r="B736" s="91" t="s">
        <v>345</v>
      </c>
      <c r="C736" s="92">
        <v>0.9</v>
      </c>
      <c r="D736" s="91" t="s">
        <v>2128</v>
      </c>
      <c r="E736" s="93">
        <v>1.4999999999999999E-2</v>
      </c>
      <c r="F736" s="91" t="s">
        <v>2236</v>
      </c>
    </row>
    <row r="737" spans="1:6" ht="15" x14ac:dyDescent="0.25">
      <c r="A737" s="90" t="s">
        <v>346</v>
      </c>
      <c r="B737" s="91" t="s">
        <v>347</v>
      </c>
      <c r="C737" s="92">
        <v>0.9</v>
      </c>
      <c r="D737" s="91" t="s">
        <v>2128</v>
      </c>
      <c r="E737" s="93">
        <v>1.4999999999999999E-2</v>
      </c>
      <c r="F737" s="91" t="s">
        <v>2236</v>
      </c>
    </row>
    <row r="738" spans="1:6" ht="15" x14ac:dyDescent="0.25">
      <c r="A738" s="90" t="s">
        <v>348</v>
      </c>
      <c r="B738" s="91" t="s">
        <v>349</v>
      </c>
      <c r="C738" s="92">
        <v>0.9</v>
      </c>
      <c r="D738" s="91" t="s">
        <v>2128</v>
      </c>
      <c r="E738" s="93">
        <v>1.4999999999999999E-2</v>
      </c>
      <c r="F738" s="91" t="s">
        <v>2211</v>
      </c>
    </row>
    <row r="739" spans="1:6" ht="15" x14ac:dyDescent="0.25">
      <c r="A739" s="90" t="s">
        <v>350</v>
      </c>
      <c r="B739" s="91" t="s">
        <v>351</v>
      </c>
      <c r="C739" s="92">
        <v>0.9</v>
      </c>
      <c r="D739" s="91" t="s">
        <v>2128</v>
      </c>
      <c r="E739" s="93">
        <v>1.4999999999999999E-2</v>
      </c>
      <c r="F739" s="91" t="s">
        <v>2236</v>
      </c>
    </row>
    <row r="740" spans="1:6" ht="15" x14ac:dyDescent="0.25">
      <c r="A740" s="90" t="s">
        <v>409</v>
      </c>
      <c r="B740" s="91" t="s">
        <v>410</v>
      </c>
      <c r="C740" s="92">
        <v>0.9</v>
      </c>
      <c r="D740" s="91" t="s">
        <v>2128</v>
      </c>
      <c r="E740" s="93">
        <v>1.4999999999999999E-2</v>
      </c>
      <c r="F740" s="91" t="s">
        <v>2211</v>
      </c>
    </row>
    <row r="741" spans="1:6" ht="15" x14ac:dyDescent="0.25">
      <c r="A741" s="90" t="s">
        <v>411</v>
      </c>
      <c r="B741" s="91" t="s">
        <v>412</v>
      </c>
      <c r="C741" s="92">
        <v>0.9</v>
      </c>
      <c r="D741" s="91" t="s">
        <v>2128</v>
      </c>
      <c r="E741" s="93">
        <v>1.4999999999999999E-2</v>
      </c>
      <c r="F741" s="91" t="s">
        <v>2211</v>
      </c>
    </row>
    <row r="742" spans="1:6" ht="15" x14ac:dyDescent="0.25">
      <c r="A742" s="90" t="s">
        <v>413</v>
      </c>
      <c r="B742" s="91" t="s">
        <v>414</v>
      </c>
      <c r="C742" s="92">
        <v>0.9</v>
      </c>
      <c r="D742" s="91" t="s">
        <v>2128</v>
      </c>
      <c r="E742" s="93">
        <v>1.4999999999999999E-2</v>
      </c>
      <c r="F742" s="91" t="s">
        <v>2211</v>
      </c>
    </row>
    <row r="743" spans="1:6" ht="15" x14ac:dyDescent="0.25">
      <c r="A743" s="90" t="s">
        <v>415</v>
      </c>
      <c r="B743" s="91" t="s">
        <v>416</v>
      </c>
      <c r="C743" s="92">
        <v>0.9</v>
      </c>
      <c r="D743" s="91" t="s">
        <v>2128</v>
      </c>
      <c r="E743" s="93">
        <v>1.4999999999999999E-2</v>
      </c>
      <c r="F743" s="91" t="s">
        <v>2211</v>
      </c>
    </row>
    <row r="744" spans="1:6" ht="15" x14ac:dyDescent="0.25">
      <c r="A744" s="90" t="s">
        <v>417</v>
      </c>
      <c r="B744" s="91" t="s">
        <v>418</v>
      </c>
      <c r="C744" s="92">
        <v>0.9</v>
      </c>
      <c r="D744" s="91" t="s">
        <v>2128</v>
      </c>
      <c r="E744" s="93">
        <v>1.4999999999999999E-2</v>
      </c>
      <c r="F744" s="91" t="s">
        <v>2236</v>
      </c>
    </row>
    <row r="745" spans="1:6" ht="15" x14ac:dyDescent="0.25">
      <c r="A745" s="90" t="s">
        <v>419</v>
      </c>
      <c r="B745" s="91" t="s">
        <v>420</v>
      </c>
      <c r="C745" s="92">
        <v>0.9</v>
      </c>
      <c r="D745" s="91" t="s">
        <v>2128</v>
      </c>
      <c r="E745" s="93">
        <v>1.4999999999999999E-2</v>
      </c>
      <c r="F745" s="91" t="s">
        <v>2211</v>
      </c>
    </row>
    <row r="746" spans="1:6" ht="15" x14ac:dyDescent="0.25">
      <c r="A746" s="90" t="s">
        <v>421</v>
      </c>
      <c r="B746" s="91" t="s">
        <v>422</v>
      </c>
      <c r="C746" s="92">
        <v>0.9</v>
      </c>
      <c r="D746" s="91" t="s">
        <v>2128</v>
      </c>
      <c r="E746" s="93">
        <v>1.4999999999999999E-2</v>
      </c>
      <c r="F746" s="91" t="s">
        <v>2211</v>
      </c>
    </row>
    <row r="747" spans="1:6" ht="15" x14ac:dyDescent="0.25">
      <c r="A747" s="90" t="s">
        <v>423</v>
      </c>
      <c r="B747" s="91" t="s">
        <v>424</v>
      </c>
      <c r="C747" s="92">
        <v>0.9</v>
      </c>
      <c r="D747" s="91" t="s">
        <v>2128</v>
      </c>
      <c r="E747" s="93">
        <v>1.4999999999999999E-2</v>
      </c>
      <c r="F747" s="91" t="s">
        <v>2211</v>
      </c>
    </row>
    <row r="748" spans="1:6" ht="15" x14ac:dyDescent="0.25">
      <c r="A748" s="90" t="s">
        <v>425</v>
      </c>
      <c r="B748" s="91" t="s">
        <v>426</v>
      </c>
      <c r="C748" s="92">
        <v>0.9</v>
      </c>
      <c r="D748" s="91" t="s">
        <v>2128</v>
      </c>
      <c r="E748" s="93">
        <v>1.4999999999999999E-2</v>
      </c>
      <c r="F748" s="91" t="s">
        <v>2211</v>
      </c>
    </row>
    <row r="749" spans="1:6" ht="15" x14ac:dyDescent="0.25">
      <c r="A749" s="90" t="s">
        <v>427</v>
      </c>
      <c r="B749" s="91" t="s">
        <v>428</v>
      </c>
      <c r="C749" s="92">
        <v>0.9</v>
      </c>
      <c r="D749" s="91" t="s">
        <v>2128</v>
      </c>
      <c r="E749" s="93">
        <v>1.4999999999999999E-2</v>
      </c>
      <c r="F749" s="91" t="s">
        <v>2211</v>
      </c>
    </row>
    <row r="750" spans="1:6" ht="15" x14ac:dyDescent="0.25">
      <c r="A750" s="90" t="s">
        <v>429</v>
      </c>
      <c r="B750" s="91" t="s">
        <v>430</v>
      </c>
      <c r="C750" s="92">
        <v>0.9</v>
      </c>
      <c r="D750" s="91" t="s">
        <v>2128</v>
      </c>
      <c r="E750" s="93">
        <v>1.4999999999999999E-2</v>
      </c>
      <c r="F750" s="91" t="s">
        <v>2236</v>
      </c>
    </row>
    <row r="751" spans="1:6" ht="15" x14ac:dyDescent="0.25">
      <c r="A751" s="90" t="s">
        <v>431</v>
      </c>
      <c r="B751" s="91" t="s">
        <v>432</v>
      </c>
      <c r="C751" s="92">
        <v>0.9</v>
      </c>
      <c r="D751" s="91" t="s">
        <v>2128</v>
      </c>
      <c r="E751" s="93">
        <v>1.4999999999999999E-2</v>
      </c>
      <c r="F751" s="91" t="s">
        <v>2211</v>
      </c>
    </row>
    <row r="752" spans="1:6" ht="15" x14ac:dyDescent="0.25">
      <c r="A752" s="90" t="s">
        <v>529</v>
      </c>
      <c r="B752" s="91" t="s">
        <v>530</v>
      </c>
      <c r="C752" s="92">
        <v>0.9</v>
      </c>
      <c r="D752" s="91" t="s">
        <v>2128</v>
      </c>
      <c r="E752" s="93">
        <v>1.4999999999999999E-2</v>
      </c>
      <c r="F752" s="91" t="s">
        <v>2211</v>
      </c>
    </row>
    <row r="753" spans="1:6" ht="15" x14ac:dyDescent="0.25">
      <c r="A753" s="90" t="s">
        <v>531</v>
      </c>
      <c r="B753" s="91" t="s">
        <v>532</v>
      </c>
      <c r="C753" s="92">
        <v>0.9</v>
      </c>
      <c r="D753" s="91" t="s">
        <v>2128</v>
      </c>
      <c r="E753" s="93">
        <v>1.4999999999999999E-2</v>
      </c>
      <c r="F753" s="91" t="s">
        <v>2211</v>
      </c>
    </row>
    <row r="754" spans="1:6" ht="15" x14ac:dyDescent="0.25">
      <c r="A754" s="90" t="s">
        <v>533</v>
      </c>
      <c r="B754" s="91" t="s">
        <v>534</v>
      </c>
      <c r="C754" s="92">
        <v>0.9</v>
      </c>
      <c r="D754" s="91" t="s">
        <v>2128</v>
      </c>
      <c r="E754" s="93">
        <v>1.4999999999999999E-2</v>
      </c>
      <c r="F754" s="91" t="s">
        <v>2211</v>
      </c>
    </row>
    <row r="755" spans="1:6" ht="15" x14ac:dyDescent="0.25">
      <c r="A755" s="90" t="s">
        <v>535</v>
      </c>
      <c r="B755" s="91" t="s">
        <v>536</v>
      </c>
      <c r="C755" s="92">
        <v>0.9</v>
      </c>
      <c r="D755" s="91" t="s">
        <v>2128</v>
      </c>
      <c r="E755" s="93">
        <v>1.4999999999999999E-2</v>
      </c>
      <c r="F755" s="91" t="s">
        <v>2211</v>
      </c>
    </row>
    <row r="756" spans="1:6" ht="15" x14ac:dyDescent="0.25">
      <c r="A756" s="90" t="s">
        <v>537</v>
      </c>
      <c r="B756" s="91" t="s">
        <v>538</v>
      </c>
      <c r="C756" s="92">
        <v>0.9</v>
      </c>
      <c r="D756" s="91" t="s">
        <v>2128</v>
      </c>
      <c r="E756" s="93">
        <v>1.4999999999999999E-2</v>
      </c>
      <c r="F756" s="91" t="s">
        <v>2211</v>
      </c>
    </row>
    <row r="757" spans="1:6" ht="15" x14ac:dyDescent="0.25">
      <c r="A757" s="90" t="s">
        <v>539</v>
      </c>
      <c r="B757" s="91" t="s">
        <v>540</v>
      </c>
      <c r="C757" s="92">
        <v>0.9</v>
      </c>
      <c r="D757" s="91" t="s">
        <v>2128</v>
      </c>
      <c r="E757" s="93">
        <v>1.4999999999999999E-2</v>
      </c>
      <c r="F757" s="91" t="s">
        <v>2211</v>
      </c>
    </row>
    <row r="758" spans="1:6" ht="15" x14ac:dyDescent="0.25">
      <c r="A758" s="90" t="s">
        <v>541</v>
      </c>
      <c r="B758" s="91" t="s">
        <v>542</v>
      </c>
      <c r="C758" s="92">
        <v>0.9</v>
      </c>
      <c r="D758" s="91" t="s">
        <v>2128</v>
      </c>
      <c r="E758" s="93">
        <v>1.4999999999999999E-2</v>
      </c>
      <c r="F758" s="91" t="s">
        <v>2211</v>
      </c>
    </row>
    <row r="759" spans="1:6" ht="15" x14ac:dyDescent="0.25">
      <c r="A759" s="90" t="s">
        <v>543</v>
      </c>
      <c r="B759" s="91" t="s">
        <v>544</v>
      </c>
      <c r="C759" s="92">
        <v>0.9</v>
      </c>
      <c r="D759" s="91" t="s">
        <v>2128</v>
      </c>
      <c r="E759" s="93">
        <v>1.4999999999999999E-2</v>
      </c>
      <c r="F759" s="91" t="s">
        <v>2211</v>
      </c>
    </row>
    <row r="760" spans="1:6" ht="15" x14ac:dyDescent="0.25">
      <c r="A760" s="90" t="s">
        <v>545</v>
      </c>
      <c r="B760" s="91" t="s">
        <v>546</v>
      </c>
      <c r="C760" s="92">
        <v>0.9</v>
      </c>
      <c r="D760" s="91" t="s">
        <v>2128</v>
      </c>
      <c r="E760" s="93">
        <v>1.4999999999999999E-2</v>
      </c>
      <c r="F760" s="91" t="s">
        <v>2211</v>
      </c>
    </row>
    <row r="761" spans="1:6" ht="15" x14ac:dyDescent="0.25">
      <c r="A761" s="90" t="s">
        <v>547</v>
      </c>
      <c r="B761" s="91" t="s">
        <v>548</v>
      </c>
      <c r="C761" s="92">
        <v>0.9</v>
      </c>
      <c r="D761" s="91" t="s">
        <v>2128</v>
      </c>
      <c r="E761" s="93">
        <v>1.4999999999999999E-2</v>
      </c>
      <c r="F761" s="91" t="s">
        <v>2211</v>
      </c>
    </row>
    <row r="762" spans="1:6" ht="15" x14ac:dyDescent="0.25">
      <c r="A762" s="90" t="s">
        <v>549</v>
      </c>
      <c r="B762" s="91" t="s">
        <v>550</v>
      </c>
      <c r="C762" s="92">
        <v>0.9</v>
      </c>
      <c r="D762" s="91" t="s">
        <v>2128</v>
      </c>
      <c r="E762" s="93">
        <v>1.4999999999999999E-2</v>
      </c>
      <c r="F762" s="91" t="s">
        <v>2211</v>
      </c>
    </row>
    <row r="763" spans="1:6" ht="15" x14ac:dyDescent="0.25">
      <c r="A763" s="90" t="s">
        <v>551</v>
      </c>
      <c r="B763" s="91" t="s">
        <v>552</v>
      </c>
      <c r="C763" s="92">
        <v>0.9</v>
      </c>
      <c r="D763" s="91" t="s">
        <v>2128</v>
      </c>
      <c r="E763" s="93">
        <v>1.4999999999999999E-2</v>
      </c>
      <c r="F763" s="91" t="s">
        <v>2211</v>
      </c>
    </row>
    <row r="764" spans="1:6" ht="15" x14ac:dyDescent="0.25">
      <c r="A764" s="90" t="s">
        <v>553</v>
      </c>
      <c r="B764" s="91" t="s">
        <v>554</v>
      </c>
      <c r="C764" s="92">
        <v>0.9</v>
      </c>
      <c r="D764" s="91" t="s">
        <v>2128</v>
      </c>
      <c r="E764" s="93">
        <v>1.4999999999999999E-2</v>
      </c>
      <c r="F764" s="91" t="s">
        <v>2211</v>
      </c>
    </row>
    <row r="765" spans="1:6" ht="15" x14ac:dyDescent="0.25">
      <c r="A765" s="90" t="s">
        <v>662</v>
      </c>
      <c r="B765" s="91" t="s">
        <v>663</v>
      </c>
      <c r="C765" s="92">
        <v>0.9</v>
      </c>
      <c r="D765" s="91" t="s">
        <v>2128</v>
      </c>
      <c r="E765" s="93">
        <v>1.4999999999999999E-2</v>
      </c>
      <c r="F765" s="91" t="s">
        <v>2211</v>
      </c>
    </row>
    <row r="766" spans="1:6" ht="15" x14ac:dyDescent="0.25">
      <c r="A766" s="90" t="s">
        <v>664</v>
      </c>
      <c r="B766" s="91" t="s">
        <v>665</v>
      </c>
      <c r="C766" s="92">
        <v>0.9</v>
      </c>
      <c r="D766" s="91" t="s">
        <v>2128</v>
      </c>
      <c r="E766" s="93">
        <v>1.4999999999999999E-2</v>
      </c>
      <c r="F766" s="91" t="s">
        <v>2211</v>
      </c>
    </row>
    <row r="767" spans="1:6" ht="15" x14ac:dyDescent="0.25">
      <c r="A767" s="90" t="s">
        <v>666</v>
      </c>
      <c r="B767" s="91" t="s">
        <v>617</v>
      </c>
      <c r="C767" s="92">
        <v>0.9</v>
      </c>
      <c r="D767" s="91" t="s">
        <v>2128</v>
      </c>
      <c r="E767" s="93">
        <v>1.4999999999999999E-2</v>
      </c>
      <c r="F767" s="91" t="s">
        <v>2211</v>
      </c>
    </row>
    <row r="768" spans="1:6" ht="15" x14ac:dyDescent="0.25">
      <c r="A768" s="90" t="s">
        <v>667</v>
      </c>
      <c r="B768" s="91" t="s">
        <v>668</v>
      </c>
      <c r="C768" s="92">
        <v>0.9</v>
      </c>
      <c r="D768" s="91" t="s">
        <v>2128</v>
      </c>
      <c r="E768" s="93">
        <v>1.4999999999999999E-2</v>
      </c>
      <c r="F768" s="91" t="s">
        <v>2211</v>
      </c>
    </row>
    <row r="769" spans="1:6" ht="15" x14ac:dyDescent="0.25">
      <c r="A769" s="90" t="s">
        <v>669</v>
      </c>
      <c r="B769" s="91" t="s">
        <v>670</v>
      </c>
      <c r="C769" s="92">
        <v>0.9</v>
      </c>
      <c r="D769" s="91" t="s">
        <v>2128</v>
      </c>
      <c r="E769" s="93">
        <v>1.4999999999999999E-2</v>
      </c>
      <c r="F769" s="91" t="s">
        <v>2211</v>
      </c>
    </row>
    <row r="770" spans="1:6" ht="15" x14ac:dyDescent="0.25">
      <c r="A770" s="90" t="s">
        <v>671</v>
      </c>
      <c r="B770" s="91" t="s">
        <v>672</v>
      </c>
      <c r="C770" s="92">
        <v>0.9</v>
      </c>
      <c r="D770" s="91" t="s">
        <v>2128</v>
      </c>
      <c r="E770" s="93">
        <v>1.4999999999999999E-2</v>
      </c>
      <c r="F770" s="91" t="s">
        <v>2211</v>
      </c>
    </row>
    <row r="771" spans="1:6" ht="15" x14ac:dyDescent="0.25">
      <c r="A771" s="90" t="s">
        <v>673</v>
      </c>
      <c r="B771" s="91" t="s">
        <v>2273</v>
      </c>
      <c r="C771" s="92">
        <v>0.9</v>
      </c>
      <c r="D771" s="91" t="s">
        <v>2128</v>
      </c>
      <c r="E771" s="93">
        <v>1.4999999999999999E-2</v>
      </c>
      <c r="F771" s="91" t="s">
        <v>2236</v>
      </c>
    </row>
    <row r="772" spans="1:6" ht="15" x14ac:dyDescent="0.25">
      <c r="A772" s="90" t="s">
        <v>674</v>
      </c>
      <c r="B772" s="91" t="s">
        <v>675</v>
      </c>
      <c r="C772" s="92">
        <v>0.9</v>
      </c>
      <c r="D772" s="91" t="s">
        <v>2128</v>
      </c>
      <c r="E772" s="93">
        <v>1.4999999999999999E-2</v>
      </c>
      <c r="F772" s="91" t="s">
        <v>2211</v>
      </c>
    </row>
    <row r="773" spans="1:6" ht="15" x14ac:dyDescent="0.25">
      <c r="A773" s="90" t="s">
        <v>676</v>
      </c>
      <c r="B773" s="91" t="s">
        <v>677</v>
      </c>
      <c r="C773" s="92">
        <v>0.9</v>
      </c>
      <c r="D773" s="91" t="s">
        <v>2128</v>
      </c>
      <c r="E773" s="93">
        <v>1.4999999999999999E-2</v>
      </c>
      <c r="F773" s="91" t="s">
        <v>2211</v>
      </c>
    </row>
    <row r="774" spans="1:6" ht="15" x14ac:dyDescent="0.25">
      <c r="A774" s="90" t="s">
        <v>749</v>
      </c>
      <c r="B774" s="91" t="s">
        <v>750</v>
      </c>
      <c r="C774" s="92">
        <v>0.9</v>
      </c>
      <c r="D774" s="91" t="s">
        <v>2128</v>
      </c>
      <c r="E774" s="93">
        <v>1.4999999999999999E-2</v>
      </c>
      <c r="F774" s="91" t="s">
        <v>2211</v>
      </c>
    </row>
    <row r="775" spans="1:6" ht="15" x14ac:dyDescent="0.25">
      <c r="A775" s="90" t="s">
        <v>751</v>
      </c>
      <c r="B775" s="91" t="s">
        <v>752</v>
      </c>
      <c r="C775" s="92">
        <v>0.9</v>
      </c>
      <c r="D775" s="91" t="s">
        <v>2128</v>
      </c>
      <c r="E775" s="93">
        <v>1.4999999999999999E-2</v>
      </c>
      <c r="F775" s="91" t="s">
        <v>2211</v>
      </c>
    </row>
    <row r="776" spans="1:6" ht="15" x14ac:dyDescent="0.25">
      <c r="A776" s="90" t="s">
        <v>753</v>
      </c>
      <c r="B776" s="91" t="s">
        <v>754</v>
      </c>
      <c r="C776" s="92">
        <v>0.9</v>
      </c>
      <c r="D776" s="91" t="s">
        <v>2128</v>
      </c>
      <c r="E776" s="93">
        <v>1.4999999999999999E-2</v>
      </c>
      <c r="F776" s="91" t="s">
        <v>2211</v>
      </c>
    </row>
    <row r="777" spans="1:6" ht="15" x14ac:dyDescent="0.25">
      <c r="A777" s="90" t="s">
        <v>755</v>
      </c>
      <c r="B777" s="91" t="s">
        <v>756</v>
      </c>
      <c r="C777" s="92">
        <v>0.9</v>
      </c>
      <c r="D777" s="91" t="s">
        <v>2128</v>
      </c>
      <c r="E777" s="93">
        <v>1.4999999999999999E-2</v>
      </c>
      <c r="F777" s="91" t="s">
        <v>2211</v>
      </c>
    </row>
    <row r="778" spans="1:6" ht="15" x14ac:dyDescent="0.25">
      <c r="A778" s="90" t="s">
        <v>757</v>
      </c>
      <c r="B778" s="91" t="s">
        <v>758</v>
      </c>
      <c r="C778" s="92">
        <v>0.9</v>
      </c>
      <c r="D778" s="91" t="s">
        <v>2128</v>
      </c>
      <c r="E778" s="93">
        <v>1.4999999999999999E-2</v>
      </c>
      <c r="F778" s="91" t="s">
        <v>2211</v>
      </c>
    </row>
    <row r="779" spans="1:6" ht="15" x14ac:dyDescent="0.25">
      <c r="A779" s="90" t="s">
        <v>759</v>
      </c>
      <c r="B779" s="91" t="s">
        <v>760</v>
      </c>
      <c r="C779" s="92">
        <v>0.9</v>
      </c>
      <c r="D779" s="91" t="s">
        <v>2128</v>
      </c>
      <c r="E779" s="93">
        <v>1.4999999999999999E-2</v>
      </c>
      <c r="F779" s="91" t="s">
        <v>2211</v>
      </c>
    </row>
    <row r="780" spans="1:6" ht="15" x14ac:dyDescent="0.25">
      <c r="A780" s="90" t="s">
        <v>761</v>
      </c>
      <c r="B780" s="91" t="s">
        <v>762</v>
      </c>
      <c r="C780" s="92">
        <v>0.9</v>
      </c>
      <c r="D780" s="91" t="s">
        <v>2128</v>
      </c>
      <c r="E780" s="93">
        <v>1.4999999999999999E-2</v>
      </c>
      <c r="F780" s="91" t="s">
        <v>2211</v>
      </c>
    </row>
    <row r="781" spans="1:6" ht="15" x14ac:dyDescent="0.25">
      <c r="A781" s="90" t="s">
        <v>763</v>
      </c>
      <c r="B781" s="91" t="s">
        <v>764</v>
      </c>
      <c r="C781" s="92">
        <v>0.9</v>
      </c>
      <c r="D781" s="91" t="s">
        <v>2128</v>
      </c>
      <c r="E781" s="93">
        <v>1.4999999999999999E-2</v>
      </c>
      <c r="F781" s="91" t="s">
        <v>2236</v>
      </c>
    </row>
    <row r="782" spans="1:6" ht="15" x14ac:dyDescent="0.25">
      <c r="A782" s="90" t="s">
        <v>765</v>
      </c>
      <c r="B782" s="91" t="s">
        <v>766</v>
      </c>
      <c r="C782" s="92">
        <v>0.9</v>
      </c>
      <c r="D782" s="91" t="s">
        <v>2128</v>
      </c>
      <c r="E782" s="93">
        <v>1.4999999999999999E-2</v>
      </c>
      <c r="F782" s="91" t="s">
        <v>2211</v>
      </c>
    </row>
    <row r="783" spans="1:6" ht="15" x14ac:dyDescent="0.25">
      <c r="A783" s="90" t="s">
        <v>767</v>
      </c>
      <c r="B783" s="91" t="s">
        <v>723</v>
      </c>
      <c r="C783" s="92">
        <v>0.9</v>
      </c>
      <c r="D783" s="91" t="s">
        <v>2128</v>
      </c>
      <c r="E783" s="93">
        <v>1.4999999999999999E-2</v>
      </c>
      <c r="F783" s="91" t="s">
        <v>2211</v>
      </c>
    </row>
    <row r="784" spans="1:6" ht="15" x14ac:dyDescent="0.25">
      <c r="A784" s="90" t="s">
        <v>768</v>
      </c>
      <c r="B784" s="91" t="s">
        <v>769</v>
      </c>
      <c r="C784" s="92">
        <v>0.9</v>
      </c>
      <c r="D784" s="91" t="s">
        <v>2128</v>
      </c>
      <c r="E784" s="93">
        <v>1.4999999999999999E-2</v>
      </c>
      <c r="F784" s="91" t="s">
        <v>2211</v>
      </c>
    </row>
    <row r="785" spans="1:6" ht="15" x14ac:dyDescent="0.25">
      <c r="A785" s="90" t="s">
        <v>770</v>
      </c>
      <c r="B785" s="91" t="s">
        <v>771</v>
      </c>
      <c r="C785" s="92">
        <v>0.9</v>
      </c>
      <c r="D785" s="91" t="s">
        <v>2128</v>
      </c>
      <c r="E785" s="93">
        <v>1.4999999999999999E-2</v>
      </c>
      <c r="F785" s="91" t="s">
        <v>2211</v>
      </c>
    </row>
    <row r="786" spans="1:6" ht="15" x14ac:dyDescent="0.25">
      <c r="A786" s="90" t="s">
        <v>772</v>
      </c>
      <c r="B786" s="91" t="s">
        <v>773</v>
      </c>
      <c r="C786" s="92">
        <v>0.9</v>
      </c>
      <c r="D786" s="91" t="s">
        <v>2128</v>
      </c>
      <c r="E786" s="93">
        <v>1.4999999999999999E-2</v>
      </c>
      <c r="F786" s="91" t="s">
        <v>2211</v>
      </c>
    </row>
    <row r="787" spans="1:6" ht="15" x14ac:dyDescent="0.25">
      <c r="A787" s="90" t="s">
        <v>774</v>
      </c>
      <c r="B787" s="91" t="s">
        <v>775</v>
      </c>
      <c r="C787" s="92">
        <v>0.9</v>
      </c>
      <c r="D787" s="91" t="s">
        <v>2128</v>
      </c>
      <c r="E787" s="93">
        <v>1.4999999999999999E-2</v>
      </c>
      <c r="F787" s="91" t="s">
        <v>2211</v>
      </c>
    </row>
    <row r="788" spans="1:6" ht="15" x14ac:dyDescent="0.25">
      <c r="A788" s="90" t="s">
        <v>776</v>
      </c>
      <c r="B788" s="91" t="s">
        <v>777</v>
      </c>
      <c r="C788" s="92">
        <v>0.9</v>
      </c>
      <c r="D788" s="91" t="s">
        <v>2128</v>
      </c>
      <c r="E788" s="93">
        <v>1.4999999999999999E-2</v>
      </c>
      <c r="F788" s="91" t="s">
        <v>2211</v>
      </c>
    </row>
    <row r="789" spans="1:6" ht="15" x14ac:dyDescent="0.25">
      <c r="A789" s="90" t="s">
        <v>778</v>
      </c>
      <c r="B789" s="91" t="s">
        <v>779</v>
      </c>
      <c r="C789" s="92">
        <v>0.9</v>
      </c>
      <c r="D789" s="91" t="s">
        <v>2128</v>
      </c>
      <c r="E789" s="93">
        <v>1.4999999999999999E-2</v>
      </c>
      <c r="F789" s="91" t="s">
        <v>2211</v>
      </c>
    </row>
    <row r="790" spans="1:6" ht="15" x14ac:dyDescent="0.25">
      <c r="A790" s="90" t="s">
        <v>780</v>
      </c>
      <c r="B790" s="91" t="s">
        <v>781</v>
      </c>
      <c r="C790" s="92">
        <v>0.9</v>
      </c>
      <c r="D790" s="91" t="s">
        <v>2128</v>
      </c>
      <c r="E790" s="93">
        <v>1.4999999999999999E-2</v>
      </c>
      <c r="F790" s="91" t="s">
        <v>2211</v>
      </c>
    </row>
    <row r="791" spans="1:6" ht="15" x14ac:dyDescent="0.25">
      <c r="A791" s="90" t="s">
        <v>847</v>
      </c>
      <c r="B791" s="91" t="s">
        <v>848</v>
      </c>
      <c r="C791" s="92">
        <v>0.9</v>
      </c>
      <c r="D791" s="91" t="s">
        <v>2128</v>
      </c>
      <c r="E791" s="93">
        <v>1.4999999999999999E-2</v>
      </c>
      <c r="F791" s="91" t="s">
        <v>2211</v>
      </c>
    </row>
    <row r="792" spans="1:6" ht="15" x14ac:dyDescent="0.25">
      <c r="A792" s="90" t="s">
        <v>849</v>
      </c>
      <c r="B792" s="91" t="s">
        <v>850</v>
      </c>
      <c r="C792" s="92">
        <v>0.9</v>
      </c>
      <c r="D792" s="91" t="s">
        <v>2128</v>
      </c>
      <c r="E792" s="93">
        <v>1.4999999999999999E-2</v>
      </c>
      <c r="F792" s="91" t="s">
        <v>2211</v>
      </c>
    </row>
    <row r="793" spans="1:6" ht="15" x14ac:dyDescent="0.25">
      <c r="A793" s="90" t="s">
        <v>851</v>
      </c>
      <c r="B793" s="91" t="s">
        <v>852</v>
      </c>
      <c r="C793" s="92">
        <v>0.9</v>
      </c>
      <c r="D793" s="91" t="s">
        <v>2128</v>
      </c>
      <c r="E793" s="93">
        <v>1.4999999999999999E-2</v>
      </c>
      <c r="F793" s="91" t="s">
        <v>2211</v>
      </c>
    </row>
    <row r="794" spans="1:6" ht="15" x14ac:dyDescent="0.25">
      <c r="A794" s="90" t="s">
        <v>853</v>
      </c>
      <c r="B794" s="91" t="s">
        <v>854</v>
      </c>
      <c r="C794" s="92">
        <v>0.9</v>
      </c>
      <c r="D794" s="91" t="s">
        <v>2128</v>
      </c>
      <c r="E794" s="93">
        <v>1.4999999999999999E-2</v>
      </c>
      <c r="F794" s="91" t="s">
        <v>2211</v>
      </c>
    </row>
    <row r="795" spans="1:6" ht="15" x14ac:dyDescent="0.25">
      <c r="A795" s="90" t="s">
        <v>855</v>
      </c>
      <c r="B795" s="91" t="s">
        <v>856</v>
      </c>
      <c r="C795" s="92">
        <v>0.9</v>
      </c>
      <c r="D795" s="91" t="s">
        <v>2128</v>
      </c>
      <c r="E795" s="93">
        <v>1.4999999999999999E-2</v>
      </c>
      <c r="F795" s="91" t="s">
        <v>2211</v>
      </c>
    </row>
    <row r="796" spans="1:6" ht="15" x14ac:dyDescent="0.25">
      <c r="A796" s="90" t="s">
        <v>857</v>
      </c>
      <c r="B796" s="91" t="s">
        <v>858</v>
      </c>
      <c r="C796" s="92">
        <v>0.9</v>
      </c>
      <c r="D796" s="91" t="s">
        <v>2128</v>
      </c>
      <c r="E796" s="93">
        <v>1.4999999999999999E-2</v>
      </c>
      <c r="F796" s="91" t="s">
        <v>2211</v>
      </c>
    </row>
    <row r="797" spans="1:6" ht="15" x14ac:dyDescent="0.25">
      <c r="A797" s="90" t="s">
        <v>859</v>
      </c>
      <c r="B797" s="91" t="s">
        <v>2274</v>
      </c>
      <c r="C797" s="92">
        <v>0.9</v>
      </c>
      <c r="D797" s="91" t="s">
        <v>2128</v>
      </c>
      <c r="E797" s="93">
        <v>1.4999999999999999E-2</v>
      </c>
      <c r="F797" s="91" t="s">
        <v>2211</v>
      </c>
    </row>
    <row r="798" spans="1:6" ht="15" x14ac:dyDescent="0.25">
      <c r="A798" s="90" t="s">
        <v>860</v>
      </c>
      <c r="B798" s="91" t="s">
        <v>861</v>
      </c>
      <c r="C798" s="92">
        <v>0.9</v>
      </c>
      <c r="D798" s="91" t="s">
        <v>2128</v>
      </c>
      <c r="E798" s="93">
        <v>1.4999999999999999E-2</v>
      </c>
      <c r="F798" s="91" t="s">
        <v>2211</v>
      </c>
    </row>
    <row r="799" spans="1:6" ht="15" x14ac:dyDescent="0.25">
      <c r="A799" s="90" t="s">
        <v>862</v>
      </c>
      <c r="B799" s="91" t="s">
        <v>863</v>
      </c>
      <c r="C799" s="92">
        <v>0.9</v>
      </c>
      <c r="D799" s="91" t="s">
        <v>2128</v>
      </c>
      <c r="E799" s="93">
        <v>1.4999999999999999E-2</v>
      </c>
      <c r="F799" s="91" t="s">
        <v>2211</v>
      </c>
    </row>
    <row r="800" spans="1:6" ht="15" x14ac:dyDescent="0.25">
      <c r="A800" s="90" t="s">
        <v>864</v>
      </c>
      <c r="B800" s="91" t="s">
        <v>865</v>
      </c>
      <c r="C800" s="92">
        <v>0.9</v>
      </c>
      <c r="D800" s="91" t="s">
        <v>2128</v>
      </c>
      <c r="E800" s="93">
        <v>1.4999999999999999E-2</v>
      </c>
      <c r="F800" s="91" t="s">
        <v>2211</v>
      </c>
    </row>
    <row r="801" spans="1:6" ht="15" x14ac:dyDescent="0.25">
      <c r="A801" s="90" t="s">
        <v>866</v>
      </c>
      <c r="B801" s="91" t="s">
        <v>867</v>
      </c>
      <c r="C801" s="92">
        <v>0.9</v>
      </c>
      <c r="D801" s="91" t="s">
        <v>2128</v>
      </c>
      <c r="E801" s="93">
        <v>1.4999999999999999E-2</v>
      </c>
      <c r="F801" s="91" t="s">
        <v>2211</v>
      </c>
    </row>
    <row r="802" spans="1:6" ht="15" x14ac:dyDescent="0.25">
      <c r="A802" s="90" t="s">
        <v>868</v>
      </c>
      <c r="B802" s="91" t="s">
        <v>869</v>
      </c>
      <c r="C802" s="92">
        <v>0.9</v>
      </c>
      <c r="D802" s="91" t="s">
        <v>2128</v>
      </c>
      <c r="E802" s="93">
        <v>1.4999999999999999E-2</v>
      </c>
      <c r="F802" s="91" t="s">
        <v>2236</v>
      </c>
    </row>
    <row r="803" spans="1:6" ht="15" x14ac:dyDescent="0.25">
      <c r="A803" s="90" t="s">
        <v>870</v>
      </c>
      <c r="B803" s="91" t="s">
        <v>871</v>
      </c>
      <c r="C803" s="92">
        <v>0.9</v>
      </c>
      <c r="D803" s="91" t="s">
        <v>2128</v>
      </c>
      <c r="E803" s="93">
        <v>1.4999999999999999E-2</v>
      </c>
      <c r="F803" s="91" t="s">
        <v>2211</v>
      </c>
    </row>
    <row r="804" spans="1:6" ht="15" x14ac:dyDescent="0.25">
      <c r="A804" s="90" t="s">
        <v>872</v>
      </c>
      <c r="B804" s="91" t="s">
        <v>873</v>
      </c>
      <c r="C804" s="92">
        <v>0.9</v>
      </c>
      <c r="D804" s="91" t="s">
        <v>2128</v>
      </c>
      <c r="E804" s="93">
        <v>1.4999999999999999E-2</v>
      </c>
      <c r="F804" s="91" t="s">
        <v>2211</v>
      </c>
    </row>
    <row r="805" spans="1:6" ht="15" x14ac:dyDescent="0.25">
      <c r="A805" s="90" t="s">
        <v>874</v>
      </c>
      <c r="B805" s="91" t="s">
        <v>875</v>
      </c>
      <c r="C805" s="92">
        <v>0.9</v>
      </c>
      <c r="D805" s="91" t="s">
        <v>2128</v>
      </c>
      <c r="E805" s="93">
        <v>1.4999999999999999E-2</v>
      </c>
      <c r="F805" s="91" t="s">
        <v>2211</v>
      </c>
    </row>
    <row r="806" spans="1:6" ht="15" x14ac:dyDescent="0.25">
      <c r="A806" s="90" t="s">
        <v>876</v>
      </c>
      <c r="B806" s="91" t="s">
        <v>2275</v>
      </c>
      <c r="C806" s="92">
        <v>0.9</v>
      </c>
      <c r="D806" s="91" t="s">
        <v>2128</v>
      </c>
      <c r="E806" s="93">
        <v>1.4999999999999999E-2</v>
      </c>
      <c r="F806" s="91" t="s">
        <v>2236</v>
      </c>
    </row>
    <row r="807" spans="1:6" ht="15" x14ac:dyDescent="0.25">
      <c r="A807" s="90" t="s">
        <v>950</v>
      </c>
      <c r="B807" s="91" t="s">
        <v>951</v>
      </c>
      <c r="C807" s="92">
        <v>0.9</v>
      </c>
      <c r="D807" s="91" t="s">
        <v>2128</v>
      </c>
      <c r="E807" s="93">
        <v>1.4999999999999999E-2</v>
      </c>
      <c r="F807" s="91" t="s">
        <v>2211</v>
      </c>
    </row>
    <row r="808" spans="1:6" ht="15" x14ac:dyDescent="0.25">
      <c r="A808" s="90" t="s">
        <v>952</v>
      </c>
      <c r="B808" s="91" t="s">
        <v>953</v>
      </c>
      <c r="C808" s="92">
        <v>0.9</v>
      </c>
      <c r="D808" s="91" t="s">
        <v>2128</v>
      </c>
      <c r="E808" s="93">
        <v>1.4999999999999999E-2</v>
      </c>
      <c r="F808" s="91" t="s">
        <v>2211</v>
      </c>
    </row>
    <row r="809" spans="1:6" ht="15" x14ac:dyDescent="0.25">
      <c r="A809" s="90" t="s">
        <v>954</v>
      </c>
      <c r="B809" s="91" t="s">
        <v>21</v>
      </c>
      <c r="C809" s="92">
        <v>0.9</v>
      </c>
      <c r="D809" s="91" t="s">
        <v>2128</v>
      </c>
      <c r="E809" s="93">
        <v>1.4999999999999999E-2</v>
      </c>
      <c r="F809" s="91" t="s">
        <v>2211</v>
      </c>
    </row>
    <row r="810" spans="1:6" ht="15" x14ac:dyDescent="0.25">
      <c r="A810" s="90" t="s">
        <v>955</v>
      </c>
      <c r="B810" s="91" t="s">
        <v>956</v>
      </c>
      <c r="C810" s="92">
        <v>0.9</v>
      </c>
      <c r="D810" s="91" t="s">
        <v>2128</v>
      </c>
      <c r="E810" s="93">
        <v>1.4999999999999999E-2</v>
      </c>
      <c r="F810" s="91" t="s">
        <v>2211</v>
      </c>
    </row>
    <row r="811" spans="1:6" ht="15" x14ac:dyDescent="0.25">
      <c r="A811" s="90" t="s">
        <v>957</v>
      </c>
      <c r="B811" s="91" t="s">
        <v>958</v>
      </c>
      <c r="C811" s="92">
        <v>0.9</v>
      </c>
      <c r="D811" s="91" t="s">
        <v>2128</v>
      </c>
      <c r="E811" s="93">
        <v>1.4999999999999999E-2</v>
      </c>
      <c r="F811" s="91" t="s">
        <v>2211</v>
      </c>
    </row>
    <row r="812" spans="1:6" ht="15" x14ac:dyDescent="0.25">
      <c r="A812" s="90" t="s">
        <v>959</v>
      </c>
      <c r="B812" s="91" t="s">
        <v>960</v>
      </c>
      <c r="C812" s="92">
        <v>0.9</v>
      </c>
      <c r="D812" s="91" t="s">
        <v>2128</v>
      </c>
      <c r="E812" s="93">
        <v>1.4999999999999999E-2</v>
      </c>
      <c r="F812" s="91" t="s">
        <v>2211</v>
      </c>
    </row>
    <row r="813" spans="1:6" ht="15" x14ac:dyDescent="0.25">
      <c r="A813" s="90" t="s">
        <v>961</v>
      </c>
      <c r="B813" s="91" t="s">
        <v>962</v>
      </c>
      <c r="C813" s="92">
        <v>0.9</v>
      </c>
      <c r="D813" s="91" t="s">
        <v>2128</v>
      </c>
      <c r="E813" s="93">
        <v>1.4999999999999999E-2</v>
      </c>
      <c r="F813" s="91" t="s">
        <v>2211</v>
      </c>
    </row>
    <row r="814" spans="1:6" ht="15" x14ac:dyDescent="0.25">
      <c r="A814" s="90" t="s">
        <v>963</v>
      </c>
      <c r="B814" s="91" t="s">
        <v>964</v>
      </c>
      <c r="C814" s="92">
        <v>0.9</v>
      </c>
      <c r="D814" s="91" t="s">
        <v>2128</v>
      </c>
      <c r="E814" s="93">
        <v>1.4999999999999999E-2</v>
      </c>
      <c r="F814" s="91" t="s">
        <v>2211</v>
      </c>
    </row>
    <row r="815" spans="1:6" ht="15" x14ac:dyDescent="0.25">
      <c r="A815" s="90" t="s">
        <v>965</v>
      </c>
      <c r="B815" s="91" t="s">
        <v>966</v>
      </c>
      <c r="C815" s="92">
        <v>0.9</v>
      </c>
      <c r="D815" s="91" t="s">
        <v>2128</v>
      </c>
      <c r="E815" s="93">
        <v>1.4999999999999999E-2</v>
      </c>
      <c r="F815" s="91" t="s">
        <v>2211</v>
      </c>
    </row>
    <row r="816" spans="1:6" ht="15" x14ac:dyDescent="0.25">
      <c r="A816" s="90" t="s">
        <v>967</v>
      </c>
      <c r="B816" s="91" t="s">
        <v>968</v>
      </c>
      <c r="C816" s="92">
        <v>0.9</v>
      </c>
      <c r="D816" s="91" t="s">
        <v>2128</v>
      </c>
      <c r="E816" s="93">
        <v>1.4999999999999999E-2</v>
      </c>
      <c r="F816" s="91" t="s">
        <v>2211</v>
      </c>
    </row>
    <row r="817" spans="1:6" ht="15" x14ac:dyDescent="0.25">
      <c r="A817" s="90" t="s">
        <v>1061</v>
      </c>
      <c r="B817" s="91" t="s">
        <v>1062</v>
      </c>
      <c r="C817" s="92">
        <v>0.9</v>
      </c>
      <c r="D817" s="91" t="s">
        <v>2128</v>
      </c>
      <c r="E817" s="93">
        <v>1.4999999999999999E-2</v>
      </c>
      <c r="F817" s="91" t="s">
        <v>2211</v>
      </c>
    </row>
    <row r="818" spans="1:6" ht="15" x14ac:dyDescent="0.25">
      <c r="A818" s="90" t="s">
        <v>1063</v>
      </c>
      <c r="B818" s="91" t="s">
        <v>1064</v>
      </c>
      <c r="C818" s="92">
        <v>0.9</v>
      </c>
      <c r="D818" s="91" t="s">
        <v>2128</v>
      </c>
      <c r="E818" s="93">
        <v>1.4999999999999999E-2</v>
      </c>
      <c r="F818" s="91" t="s">
        <v>2211</v>
      </c>
    </row>
    <row r="819" spans="1:6" ht="15" x14ac:dyDescent="0.25">
      <c r="A819" s="90" t="s">
        <v>1065</v>
      </c>
      <c r="B819" s="91" t="s">
        <v>1066</v>
      </c>
      <c r="C819" s="92">
        <v>0.9</v>
      </c>
      <c r="D819" s="91" t="s">
        <v>2128</v>
      </c>
      <c r="E819" s="93">
        <v>1.4999999999999999E-2</v>
      </c>
      <c r="F819" s="91" t="s">
        <v>2211</v>
      </c>
    </row>
    <row r="820" spans="1:6" ht="15" x14ac:dyDescent="0.25">
      <c r="A820" s="90" t="s">
        <v>1067</v>
      </c>
      <c r="B820" s="91" t="s">
        <v>1068</v>
      </c>
      <c r="C820" s="92">
        <v>0.9</v>
      </c>
      <c r="D820" s="91" t="s">
        <v>2128</v>
      </c>
      <c r="E820" s="93">
        <v>1.4999999999999999E-2</v>
      </c>
      <c r="F820" s="91" t="s">
        <v>2211</v>
      </c>
    </row>
    <row r="821" spans="1:6" ht="15" x14ac:dyDescent="0.25">
      <c r="A821" s="90" t="s">
        <v>1069</v>
      </c>
      <c r="B821" s="91" t="s">
        <v>1070</v>
      </c>
      <c r="C821" s="92">
        <v>0.9</v>
      </c>
      <c r="D821" s="91" t="s">
        <v>2128</v>
      </c>
      <c r="E821" s="93">
        <v>1.4999999999999999E-2</v>
      </c>
      <c r="F821" s="91" t="s">
        <v>2211</v>
      </c>
    </row>
    <row r="822" spans="1:6" ht="15" x14ac:dyDescent="0.25">
      <c r="A822" s="90" t="s">
        <v>1071</v>
      </c>
      <c r="B822" s="91" t="s">
        <v>1072</v>
      </c>
      <c r="C822" s="92">
        <v>0.9</v>
      </c>
      <c r="D822" s="91" t="s">
        <v>2128</v>
      </c>
      <c r="E822" s="93">
        <v>1.4999999999999999E-2</v>
      </c>
      <c r="F822" s="91" t="s">
        <v>2211</v>
      </c>
    </row>
    <row r="823" spans="1:6" ht="15" x14ac:dyDescent="0.25">
      <c r="A823" s="90" t="s">
        <v>1073</v>
      </c>
      <c r="B823" s="91" t="s">
        <v>1074</v>
      </c>
      <c r="C823" s="92">
        <v>0.9</v>
      </c>
      <c r="D823" s="91" t="s">
        <v>2128</v>
      </c>
      <c r="E823" s="93">
        <v>1.4999999999999999E-2</v>
      </c>
      <c r="F823" s="91" t="s">
        <v>2211</v>
      </c>
    </row>
    <row r="824" spans="1:6" ht="15" x14ac:dyDescent="0.25">
      <c r="A824" s="90" t="s">
        <v>1075</v>
      </c>
      <c r="B824" s="91" t="s">
        <v>1076</v>
      </c>
      <c r="C824" s="92">
        <v>0.9</v>
      </c>
      <c r="D824" s="91" t="s">
        <v>2128</v>
      </c>
      <c r="E824" s="93">
        <v>1.4999999999999999E-2</v>
      </c>
      <c r="F824" s="91" t="s">
        <v>2211</v>
      </c>
    </row>
    <row r="825" spans="1:6" ht="15" x14ac:dyDescent="0.25">
      <c r="A825" s="90" t="s">
        <v>1077</v>
      </c>
      <c r="B825" s="91" t="s">
        <v>2276</v>
      </c>
      <c r="C825" s="92">
        <v>0.9</v>
      </c>
      <c r="D825" s="91" t="s">
        <v>2128</v>
      </c>
      <c r="E825" s="93">
        <v>1.4999999999999999E-2</v>
      </c>
      <c r="F825" s="91" t="s">
        <v>2211</v>
      </c>
    </row>
    <row r="826" spans="1:6" ht="15" x14ac:dyDescent="0.25">
      <c r="A826" s="90" t="s">
        <v>1078</v>
      </c>
      <c r="B826" s="91" t="s">
        <v>2277</v>
      </c>
      <c r="C826" s="92">
        <v>0.9</v>
      </c>
      <c r="D826" s="91" t="s">
        <v>2128</v>
      </c>
      <c r="E826" s="93">
        <v>1.4999999999999999E-2</v>
      </c>
      <c r="F826" s="91" t="s">
        <v>2211</v>
      </c>
    </row>
    <row r="827" spans="1:6" ht="15" x14ac:dyDescent="0.25">
      <c r="A827" s="90" t="s">
        <v>1079</v>
      </c>
      <c r="B827" s="91" t="s">
        <v>1080</v>
      </c>
      <c r="C827" s="92">
        <v>0.9</v>
      </c>
      <c r="D827" s="91" t="s">
        <v>2128</v>
      </c>
      <c r="E827" s="93">
        <v>1.4999999999999999E-2</v>
      </c>
      <c r="F827" s="91" t="s">
        <v>2211</v>
      </c>
    </row>
    <row r="828" spans="1:6" ht="15" x14ac:dyDescent="0.25">
      <c r="A828" s="90" t="s">
        <v>1081</v>
      </c>
      <c r="B828" s="91" t="s">
        <v>1082</v>
      </c>
      <c r="C828" s="92">
        <v>0.9</v>
      </c>
      <c r="D828" s="91" t="s">
        <v>2128</v>
      </c>
      <c r="E828" s="93">
        <v>1.4999999999999999E-2</v>
      </c>
      <c r="F828" s="91" t="s">
        <v>2211</v>
      </c>
    </row>
    <row r="829" spans="1:6" ht="15" x14ac:dyDescent="0.25">
      <c r="A829" s="90" t="s">
        <v>1083</v>
      </c>
      <c r="B829" s="91" t="s">
        <v>1084</v>
      </c>
      <c r="C829" s="92">
        <v>0.9</v>
      </c>
      <c r="D829" s="91" t="s">
        <v>2128</v>
      </c>
      <c r="E829" s="93">
        <v>1.4999999999999999E-2</v>
      </c>
      <c r="F829" s="91" t="s">
        <v>2211</v>
      </c>
    </row>
    <row r="830" spans="1:6" ht="15" x14ac:dyDescent="0.25">
      <c r="A830" s="90" t="s">
        <v>1085</v>
      </c>
      <c r="B830" s="91" t="s">
        <v>1086</v>
      </c>
      <c r="C830" s="92">
        <v>0.9</v>
      </c>
      <c r="D830" s="91" t="s">
        <v>2128</v>
      </c>
      <c r="E830" s="93">
        <v>1.4999999999999999E-2</v>
      </c>
      <c r="F830" s="91" t="s">
        <v>2211</v>
      </c>
    </row>
    <row r="831" spans="1:6" ht="15" x14ac:dyDescent="0.25">
      <c r="A831" s="90" t="s">
        <v>1087</v>
      </c>
      <c r="B831" s="91" t="s">
        <v>1088</v>
      </c>
      <c r="C831" s="92">
        <v>0.9</v>
      </c>
      <c r="D831" s="91" t="s">
        <v>2128</v>
      </c>
      <c r="E831" s="93">
        <v>1.4999999999999999E-2</v>
      </c>
      <c r="F831" s="91" t="s">
        <v>2211</v>
      </c>
    </row>
    <row r="832" spans="1:6" ht="15" x14ac:dyDescent="0.25">
      <c r="A832" s="90" t="s">
        <v>1089</v>
      </c>
      <c r="B832" s="91" t="s">
        <v>1090</v>
      </c>
      <c r="C832" s="92">
        <v>0.9</v>
      </c>
      <c r="D832" s="91" t="s">
        <v>2128</v>
      </c>
      <c r="E832" s="93">
        <v>1.4999999999999999E-2</v>
      </c>
      <c r="F832" s="91" t="s">
        <v>2211</v>
      </c>
    </row>
    <row r="833" spans="1:6" ht="15" x14ac:dyDescent="0.25">
      <c r="A833" s="90" t="s">
        <v>1091</v>
      </c>
      <c r="B833" s="91" t="s">
        <v>1092</v>
      </c>
      <c r="C833" s="92">
        <v>0.9</v>
      </c>
      <c r="D833" s="91" t="s">
        <v>2128</v>
      </c>
      <c r="E833" s="93">
        <v>1.4999999999999999E-2</v>
      </c>
      <c r="F833" s="91" t="s">
        <v>2211</v>
      </c>
    </row>
    <row r="834" spans="1:6" ht="15" x14ac:dyDescent="0.25">
      <c r="A834" s="90" t="s">
        <v>1093</v>
      </c>
      <c r="B834" s="91" t="s">
        <v>1094</v>
      </c>
      <c r="C834" s="92">
        <v>0.9</v>
      </c>
      <c r="D834" s="91" t="s">
        <v>2128</v>
      </c>
      <c r="E834" s="93">
        <v>1.4999999999999999E-2</v>
      </c>
      <c r="F834" s="91" t="s">
        <v>2211</v>
      </c>
    </row>
    <row r="835" spans="1:6" ht="15" x14ac:dyDescent="0.25">
      <c r="A835" s="90" t="s">
        <v>1139</v>
      </c>
      <c r="B835" s="91" t="s">
        <v>1140</v>
      </c>
      <c r="C835" s="92">
        <v>0.9</v>
      </c>
      <c r="D835" s="91" t="s">
        <v>2128</v>
      </c>
      <c r="E835" s="93">
        <v>1.4999999999999999E-2</v>
      </c>
      <c r="F835" s="91" t="s">
        <v>2211</v>
      </c>
    </row>
    <row r="836" spans="1:6" ht="15" x14ac:dyDescent="0.25">
      <c r="A836" s="90" t="s">
        <v>1141</v>
      </c>
      <c r="B836" s="91" t="s">
        <v>1142</v>
      </c>
      <c r="C836" s="92">
        <v>0.9</v>
      </c>
      <c r="D836" s="91" t="s">
        <v>2128</v>
      </c>
      <c r="E836" s="93">
        <v>1.4999999999999999E-2</v>
      </c>
      <c r="F836" s="91" t="s">
        <v>2211</v>
      </c>
    </row>
    <row r="837" spans="1:6" ht="15" x14ac:dyDescent="0.25">
      <c r="A837" s="90" t="s">
        <v>1143</v>
      </c>
      <c r="B837" s="91" t="s">
        <v>1144</v>
      </c>
      <c r="C837" s="92">
        <v>0.9</v>
      </c>
      <c r="D837" s="91" t="s">
        <v>2128</v>
      </c>
      <c r="E837" s="93">
        <v>1.4999999999999999E-2</v>
      </c>
      <c r="F837" s="91" t="s">
        <v>2211</v>
      </c>
    </row>
    <row r="838" spans="1:6" ht="15" x14ac:dyDescent="0.25">
      <c r="A838" s="90" t="s">
        <v>1145</v>
      </c>
      <c r="B838" s="91" t="s">
        <v>1146</v>
      </c>
      <c r="C838" s="92">
        <v>0.9</v>
      </c>
      <c r="D838" s="91" t="s">
        <v>2128</v>
      </c>
      <c r="E838" s="93">
        <v>1.4999999999999999E-2</v>
      </c>
      <c r="F838" s="91" t="s">
        <v>2211</v>
      </c>
    </row>
    <row r="839" spans="1:6" ht="15" x14ac:dyDescent="0.25">
      <c r="A839" s="90" t="s">
        <v>1147</v>
      </c>
      <c r="B839" s="91" t="s">
        <v>1148</v>
      </c>
      <c r="C839" s="92">
        <v>0.9</v>
      </c>
      <c r="D839" s="91" t="s">
        <v>2128</v>
      </c>
      <c r="E839" s="93">
        <v>1.4999999999999999E-2</v>
      </c>
      <c r="F839" s="91" t="s">
        <v>2211</v>
      </c>
    </row>
    <row r="840" spans="1:6" ht="15" x14ac:dyDescent="0.25">
      <c r="A840" s="90" t="s">
        <v>1149</v>
      </c>
      <c r="B840" s="91" t="s">
        <v>2278</v>
      </c>
      <c r="C840" s="92">
        <v>0.9</v>
      </c>
      <c r="D840" s="91" t="s">
        <v>2128</v>
      </c>
      <c r="E840" s="93">
        <v>1.4999999999999999E-2</v>
      </c>
      <c r="F840" s="91" t="s">
        <v>2211</v>
      </c>
    </row>
    <row r="841" spans="1:6" ht="15" x14ac:dyDescent="0.25">
      <c r="A841" s="90" t="s">
        <v>1150</v>
      </c>
      <c r="B841" s="91" t="s">
        <v>1151</v>
      </c>
      <c r="C841" s="92">
        <v>0.9</v>
      </c>
      <c r="D841" s="91" t="s">
        <v>2128</v>
      </c>
      <c r="E841" s="93">
        <v>1.4999999999999999E-2</v>
      </c>
      <c r="F841" s="91" t="s">
        <v>2211</v>
      </c>
    </row>
    <row r="842" spans="1:6" ht="15" x14ac:dyDescent="0.25">
      <c r="A842" s="90" t="s">
        <v>1152</v>
      </c>
      <c r="B842" s="91" t="s">
        <v>1153</v>
      </c>
      <c r="C842" s="92">
        <v>0.9</v>
      </c>
      <c r="D842" s="91" t="s">
        <v>2128</v>
      </c>
      <c r="E842" s="93">
        <v>1.4999999999999999E-2</v>
      </c>
      <c r="F842" s="91" t="s">
        <v>2211</v>
      </c>
    </row>
    <row r="843" spans="1:6" ht="15" x14ac:dyDescent="0.25">
      <c r="A843" s="90" t="s">
        <v>1154</v>
      </c>
      <c r="B843" s="91" t="s">
        <v>1155</v>
      </c>
      <c r="C843" s="92">
        <v>0.9</v>
      </c>
      <c r="D843" s="91" t="s">
        <v>2128</v>
      </c>
      <c r="E843" s="93">
        <v>1.4999999999999999E-2</v>
      </c>
      <c r="F843" s="91" t="s">
        <v>2211</v>
      </c>
    </row>
    <row r="844" spans="1:6" ht="15" x14ac:dyDescent="0.25">
      <c r="A844" s="90" t="s">
        <v>1156</v>
      </c>
      <c r="B844" s="91" t="s">
        <v>1157</v>
      </c>
      <c r="C844" s="92">
        <v>0.9</v>
      </c>
      <c r="D844" s="91" t="s">
        <v>2128</v>
      </c>
      <c r="E844" s="93">
        <v>1.4999999999999999E-2</v>
      </c>
      <c r="F844" s="91" t="s">
        <v>2211</v>
      </c>
    </row>
    <row r="845" spans="1:6" ht="15" x14ac:dyDescent="0.25">
      <c r="A845" s="90" t="s">
        <v>1158</v>
      </c>
      <c r="B845" s="91" t="s">
        <v>1159</v>
      </c>
      <c r="C845" s="92">
        <v>0.9</v>
      </c>
      <c r="D845" s="91" t="s">
        <v>2128</v>
      </c>
      <c r="E845" s="93">
        <v>1.4999999999999999E-2</v>
      </c>
      <c r="F845" s="91" t="s">
        <v>2211</v>
      </c>
    </row>
    <row r="846" spans="1:6" ht="15" x14ac:dyDescent="0.25">
      <c r="A846" s="90" t="s">
        <v>1160</v>
      </c>
      <c r="B846" s="91" t="s">
        <v>1161</v>
      </c>
      <c r="C846" s="92">
        <v>0.9</v>
      </c>
      <c r="D846" s="91" t="s">
        <v>2128</v>
      </c>
      <c r="E846" s="93">
        <v>1.4999999999999999E-2</v>
      </c>
      <c r="F846" s="91" t="s">
        <v>2211</v>
      </c>
    </row>
    <row r="847" spans="1:6" ht="15" x14ac:dyDescent="0.25">
      <c r="A847" s="90" t="s">
        <v>1162</v>
      </c>
      <c r="B847" s="91" t="s">
        <v>1163</v>
      </c>
      <c r="C847" s="92">
        <v>0.9</v>
      </c>
      <c r="D847" s="91" t="s">
        <v>2128</v>
      </c>
      <c r="E847" s="93">
        <v>1.4999999999999999E-2</v>
      </c>
      <c r="F847" s="91" t="s">
        <v>2211</v>
      </c>
    </row>
    <row r="848" spans="1:6" ht="15" x14ac:dyDescent="0.25">
      <c r="A848" s="90" t="s">
        <v>1164</v>
      </c>
      <c r="B848" s="91" t="s">
        <v>1165</v>
      </c>
      <c r="C848" s="92">
        <v>0.9</v>
      </c>
      <c r="D848" s="91" t="s">
        <v>2128</v>
      </c>
      <c r="E848" s="93">
        <v>1.4999999999999999E-2</v>
      </c>
      <c r="F848" s="91" t="s">
        <v>2211</v>
      </c>
    </row>
    <row r="849" spans="1:6" ht="15" x14ac:dyDescent="0.25">
      <c r="A849" s="90" t="s">
        <v>1166</v>
      </c>
      <c r="B849" s="91" t="s">
        <v>1167</v>
      </c>
      <c r="C849" s="92">
        <v>0.9</v>
      </c>
      <c r="D849" s="91" t="s">
        <v>2128</v>
      </c>
      <c r="E849" s="93">
        <v>1.4999999999999999E-2</v>
      </c>
      <c r="F849" s="91" t="s">
        <v>2211</v>
      </c>
    </row>
    <row r="850" spans="1:6" ht="15" x14ac:dyDescent="0.25">
      <c r="A850" s="90" t="s">
        <v>1168</v>
      </c>
      <c r="B850" s="91" t="s">
        <v>2279</v>
      </c>
      <c r="C850" s="92">
        <v>0.9</v>
      </c>
      <c r="D850" s="91" t="s">
        <v>2128</v>
      </c>
      <c r="E850" s="93">
        <v>1.4999999999999999E-2</v>
      </c>
      <c r="F850" s="91" t="s">
        <v>2211</v>
      </c>
    </row>
    <row r="851" spans="1:6" ht="15" x14ac:dyDescent="0.25">
      <c r="A851" s="90" t="s">
        <v>1169</v>
      </c>
      <c r="B851" s="91" t="s">
        <v>1170</v>
      </c>
      <c r="C851" s="92">
        <v>0.9</v>
      </c>
      <c r="D851" s="91" t="s">
        <v>2128</v>
      </c>
      <c r="E851" s="93">
        <v>1.4999999999999999E-2</v>
      </c>
      <c r="F851" s="91" t="s">
        <v>2211</v>
      </c>
    </row>
    <row r="852" spans="1:6" ht="15" x14ac:dyDescent="0.25">
      <c r="A852" s="90" t="s">
        <v>1997</v>
      </c>
      <c r="B852" s="91" t="s">
        <v>1998</v>
      </c>
      <c r="C852" s="92">
        <v>0.9</v>
      </c>
      <c r="D852" s="91" t="s">
        <v>2128</v>
      </c>
      <c r="E852" s="93">
        <v>1.4999999999999999E-2</v>
      </c>
      <c r="F852" s="91" t="s">
        <v>2211</v>
      </c>
    </row>
    <row r="853" spans="1:6" ht="15" x14ac:dyDescent="0.25">
      <c r="A853" s="90" t="s">
        <v>1999</v>
      </c>
      <c r="B853" s="91" t="s">
        <v>2000</v>
      </c>
      <c r="C853" s="92">
        <v>0.9</v>
      </c>
      <c r="D853" s="91" t="s">
        <v>2128</v>
      </c>
      <c r="E853" s="93">
        <v>1.4999999999999999E-2</v>
      </c>
      <c r="F853" s="91" t="s">
        <v>2211</v>
      </c>
    </row>
    <row r="854" spans="1:6" ht="15" x14ac:dyDescent="0.25">
      <c r="A854" s="90" t="s">
        <v>2001</v>
      </c>
      <c r="B854" s="91" t="s">
        <v>2002</v>
      </c>
      <c r="C854" s="92">
        <v>0.9</v>
      </c>
      <c r="D854" s="91" t="s">
        <v>2128</v>
      </c>
      <c r="E854" s="93">
        <v>1.4999999999999999E-2</v>
      </c>
      <c r="F854" s="91" t="s">
        <v>2211</v>
      </c>
    </row>
    <row r="855" spans="1:6" ht="15" x14ac:dyDescent="0.25">
      <c r="A855" s="90" t="s">
        <v>2003</v>
      </c>
      <c r="B855" s="91" t="s">
        <v>2004</v>
      </c>
      <c r="C855" s="92">
        <v>0.9</v>
      </c>
      <c r="D855" s="91" t="s">
        <v>2128</v>
      </c>
      <c r="E855" s="93">
        <v>1.4999999999999999E-2</v>
      </c>
      <c r="F855" s="91" t="s">
        <v>2211</v>
      </c>
    </row>
    <row r="856" spans="1:6" ht="15" x14ac:dyDescent="0.25">
      <c r="A856" s="90" t="s">
        <v>2005</v>
      </c>
      <c r="B856" s="91" t="s">
        <v>2006</v>
      </c>
      <c r="C856" s="92">
        <v>0.9</v>
      </c>
      <c r="D856" s="91" t="s">
        <v>2128</v>
      </c>
      <c r="E856" s="93">
        <v>1.4999999999999999E-2</v>
      </c>
      <c r="F856" s="91" t="s">
        <v>2211</v>
      </c>
    </row>
    <row r="857" spans="1:6" ht="15" x14ac:dyDescent="0.25">
      <c r="A857" s="90" t="s">
        <v>2007</v>
      </c>
      <c r="B857" s="91" t="s">
        <v>2008</v>
      </c>
      <c r="C857" s="92">
        <v>0.9</v>
      </c>
      <c r="D857" s="91" t="s">
        <v>2128</v>
      </c>
      <c r="E857" s="93">
        <v>1.4999999999999999E-2</v>
      </c>
      <c r="F857" s="91" t="s">
        <v>2211</v>
      </c>
    </row>
    <row r="858" spans="1:6" ht="15" x14ac:dyDescent="0.25">
      <c r="A858" s="90" t="s">
        <v>2009</v>
      </c>
      <c r="B858" s="91" t="s">
        <v>2280</v>
      </c>
      <c r="C858" s="92">
        <v>0.9</v>
      </c>
      <c r="D858" s="91" t="s">
        <v>2128</v>
      </c>
      <c r="E858" s="93">
        <v>1.4999999999999999E-2</v>
      </c>
      <c r="F858" s="91" t="s">
        <v>2211</v>
      </c>
    </row>
    <row r="859" spans="1:6" ht="15" x14ac:dyDescent="0.25">
      <c r="A859" s="90" t="s">
        <v>2010</v>
      </c>
      <c r="B859" s="91" t="s">
        <v>2011</v>
      </c>
      <c r="C859" s="92">
        <v>0.9</v>
      </c>
      <c r="D859" s="91" t="s">
        <v>2128</v>
      </c>
      <c r="E859" s="93">
        <v>1.4999999999999999E-2</v>
      </c>
      <c r="F859" s="91" t="s">
        <v>2211</v>
      </c>
    </row>
    <row r="860" spans="1:6" ht="15" x14ac:dyDescent="0.25">
      <c r="A860" s="90" t="s">
        <v>2012</v>
      </c>
      <c r="B860" s="91" t="s">
        <v>2013</v>
      </c>
      <c r="C860" s="92">
        <v>0.9</v>
      </c>
      <c r="D860" s="91" t="s">
        <v>2128</v>
      </c>
      <c r="E860" s="93">
        <v>1.4999999999999999E-2</v>
      </c>
      <c r="F860" s="91" t="s">
        <v>2211</v>
      </c>
    </row>
    <row r="861" spans="1:6" ht="15" x14ac:dyDescent="0.25">
      <c r="A861" s="90" t="s">
        <v>2014</v>
      </c>
      <c r="B861" s="91" t="s">
        <v>2015</v>
      </c>
      <c r="C861" s="92">
        <v>0.9</v>
      </c>
      <c r="D861" s="91" t="s">
        <v>2128</v>
      </c>
      <c r="E861" s="93">
        <v>1.4999999999999999E-2</v>
      </c>
      <c r="F861" s="91" t="s">
        <v>2211</v>
      </c>
    </row>
    <row r="862" spans="1:6" ht="15" x14ac:dyDescent="0.25">
      <c r="A862" s="90" t="s">
        <v>2016</v>
      </c>
      <c r="B862" s="91" t="s">
        <v>2017</v>
      </c>
      <c r="C862" s="92">
        <v>0.9</v>
      </c>
      <c r="D862" s="91" t="s">
        <v>2128</v>
      </c>
      <c r="E862" s="93">
        <v>1.4999999999999999E-2</v>
      </c>
      <c r="F862" s="91" t="s">
        <v>2211</v>
      </c>
    </row>
    <row r="863" spans="1:6" ht="15" x14ac:dyDescent="0.25">
      <c r="A863" s="90" t="s">
        <v>2018</v>
      </c>
      <c r="B863" s="91" t="s">
        <v>2019</v>
      </c>
      <c r="C863" s="92">
        <v>0.9</v>
      </c>
      <c r="D863" s="91" t="s">
        <v>2128</v>
      </c>
      <c r="E863" s="93">
        <v>1.4999999999999999E-2</v>
      </c>
      <c r="F863" s="91" t="s">
        <v>2211</v>
      </c>
    </row>
    <row r="864" spans="1:6" ht="15" x14ac:dyDescent="0.25">
      <c r="A864" s="90" t="s">
        <v>2020</v>
      </c>
      <c r="B864" s="91" t="s">
        <v>2021</v>
      </c>
      <c r="C864" s="92">
        <v>0.9</v>
      </c>
      <c r="D864" s="91" t="s">
        <v>2128</v>
      </c>
      <c r="E864" s="93">
        <v>1.4999999999999999E-2</v>
      </c>
      <c r="F864" s="91" t="s">
        <v>2211</v>
      </c>
    </row>
    <row r="865" spans="1:6" ht="15" x14ac:dyDescent="0.25">
      <c r="A865" s="90" t="s">
        <v>2022</v>
      </c>
      <c r="B865" s="91" t="s">
        <v>2023</v>
      </c>
      <c r="C865" s="92">
        <v>0.9</v>
      </c>
      <c r="D865" s="91" t="s">
        <v>2128</v>
      </c>
      <c r="E865" s="93">
        <v>1.4999999999999999E-2</v>
      </c>
      <c r="F865" s="91" t="s">
        <v>2211</v>
      </c>
    </row>
    <row r="866" spans="1:6" ht="15" x14ac:dyDescent="0.25">
      <c r="A866" s="90" t="s">
        <v>2133</v>
      </c>
      <c r="B866" s="91" t="s">
        <v>2281</v>
      </c>
      <c r="C866" s="92">
        <v>0.9</v>
      </c>
      <c r="D866" s="91" t="s">
        <v>2128</v>
      </c>
      <c r="E866" s="93">
        <v>1.4999999999999999E-2</v>
      </c>
      <c r="F866" s="91" t="s">
        <v>2211</v>
      </c>
    </row>
    <row r="867" spans="1:6" ht="15" x14ac:dyDescent="0.25">
      <c r="A867" s="90" t="s">
        <v>2134</v>
      </c>
      <c r="B867" s="91" t="s">
        <v>2169</v>
      </c>
      <c r="C867" s="92">
        <v>0.9</v>
      </c>
      <c r="D867" s="91" t="s">
        <v>2128</v>
      </c>
      <c r="E867" s="93">
        <v>1.4999999999999999E-2</v>
      </c>
      <c r="F867" s="91" t="s">
        <v>2211</v>
      </c>
    </row>
    <row r="868" spans="1:6" ht="15" x14ac:dyDescent="0.25">
      <c r="A868" s="90" t="s">
        <v>2135</v>
      </c>
      <c r="B868" s="91" t="s">
        <v>2282</v>
      </c>
      <c r="C868" s="92">
        <v>0.9</v>
      </c>
      <c r="D868" s="91" t="s">
        <v>2128</v>
      </c>
      <c r="E868" s="93">
        <v>1.4999999999999999E-2</v>
      </c>
      <c r="F868" s="91" t="s">
        <v>2211</v>
      </c>
    </row>
    <row r="869" spans="1:6" ht="15" x14ac:dyDescent="0.25">
      <c r="A869" s="90" t="s">
        <v>2136</v>
      </c>
      <c r="B869" s="91" t="s">
        <v>2283</v>
      </c>
      <c r="C869" s="92">
        <v>0.9</v>
      </c>
      <c r="D869" s="91" t="s">
        <v>2128</v>
      </c>
      <c r="E869" s="93">
        <v>1.4999999999999999E-2</v>
      </c>
      <c r="F869" s="91" t="s">
        <v>2211</v>
      </c>
    </row>
    <row r="870" spans="1:6" ht="15" x14ac:dyDescent="0.25">
      <c r="A870" s="90" t="s">
        <v>2137</v>
      </c>
      <c r="B870" s="91" t="s">
        <v>2284</v>
      </c>
      <c r="C870" s="92">
        <v>0.9</v>
      </c>
      <c r="D870" s="91" t="s">
        <v>2128</v>
      </c>
      <c r="E870" s="93">
        <v>1.4999999999999999E-2</v>
      </c>
      <c r="F870" s="91" t="s">
        <v>2211</v>
      </c>
    </row>
    <row r="871" spans="1:6" ht="15" x14ac:dyDescent="0.25">
      <c r="A871" s="90" t="s">
        <v>2138</v>
      </c>
      <c r="B871" s="91" t="s">
        <v>2166</v>
      </c>
      <c r="C871" s="92">
        <v>0.9</v>
      </c>
      <c r="D871" s="91" t="s">
        <v>2128</v>
      </c>
      <c r="E871" s="93">
        <v>1.4999999999999999E-2</v>
      </c>
      <c r="F871" s="91" t="s">
        <v>2211</v>
      </c>
    </row>
    <row r="872" spans="1:6" ht="15" x14ac:dyDescent="0.25">
      <c r="A872" s="90" t="s">
        <v>2139</v>
      </c>
      <c r="B872" s="91" t="s">
        <v>2170</v>
      </c>
      <c r="C872" s="92">
        <v>0.9</v>
      </c>
      <c r="D872" s="91" t="s">
        <v>2128</v>
      </c>
      <c r="E872" s="93">
        <v>1.4999999999999999E-2</v>
      </c>
      <c r="F872" s="91" t="s">
        <v>2211</v>
      </c>
    </row>
    <row r="873" spans="1:6" ht="15" x14ac:dyDescent="0.25">
      <c r="A873" s="90" t="s">
        <v>2140</v>
      </c>
      <c r="B873" s="91" t="s">
        <v>2165</v>
      </c>
      <c r="C873" s="92">
        <v>0.9</v>
      </c>
      <c r="D873" s="91" t="s">
        <v>2128</v>
      </c>
      <c r="E873" s="93">
        <v>1.4999999999999999E-2</v>
      </c>
      <c r="F873" s="91" t="s">
        <v>2211</v>
      </c>
    </row>
    <row r="874" spans="1:6" ht="15" x14ac:dyDescent="0.25">
      <c r="A874" s="90" t="s">
        <v>2141</v>
      </c>
      <c r="B874" s="91" t="s">
        <v>2285</v>
      </c>
      <c r="C874" s="92">
        <v>0.9</v>
      </c>
      <c r="D874" s="91" t="s">
        <v>2128</v>
      </c>
      <c r="E874" s="93">
        <v>1.4999999999999999E-2</v>
      </c>
      <c r="F874" s="91" t="s">
        <v>2211</v>
      </c>
    </row>
    <row r="875" spans="1:6" ht="15" x14ac:dyDescent="0.25">
      <c r="A875" s="90" t="s">
        <v>2142</v>
      </c>
      <c r="B875" s="91" t="s">
        <v>2286</v>
      </c>
      <c r="C875" s="92">
        <v>0.9</v>
      </c>
      <c r="D875" s="91" t="s">
        <v>2128</v>
      </c>
      <c r="E875" s="93">
        <v>1.4999999999999999E-2</v>
      </c>
      <c r="F875" s="91" t="s">
        <v>2211</v>
      </c>
    </row>
    <row r="876" spans="1:6" ht="15" x14ac:dyDescent="0.25">
      <c r="A876" s="90" t="s">
        <v>2143</v>
      </c>
      <c r="B876" s="91" t="s">
        <v>2287</v>
      </c>
      <c r="C876" s="92">
        <v>0.9</v>
      </c>
      <c r="D876" s="91" t="s">
        <v>2128</v>
      </c>
      <c r="E876" s="93">
        <v>1.4999999999999999E-2</v>
      </c>
      <c r="F876" s="91" t="s">
        <v>2211</v>
      </c>
    </row>
    <row r="877" spans="1:6" ht="15" x14ac:dyDescent="0.25">
      <c r="A877" s="90" t="s">
        <v>2144</v>
      </c>
      <c r="B877" s="91" t="s">
        <v>2167</v>
      </c>
      <c r="C877" s="92">
        <v>0.9</v>
      </c>
      <c r="D877" s="91" t="s">
        <v>2128</v>
      </c>
      <c r="E877" s="93">
        <v>1.4999999999999999E-2</v>
      </c>
      <c r="F877" s="91" t="s">
        <v>2211</v>
      </c>
    </row>
    <row r="878" spans="1:6" ht="15" x14ac:dyDescent="0.25">
      <c r="A878" s="90" t="s">
        <v>2145</v>
      </c>
      <c r="B878" s="91" t="s">
        <v>2168</v>
      </c>
      <c r="C878" s="92">
        <v>0.9</v>
      </c>
      <c r="D878" s="91" t="s">
        <v>2128</v>
      </c>
      <c r="E878" s="93">
        <v>1.4999999999999999E-2</v>
      </c>
      <c r="F878" s="91" t="s">
        <v>2211</v>
      </c>
    </row>
    <row r="879" spans="1:6" ht="15" x14ac:dyDescent="0.25">
      <c r="A879" s="90" t="s">
        <v>2146</v>
      </c>
      <c r="B879" s="91" t="s">
        <v>2288</v>
      </c>
      <c r="C879" s="92">
        <v>0.9</v>
      </c>
      <c r="D879" s="91" t="s">
        <v>2128</v>
      </c>
      <c r="E879" s="93">
        <v>1.4999999999999999E-2</v>
      </c>
      <c r="F879" s="91" t="s">
        <v>2211</v>
      </c>
    </row>
    <row r="880" spans="1:6" ht="15" x14ac:dyDescent="0.25">
      <c r="A880" s="90" t="s">
        <v>2147</v>
      </c>
      <c r="B880" s="91" t="s">
        <v>2289</v>
      </c>
      <c r="C880" s="92">
        <v>0.9</v>
      </c>
      <c r="D880" s="91" t="s">
        <v>2128</v>
      </c>
      <c r="E880" s="93">
        <v>1.4999999999999999E-2</v>
      </c>
      <c r="F880" s="91" t="s">
        <v>2211</v>
      </c>
    </row>
    <row r="881" spans="1:6" ht="15" x14ac:dyDescent="0.25">
      <c r="A881" s="90" t="s">
        <v>2290</v>
      </c>
      <c r="B881" s="91" t="s">
        <v>2291</v>
      </c>
      <c r="C881" s="92">
        <v>0.9</v>
      </c>
      <c r="D881" s="91" t="s">
        <v>2128</v>
      </c>
      <c r="E881" s="93">
        <v>1.4999999999999999E-2</v>
      </c>
      <c r="F881" s="91" t="s">
        <v>2211</v>
      </c>
    </row>
    <row r="882" spans="1:6" ht="15" x14ac:dyDescent="0.25">
      <c r="A882" s="90" t="s">
        <v>2292</v>
      </c>
      <c r="B882" s="91" t="s">
        <v>2293</v>
      </c>
      <c r="C882" s="92">
        <v>0.9</v>
      </c>
      <c r="D882" s="91" t="s">
        <v>2128</v>
      </c>
      <c r="E882" s="93">
        <v>1.4999999999999999E-2</v>
      </c>
      <c r="F882" s="91" t="s">
        <v>2211</v>
      </c>
    </row>
    <row r="883" spans="1:6" ht="15" x14ac:dyDescent="0.25">
      <c r="A883" s="90" t="s">
        <v>2294</v>
      </c>
      <c r="B883" s="91" t="s">
        <v>2295</v>
      </c>
      <c r="C883" s="92">
        <v>0.9</v>
      </c>
      <c r="D883" s="91" t="s">
        <v>2128</v>
      </c>
      <c r="E883" s="93">
        <v>1.4999999999999999E-2</v>
      </c>
      <c r="F883" s="91" t="s">
        <v>2211</v>
      </c>
    </row>
    <row r="884" spans="1:6" ht="15" x14ac:dyDescent="0.25">
      <c r="A884" s="90" t="s">
        <v>2296</v>
      </c>
      <c r="B884" s="91" t="s">
        <v>2297</v>
      </c>
      <c r="C884" s="92">
        <v>0.9</v>
      </c>
      <c r="D884" s="91" t="s">
        <v>2128</v>
      </c>
      <c r="E884" s="93">
        <v>1.4999999999999999E-2</v>
      </c>
      <c r="F884" s="91" t="s">
        <v>2211</v>
      </c>
    </row>
    <row r="885" spans="1:6" ht="15" x14ac:dyDescent="0.25">
      <c r="A885" s="90" t="s">
        <v>2298</v>
      </c>
      <c r="B885" s="91" t="s">
        <v>2299</v>
      </c>
      <c r="C885" s="92">
        <v>0.9</v>
      </c>
      <c r="D885" s="91" t="s">
        <v>2128</v>
      </c>
      <c r="E885" s="93">
        <v>1.4999999999999999E-2</v>
      </c>
      <c r="F885" s="91" t="s">
        <v>2211</v>
      </c>
    </row>
    <row r="886" spans="1:6" ht="15" x14ac:dyDescent="0.25">
      <c r="A886" s="90" t="s">
        <v>2300</v>
      </c>
      <c r="B886" s="91" t="s">
        <v>2301</v>
      </c>
      <c r="C886" s="92">
        <v>0.9</v>
      </c>
      <c r="D886" s="91" t="s">
        <v>2128</v>
      </c>
      <c r="E886" s="93">
        <v>1.4999999999999999E-2</v>
      </c>
      <c r="F886" s="91" t="s">
        <v>2211</v>
      </c>
    </row>
    <row r="887" spans="1:6" ht="15" x14ac:dyDescent="0.25">
      <c r="A887" s="90" t="s">
        <v>2302</v>
      </c>
      <c r="B887" s="91" t="s">
        <v>2303</v>
      </c>
      <c r="C887" s="92">
        <v>0.9</v>
      </c>
      <c r="D887" s="91" t="s">
        <v>2128</v>
      </c>
      <c r="E887" s="93">
        <v>1.4999999999999999E-2</v>
      </c>
      <c r="F887" s="91" t="s">
        <v>2211</v>
      </c>
    </row>
    <row r="888" spans="1:6" ht="15" x14ac:dyDescent="0.25">
      <c r="A888" s="90" t="s">
        <v>2304</v>
      </c>
      <c r="B888" s="91" t="s">
        <v>2305</v>
      </c>
      <c r="C888" s="92">
        <v>0.9</v>
      </c>
      <c r="D888" s="91" t="s">
        <v>2128</v>
      </c>
      <c r="E888" s="93">
        <v>1.4999999999999999E-2</v>
      </c>
      <c r="F888" s="91" t="s">
        <v>2211</v>
      </c>
    </row>
    <row r="889" spans="1:6" ht="15" x14ac:dyDescent="0.25">
      <c r="A889" s="90" t="s">
        <v>2306</v>
      </c>
      <c r="B889" s="91" t="s">
        <v>2307</v>
      </c>
      <c r="C889" s="92">
        <v>0.9</v>
      </c>
      <c r="D889" s="91" t="s">
        <v>2128</v>
      </c>
      <c r="E889" s="93">
        <v>1.4999999999999999E-2</v>
      </c>
      <c r="F889" s="91" t="s">
        <v>2211</v>
      </c>
    </row>
    <row r="890" spans="1:6" ht="15" x14ac:dyDescent="0.25">
      <c r="A890" s="90" t="s">
        <v>2308</v>
      </c>
      <c r="B890" s="91" t="s">
        <v>2309</v>
      </c>
      <c r="C890" s="92">
        <v>0.9</v>
      </c>
      <c r="D890" s="91" t="s">
        <v>2128</v>
      </c>
      <c r="E890" s="93">
        <v>1.4999999999999999E-2</v>
      </c>
      <c r="F890" s="91" t="s">
        <v>2211</v>
      </c>
    </row>
    <row r="891" spans="1:6" ht="15" x14ac:dyDescent="0.25">
      <c r="A891" s="90" t="s">
        <v>2310</v>
      </c>
      <c r="B891" s="91" t="s">
        <v>2311</v>
      </c>
      <c r="C891" s="92">
        <v>0.9</v>
      </c>
      <c r="D891" s="91" t="s">
        <v>2128</v>
      </c>
      <c r="E891" s="93">
        <v>1.4999999999999999E-2</v>
      </c>
      <c r="F891" s="91" t="s">
        <v>2211</v>
      </c>
    </row>
    <row r="892" spans="1:6" ht="15" x14ac:dyDescent="0.25">
      <c r="A892" s="90" t="s">
        <v>2312</v>
      </c>
      <c r="B892" s="91" t="s">
        <v>2313</v>
      </c>
      <c r="C892" s="92">
        <v>0.9</v>
      </c>
      <c r="D892" s="91" t="s">
        <v>2128</v>
      </c>
      <c r="E892" s="93">
        <v>1.4999999999999999E-2</v>
      </c>
      <c r="F892" s="91" t="s">
        <v>2211</v>
      </c>
    </row>
    <row r="893" spans="1:6" ht="15" x14ac:dyDescent="0.25">
      <c r="A893" s="90" t="s">
        <v>2081</v>
      </c>
      <c r="B893" s="91" t="s">
        <v>2082</v>
      </c>
      <c r="C893" s="92">
        <v>7.61</v>
      </c>
      <c r="D893" s="91" t="s">
        <v>2695</v>
      </c>
      <c r="E893" s="93">
        <v>0.92</v>
      </c>
      <c r="F893" s="91" t="s">
        <v>2211</v>
      </c>
    </row>
    <row r="894" spans="1:6" ht="15" x14ac:dyDescent="0.25">
      <c r="A894" s="90" t="s">
        <v>2083</v>
      </c>
      <c r="B894" s="91" t="s">
        <v>2084</v>
      </c>
      <c r="C894" s="92">
        <v>8.27</v>
      </c>
      <c r="D894" s="91" t="s">
        <v>2695</v>
      </c>
      <c r="E894" s="93">
        <v>1</v>
      </c>
      <c r="F894" s="91" t="s">
        <v>2211</v>
      </c>
    </row>
    <row r="895" spans="1:6" ht="15" x14ac:dyDescent="0.25">
      <c r="A895" s="90" t="s">
        <v>2085</v>
      </c>
      <c r="B895" s="91" t="s">
        <v>2086</v>
      </c>
      <c r="C895" s="92">
        <v>8.27</v>
      </c>
      <c r="D895" s="91" t="s">
        <v>2695</v>
      </c>
      <c r="E895" s="93">
        <v>1</v>
      </c>
      <c r="F895" s="91" t="s">
        <v>2211</v>
      </c>
    </row>
    <row r="896" spans="1:6" ht="15" x14ac:dyDescent="0.25">
      <c r="A896" s="90" t="s">
        <v>2087</v>
      </c>
      <c r="B896" s="91" t="s">
        <v>2696</v>
      </c>
      <c r="C896" s="92">
        <v>9.26</v>
      </c>
      <c r="D896" s="91" t="s">
        <v>2695</v>
      </c>
      <c r="E896" s="93">
        <v>1.1200000000000001</v>
      </c>
      <c r="F896" s="91" t="s">
        <v>2211</v>
      </c>
    </row>
    <row r="897" spans="1:6" ht="15" x14ac:dyDescent="0.25">
      <c r="A897" s="90" t="s">
        <v>2697</v>
      </c>
      <c r="B897" s="91" t="s">
        <v>2698</v>
      </c>
      <c r="C897" s="92">
        <v>7.28</v>
      </c>
      <c r="D897" s="91" t="s">
        <v>2695</v>
      </c>
      <c r="E897" s="93">
        <v>0.88</v>
      </c>
      <c r="F897" s="91" t="s">
        <v>2211</v>
      </c>
    </row>
    <row r="898" spans="1:6" ht="15" x14ac:dyDescent="0.25">
      <c r="A898" s="90" t="s">
        <v>2699</v>
      </c>
      <c r="B898" s="91" t="s">
        <v>2700</v>
      </c>
      <c r="C898" s="92">
        <v>6.14</v>
      </c>
      <c r="D898" s="91" t="s">
        <v>2695</v>
      </c>
      <c r="E898" s="93">
        <v>0.78</v>
      </c>
      <c r="F898" s="91" t="s">
        <v>2211</v>
      </c>
    </row>
    <row r="899" spans="1:6" ht="15" x14ac:dyDescent="0.25">
      <c r="A899" s="90" t="s">
        <v>1494</v>
      </c>
      <c r="B899" s="91" t="s">
        <v>2314</v>
      </c>
      <c r="C899" s="92">
        <v>0.16</v>
      </c>
      <c r="D899" s="91" t="s">
        <v>1493</v>
      </c>
      <c r="E899" s="93">
        <v>0.02</v>
      </c>
      <c r="F899" s="91" t="s">
        <v>2211</v>
      </c>
    </row>
    <row r="900" spans="1:6" ht="15" x14ac:dyDescent="0.25">
      <c r="A900" s="90" t="s">
        <v>1495</v>
      </c>
      <c r="B900" s="91" t="s">
        <v>2315</v>
      </c>
      <c r="C900" s="92">
        <v>0.16</v>
      </c>
      <c r="D900" s="91" t="s">
        <v>1493</v>
      </c>
      <c r="E900" s="93">
        <v>0.02</v>
      </c>
      <c r="F900" s="91" t="s">
        <v>2236</v>
      </c>
    </row>
    <row r="901" spans="1:6" ht="15" x14ac:dyDescent="0.25">
      <c r="A901" s="90" t="s">
        <v>1496</v>
      </c>
      <c r="B901" s="91" t="s">
        <v>241</v>
      </c>
      <c r="C901" s="92">
        <v>0.16</v>
      </c>
      <c r="D901" s="91" t="s">
        <v>1493</v>
      </c>
      <c r="E901" s="93">
        <v>0.02</v>
      </c>
      <c r="F901" s="91" t="s">
        <v>2236</v>
      </c>
    </row>
    <row r="902" spans="1:6" ht="15" x14ac:dyDescent="0.25">
      <c r="A902" s="90" t="s">
        <v>1497</v>
      </c>
      <c r="B902" s="91" t="s">
        <v>242</v>
      </c>
      <c r="C902" s="92">
        <v>0.16</v>
      </c>
      <c r="D902" s="91" t="s">
        <v>1493</v>
      </c>
      <c r="E902" s="93">
        <v>0.02</v>
      </c>
      <c r="F902" s="91" t="s">
        <v>2236</v>
      </c>
    </row>
    <row r="903" spans="1:6" ht="15" x14ac:dyDescent="0.25">
      <c r="A903" s="90" t="s">
        <v>1498</v>
      </c>
      <c r="B903" s="91" t="s">
        <v>243</v>
      </c>
      <c r="C903" s="92">
        <v>0.16</v>
      </c>
      <c r="D903" s="91" t="s">
        <v>1493</v>
      </c>
      <c r="E903" s="93">
        <v>0.02</v>
      </c>
      <c r="F903" s="91" t="s">
        <v>2236</v>
      </c>
    </row>
    <row r="904" spans="1:6" ht="15" x14ac:dyDescent="0.25">
      <c r="A904" s="90" t="s">
        <v>1499</v>
      </c>
      <c r="B904" s="91" t="s">
        <v>244</v>
      </c>
      <c r="C904" s="92">
        <v>0.16</v>
      </c>
      <c r="D904" s="91" t="s">
        <v>1493</v>
      </c>
      <c r="E904" s="93">
        <v>0.02</v>
      </c>
      <c r="F904" s="91" t="s">
        <v>2211</v>
      </c>
    </row>
    <row r="905" spans="1:6" ht="15" x14ac:dyDescent="0.25">
      <c r="A905" s="90" t="s">
        <v>1500</v>
      </c>
      <c r="B905" s="91" t="s">
        <v>245</v>
      </c>
      <c r="C905" s="92">
        <v>0.16</v>
      </c>
      <c r="D905" s="91" t="s">
        <v>1493</v>
      </c>
      <c r="E905" s="93">
        <v>0.02</v>
      </c>
      <c r="F905" s="91" t="s">
        <v>2211</v>
      </c>
    </row>
    <row r="906" spans="1:6" ht="15" x14ac:dyDescent="0.25">
      <c r="A906" s="90" t="s">
        <v>1501</v>
      </c>
      <c r="B906" s="91" t="s">
        <v>2316</v>
      </c>
      <c r="C906" s="92">
        <v>0.16</v>
      </c>
      <c r="D906" s="91" t="s">
        <v>1493</v>
      </c>
      <c r="E906" s="93">
        <v>0.02</v>
      </c>
      <c r="F906" s="91" t="s">
        <v>2236</v>
      </c>
    </row>
    <row r="907" spans="1:6" ht="15" x14ac:dyDescent="0.25">
      <c r="A907" s="90" t="s">
        <v>1502</v>
      </c>
      <c r="B907" s="91" t="s">
        <v>559</v>
      </c>
      <c r="C907" s="92">
        <v>0.16</v>
      </c>
      <c r="D907" s="91" t="s">
        <v>1493</v>
      </c>
      <c r="E907" s="93">
        <v>0.02</v>
      </c>
      <c r="F907" s="91" t="s">
        <v>2236</v>
      </c>
    </row>
    <row r="908" spans="1:6" ht="15" x14ac:dyDescent="0.25">
      <c r="A908" s="90" t="s">
        <v>1503</v>
      </c>
      <c r="B908" s="91" t="s">
        <v>560</v>
      </c>
      <c r="C908" s="92">
        <v>0.16</v>
      </c>
      <c r="D908" s="91" t="s">
        <v>1493</v>
      </c>
      <c r="E908" s="93">
        <v>0.02</v>
      </c>
      <c r="F908" s="91" t="s">
        <v>2236</v>
      </c>
    </row>
    <row r="909" spans="1:6" ht="15" x14ac:dyDescent="0.25">
      <c r="A909" s="90" t="s">
        <v>1504</v>
      </c>
      <c r="B909" s="91" t="s">
        <v>561</v>
      </c>
      <c r="C909" s="92">
        <v>0.16</v>
      </c>
      <c r="D909" s="91" t="s">
        <v>1493</v>
      </c>
      <c r="E909" s="93">
        <v>0.02</v>
      </c>
      <c r="F909" s="91" t="s">
        <v>2211</v>
      </c>
    </row>
    <row r="910" spans="1:6" ht="15" x14ac:dyDescent="0.25">
      <c r="A910" s="90" t="s">
        <v>1505</v>
      </c>
      <c r="B910" s="91" t="s">
        <v>562</v>
      </c>
      <c r="C910" s="92">
        <v>0.16</v>
      </c>
      <c r="D910" s="91" t="s">
        <v>1493</v>
      </c>
      <c r="E910" s="93">
        <v>0.02</v>
      </c>
      <c r="F910" s="91" t="s">
        <v>2236</v>
      </c>
    </row>
    <row r="911" spans="1:6" ht="15" x14ac:dyDescent="0.25">
      <c r="A911" s="90" t="s">
        <v>1506</v>
      </c>
      <c r="B911" s="91" t="s">
        <v>297</v>
      </c>
      <c r="C911" s="92">
        <v>0.16</v>
      </c>
      <c r="D911" s="91" t="s">
        <v>1493</v>
      </c>
      <c r="E911" s="93">
        <v>0.02</v>
      </c>
      <c r="F911" s="91" t="s">
        <v>2211</v>
      </c>
    </row>
    <row r="912" spans="1:6" ht="15" x14ac:dyDescent="0.25">
      <c r="A912" s="90" t="s">
        <v>1507</v>
      </c>
      <c r="B912" s="91" t="s">
        <v>299</v>
      </c>
      <c r="C912" s="92">
        <v>0.16</v>
      </c>
      <c r="D912" s="91" t="s">
        <v>1493</v>
      </c>
      <c r="E912" s="93">
        <v>0.02</v>
      </c>
      <c r="F912" s="91" t="s">
        <v>2236</v>
      </c>
    </row>
    <row r="913" spans="1:7" ht="15" x14ac:dyDescent="0.25">
      <c r="A913" s="90" t="s">
        <v>1508</v>
      </c>
      <c r="B913" s="91" t="s">
        <v>301</v>
      </c>
      <c r="C913" s="92">
        <v>0.16</v>
      </c>
      <c r="D913" s="91" t="s">
        <v>1493</v>
      </c>
      <c r="E913" s="93">
        <v>0.02</v>
      </c>
      <c r="F913" s="91" t="s">
        <v>2211</v>
      </c>
    </row>
    <row r="914" spans="1:7" ht="15" x14ac:dyDescent="0.25">
      <c r="A914" s="90" t="s">
        <v>1509</v>
      </c>
      <c r="B914" s="91" t="s">
        <v>303</v>
      </c>
      <c r="C914" s="92">
        <v>0.16</v>
      </c>
      <c r="D914" s="91" t="s">
        <v>1493</v>
      </c>
      <c r="E914" s="93">
        <v>0.02</v>
      </c>
      <c r="F914" s="91" t="s">
        <v>2211</v>
      </c>
    </row>
    <row r="915" spans="1:7" ht="15" x14ac:dyDescent="0.25">
      <c r="A915" s="90" t="s">
        <v>1510</v>
      </c>
      <c r="B915" s="91" t="s">
        <v>305</v>
      </c>
      <c r="C915" s="92">
        <v>0.16</v>
      </c>
      <c r="D915" s="91" t="s">
        <v>1493</v>
      </c>
      <c r="E915" s="93">
        <v>0.02</v>
      </c>
      <c r="F915" s="91" t="s">
        <v>2211</v>
      </c>
    </row>
    <row r="916" spans="1:7" ht="15" x14ac:dyDescent="0.25">
      <c r="A916" s="90" t="s">
        <v>1511</v>
      </c>
      <c r="B916" s="91" t="s">
        <v>307</v>
      </c>
      <c r="C916" s="92">
        <v>0.16</v>
      </c>
      <c r="D916" s="91" t="s">
        <v>1493</v>
      </c>
      <c r="E916" s="93">
        <v>0.02</v>
      </c>
      <c r="F916" s="91" t="s">
        <v>2211</v>
      </c>
    </row>
    <row r="917" spans="1:7" ht="15" x14ac:dyDescent="0.25">
      <c r="A917" s="90" t="s">
        <v>1512</v>
      </c>
      <c r="B917" s="91" t="s">
        <v>309</v>
      </c>
      <c r="C917" s="92">
        <v>0.16</v>
      </c>
      <c r="D917" s="91" t="s">
        <v>1493</v>
      </c>
      <c r="E917" s="93">
        <v>0.02</v>
      </c>
      <c r="F917" s="91" t="s">
        <v>2236</v>
      </c>
    </row>
    <row r="918" spans="1:7" ht="15" x14ac:dyDescent="0.25">
      <c r="A918" s="90" t="s">
        <v>1513</v>
      </c>
      <c r="B918" s="91" t="s">
        <v>356</v>
      </c>
      <c r="C918" s="92">
        <v>0.16</v>
      </c>
      <c r="D918" s="91" t="s">
        <v>1493</v>
      </c>
      <c r="E918" s="93">
        <v>0.02</v>
      </c>
      <c r="F918" s="91" t="s">
        <v>2211</v>
      </c>
    </row>
    <row r="919" spans="1:7" ht="15" x14ac:dyDescent="0.25">
      <c r="A919" s="90" t="s">
        <v>1514</v>
      </c>
      <c r="B919" s="91" t="s">
        <v>358</v>
      </c>
      <c r="C919" s="92">
        <v>0.16</v>
      </c>
      <c r="D919" s="91" t="s">
        <v>1493</v>
      </c>
      <c r="E919" s="93">
        <v>0.02</v>
      </c>
      <c r="F919" s="91" t="s">
        <v>2211</v>
      </c>
    </row>
    <row r="920" spans="1:7" ht="15" x14ac:dyDescent="0.25">
      <c r="A920" s="90" t="s">
        <v>1515</v>
      </c>
      <c r="B920" s="91" t="s">
        <v>360</v>
      </c>
      <c r="C920" s="92">
        <v>0.16</v>
      </c>
      <c r="D920" s="91" t="s">
        <v>1493</v>
      </c>
      <c r="E920" s="93">
        <v>0.02</v>
      </c>
      <c r="F920" s="91" t="s">
        <v>2236</v>
      </c>
    </row>
    <row r="921" spans="1:7" ht="15" x14ac:dyDescent="0.25">
      <c r="A921" s="90" t="s">
        <v>1516</v>
      </c>
      <c r="B921" s="91" t="s">
        <v>362</v>
      </c>
      <c r="C921" s="92">
        <v>0.16</v>
      </c>
      <c r="D921" s="91" t="s">
        <v>1493</v>
      </c>
      <c r="E921" s="93">
        <v>0.02</v>
      </c>
      <c r="F921" s="91" t="s">
        <v>2211</v>
      </c>
    </row>
    <row r="922" spans="1:7" ht="15" x14ac:dyDescent="0.25">
      <c r="A922" s="90" t="s">
        <v>1517</v>
      </c>
      <c r="B922" s="91" t="s">
        <v>364</v>
      </c>
      <c r="C922" s="92">
        <v>0.16</v>
      </c>
      <c r="D922" s="91" t="s">
        <v>1493</v>
      </c>
      <c r="E922" s="93">
        <v>0.02</v>
      </c>
      <c r="F922" s="91" t="s">
        <v>2211</v>
      </c>
    </row>
    <row r="923" spans="1:7" ht="15" x14ac:dyDescent="0.25">
      <c r="A923" s="90" t="s">
        <v>1518</v>
      </c>
      <c r="B923" s="91" t="s">
        <v>366</v>
      </c>
      <c r="C923" s="92">
        <v>0.16</v>
      </c>
      <c r="D923" s="91" t="s">
        <v>1493</v>
      </c>
      <c r="E923" s="93">
        <v>0.02</v>
      </c>
      <c r="F923" s="91" t="s">
        <v>2211</v>
      </c>
    </row>
    <row r="924" spans="1:7" ht="15.75" x14ac:dyDescent="0.25">
      <c r="A924" s="90" t="s">
        <v>1519</v>
      </c>
      <c r="B924" s="91" t="s">
        <v>368</v>
      </c>
      <c r="C924" s="92">
        <v>0.16</v>
      </c>
      <c r="D924" s="91" t="s">
        <v>1493</v>
      </c>
      <c r="E924" s="93">
        <v>0.02</v>
      </c>
      <c r="F924" s="91" t="s">
        <v>2211</v>
      </c>
      <c r="G924" s="76"/>
    </row>
    <row r="925" spans="1:7" ht="15.75" x14ac:dyDescent="0.25">
      <c r="A925" s="90" t="s">
        <v>1520</v>
      </c>
      <c r="B925" s="91" t="s">
        <v>370</v>
      </c>
      <c r="C925" s="92">
        <v>0.16</v>
      </c>
      <c r="D925" s="91" t="s">
        <v>1493</v>
      </c>
      <c r="E925" s="93">
        <v>0.02</v>
      </c>
      <c r="F925" s="91" t="s">
        <v>2236</v>
      </c>
      <c r="G925" s="76"/>
    </row>
    <row r="926" spans="1:7" ht="15.75" x14ac:dyDescent="0.25">
      <c r="A926" s="90" t="s">
        <v>1521</v>
      </c>
      <c r="B926" s="91" t="s">
        <v>372</v>
      </c>
      <c r="C926" s="92">
        <v>0.16</v>
      </c>
      <c r="D926" s="91" t="s">
        <v>1493</v>
      </c>
      <c r="E926" s="93">
        <v>0.02</v>
      </c>
      <c r="F926" s="91" t="s">
        <v>2211</v>
      </c>
      <c r="G926" s="76"/>
    </row>
    <row r="927" spans="1:7" ht="15.75" x14ac:dyDescent="0.25">
      <c r="A927" s="90" t="s">
        <v>1522</v>
      </c>
      <c r="B927" s="91" t="s">
        <v>374</v>
      </c>
      <c r="C927" s="92">
        <v>0.16</v>
      </c>
      <c r="D927" s="91" t="s">
        <v>1493</v>
      </c>
      <c r="E927" s="93">
        <v>0.02</v>
      </c>
      <c r="F927" s="91" t="s">
        <v>2211</v>
      </c>
      <c r="G927" s="76"/>
    </row>
    <row r="928" spans="1:7" ht="15.75" x14ac:dyDescent="0.25">
      <c r="A928" s="90" t="s">
        <v>1523</v>
      </c>
      <c r="B928" s="91" t="s">
        <v>375</v>
      </c>
      <c r="C928" s="92">
        <v>0.16</v>
      </c>
      <c r="D928" s="91" t="s">
        <v>1493</v>
      </c>
      <c r="E928" s="93">
        <v>0.02</v>
      </c>
      <c r="F928" s="91" t="s">
        <v>2211</v>
      </c>
      <c r="G928" s="76"/>
    </row>
    <row r="929" spans="1:7" ht="15.75" x14ac:dyDescent="0.25">
      <c r="A929" s="90" t="s">
        <v>1524</v>
      </c>
      <c r="B929" s="91" t="s">
        <v>376</v>
      </c>
      <c r="C929" s="92">
        <v>0.16</v>
      </c>
      <c r="D929" s="91" t="s">
        <v>1493</v>
      </c>
      <c r="E929" s="93">
        <v>0.02</v>
      </c>
      <c r="F929" s="91" t="s">
        <v>2211</v>
      </c>
      <c r="G929" s="76"/>
    </row>
    <row r="930" spans="1:7" ht="15.75" x14ac:dyDescent="0.25">
      <c r="A930" s="90" t="s">
        <v>2673</v>
      </c>
      <c r="B930" s="91" t="s">
        <v>2072</v>
      </c>
      <c r="C930" s="92">
        <v>0.16</v>
      </c>
      <c r="D930" s="91" t="s">
        <v>1493</v>
      </c>
      <c r="E930" s="93">
        <v>0.02</v>
      </c>
      <c r="F930" s="91" t="s">
        <v>2211</v>
      </c>
      <c r="G930" s="76"/>
    </row>
    <row r="931" spans="1:7" ht="15.75" x14ac:dyDescent="0.25">
      <c r="A931" s="90" t="s">
        <v>1525</v>
      </c>
      <c r="B931" s="91" t="s">
        <v>447</v>
      </c>
      <c r="C931" s="92">
        <v>0.16</v>
      </c>
      <c r="D931" s="91" t="s">
        <v>1493</v>
      </c>
      <c r="E931" s="93">
        <v>0.02</v>
      </c>
      <c r="F931" s="91" t="s">
        <v>2211</v>
      </c>
      <c r="G931" s="76"/>
    </row>
    <row r="932" spans="1:7" ht="15.75" x14ac:dyDescent="0.25">
      <c r="A932" s="90" t="s">
        <v>1526</v>
      </c>
      <c r="B932" s="91" t="s">
        <v>449</v>
      </c>
      <c r="C932" s="92">
        <v>0.16</v>
      </c>
      <c r="D932" s="91" t="s">
        <v>1493</v>
      </c>
      <c r="E932" s="93">
        <v>0.02</v>
      </c>
      <c r="F932" s="91" t="s">
        <v>2211</v>
      </c>
      <c r="G932" s="76"/>
    </row>
    <row r="933" spans="1:7" ht="15.75" x14ac:dyDescent="0.25">
      <c r="A933" s="90" t="s">
        <v>1527</v>
      </c>
      <c r="B933" s="91" t="s">
        <v>451</v>
      </c>
      <c r="C933" s="92">
        <v>0.16</v>
      </c>
      <c r="D933" s="91" t="s">
        <v>1493</v>
      </c>
      <c r="E933" s="93">
        <v>0.02</v>
      </c>
      <c r="F933" s="91" t="s">
        <v>2211</v>
      </c>
      <c r="G933" s="76"/>
    </row>
    <row r="934" spans="1:7" ht="15.75" x14ac:dyDescent="0.25">
      <c r="A934" s="90" t="s">
        <v>1528</v>
      </c>
      <c r="B934" s="91" t="s">
        <v>453</v>
      </c>
      <c r="C934" s="92">
        <v>0.16</v>
      </c>
      <c r="D934" s="91" t="s">
        <v>1493</v>
      </c>
      <c r="E934" s="93">
        <v>0.02</v>
      </c>
      <c r="F934" s="91" t="s">
        <v>2211</v>
      </c>
      <c r="G934" s="76"/>
    </row>
    <row r="935" spans="1:7" ht="15.75" x14ac:dyDescent="0.25">
      <c r="A935" s="90" t="s">
        <v>1529</v>
      </c>
      <c r="B935" s="91" t="s">
        <v>455</v>
      </c>
      <c r="C935" s="92">
        <v>0.16</v>
      </c>
      <c r="D935" s="91" t="s">
        <v>1493</v>
      </c>
      <c r="E935" s="93">
        <v>0.02</v>
      </c>
      <c r="F935" s="91" t="s">
        <v>2211</v>
      </c>
      <c r="G935" s="76"/>
    </row>
    <row r="936" spans="1:7" ht="15.75" x14ac:dyDescent="0.25">
      <c r="A936" s="90" t="s">
        <v>1530</v>
      </c>
      <c r="B936" s="91" t="s">
        <v>457</v>
      </c>
      <c r="C936" s="92">
        <v>0.16</v>
      </c>
      <c r="D936" s="91" t="s">
        <v>1493</v>
      </c>
      <c r="E936" s="93">
        <v>0.02</v>
      </c>
      <c r="F936" s="91" t="s">
        <v>2211</v>
      </c>
      <c r="G936" s="76"/>
    </row>
    <row r="937" spans="1:7" ht="15" x14ac:dyDescent="0.25">
      <c r="A937" s="90" t="s">
        <v>1531</v>
      </c>
      <c r="B937" s="91" t="s">
        <v>459</v>
      </c>
      <c r="C937" s="92">
        <v>0.16</v>
      </c>
      <c r="D937" s="91" t="s">
        <v>1493</v>
      </c>
      <c r="E937" s="93">
        <v>0.02</v>
      </c>
      <c r="F937" s="91" t="s">
        <v>2211</v>
      </c>
    </row>
    <row r="938" spans="1:7" ht="15" x14ac:dyDescent="0.25">
      <c r="A938" s="90" t="s">
        <v>1532</v>
      </c>
      <c r="B938" s="91" t="s">
        <v>2318</v>
      </c>
      <c r="C938" s="92">
        <v>0.16</v>
      </c>
      <c r="D938" s="91" t="s">
        <v>1493</v>
      </c>
      <c r="E938" s="93">
        <v>0.02</v>
      </c>
      <c r="F938" s="91" t="s">
        <v>2211</v>
      </c>
    </row>
    <row r="939" spans="1:7" ht="15" x14ac:dyDescent="0.25">
      <c r="A939" s="90" t="s">
        <v>1533</v>
      </c>
      <c r="B939" s="91" t="s">
        <v>462</v>
      </c>
      <c r="C939" s="92">
        <v>0.16</v>
      </c>
      <c r="D939" s="91" t="s">
        <v>1493</v>
      </c>
      <c r="E939" s="93">
        <v>0.02</v>
      </c>
      <c r="F939" s="91" t="s">
        <v>2236</v>
      </c>
    </row>
    <row r="940" spans="1:7" ht="15" x14ac:dyDescent="0.25">
      <c r="A940" s="90" t="s">
        <v>1534</v>
      </c>
      <c r="B940" s="91" t="s">
        <v>434</v>
      </c>
      <c r="C940" s="92">
        <v>0.16</v>
      </c>
      <c r="D940" s="91" t="s">
        <v>1493</v>
      </c>
      <c r="E940" s="93">
        <v>0.02</v>
      </c>
      <c r="F940" s="91" t="s">
        <v>2211</v>
      </c>
    </row>
    <row r="941" spans="1:7" ht="15" x14ac:dyDescent="0.25">
      <c r="A941" s="90" t="s">
        <v>1535</v>
      </c>
      <c r="B941" s="91" t="s">
        <v>564</v>
      </c>
      <c r="C941" s="92">
        <v>0.16</v>
      </c>
      <c r="D941" s="91" t="s">
        <v>1493</v>
      </c>
      <c r="E941" s="93">
        <v>0.02</v>
      </c>
      <c r="F941" s="91" t="s">
        <v>2211</v>
      </c>
    </row>
    <row r="942" spans="1:7" ht="15" x14ac:dyDescent="0.25">
      <c r="A942" s="90" t="s">
        <v>1536</v>
      </c>
      <c r="B942" s="91" t="s">
        <v>566</v>
      </c>
      <c r="C942" s="92">
        <v>0.16</v>
      </c>
      <c r="D942" s="91" t="s">
        <v>1493</v>
      </c>
      <c r="E942" s="93">
        <v>0.02</v>
      </c>
      <c r="F942" s="91" t="s">
        <v>2211</v>
      </c>
    </row>
    <row r="943" spans="1:7" ht="15" x14ac:dyDescent="0.25">
      <c r="A943" s="90" t="s">
        <v>1537</v>
      </c>
      <c r="B943" s="91" t="s">
        <v>568</v>
      </c>
      <c r="C943" s="92">
        <v>0.16</v>
      </c>
      <c r="D943" s="91" t="s">
        <v>1493</v>
      </c>
      <c r="E943" s="93">
        <v>0.02</v>
      </c>
      <c r="F943" s="91" t="s">
        <v>2211</v>
      </c>
    </row>
    <row r="944" spans="1:7" ht="15" x14ac:dyDescent="0.25">
      <c r="A944" s="90" t="s">
        <v>1538</v>
      </c>
      <c r="B944" s="91" t="s">
        <v>2319</v>
      </c>
      <c r="C944" s="92">
        <v>0.16</v>
      </c>
      <c r="D944" s="91" t="s">
        <v>1493</v>
      </c>
      <c r="E944" s="93">
        <v>0.02</v>
      </c>
      <c r="F944" s="91" t="s">
        <v>2211</v>
      </c>
    </row>
    <row r="945" spans="1:6" ht="15" x14ac:dyDescent="0.25">
      <c r="A945" s="90" t="s">
        <v>1539</v>
      </c>
      <c r="B945" s="91" t="s">
        <v>571</v>
      </c>
      <c r="C945" s="92">
        <v>0.16</v>
      </c>
      <c r="D945" s="91" t="s">
        <v>1493</v>
      </c>
      <c r="E945" s="93">
        <v>0.02</v>
      </c>
      <c r="F945" s="91" t="s">
        <v>2236</v>
      </c>
    </row>
    <row r="946" spans="1:6" ht="15" x14ac:dyDescent="0.25">
      <c r="A946" s="90" t="s">
        <v>1540</v>
      </c>
      <c r="B946" s="91" t="s">
        <v>573</v>
      </c>
      <c r="C946" s="92">
        <v>0.16</v>
      </c>
      <c r="D946" s="91" t="s">
        <v>1493</v>
      </c>
      <c r="E946" s="93">
        <v>0.02</v>
      </c>
      <c r="F946" s="91" t="s">
        <v>2211</v>
      </c>
    </row>
    <row r="947" spans="1:6" ht="15" x14ac:dyDescent="0.25">
      <c r="A947" s="90" t="s">
        <v>1541</v>
      </c>
      <c r="B947" s="91" t="s">
        <v>575</v>
      </c>
      <c r="C947" s="92">
        <v>0.16</v>
      </c>
      <c r="D947" s="91" t="s">
        <v>1493</v>
      </c>
      <c r="E947" s="93">
        <v>0.02</v>
      </c>
      <c r="F947" s="91" t="s">
        <v>2211</v>
      </c>
    </row>
    <row r="948" spans="1:6" ht="15" x14ac:dyDescent="0.25">
      <c r="A948" s="90" t="s">
        <v>1542</v>
      </c>
      <c r="B948" s="91" t="s">
        <v>577</v>
      </c>
      <c r="C948" s="92">
        <v>0.16</v>
      </c>
      <c r="D948" s="91" t="s">
        <v>1493</v>
      </c>
      <c r="E948" s="93">
        <v>0.02</v>
      </c>
      <c r="F948" s="91" t="s">
        <v>2211</v>
      </c>
    </row>
    <row r="949" spans="1:6" ht="15" x14ac:dyDescent="0.25">
      <c r="A949" s="90" t="s">
        <v>1543</v>
      </c>
      <c r="B949" s="91" t="s">
        <v>579</v>
      </c>
      <c r="C949" s="92">
        <v>0.16</v>
      </c>
      <c r="D949" s="91" t="s">
        <v>1493</v>
      </c>
      <c r="E949" s="93">
        <v>0.02</v>
      </c>
      <c r="F949" s="91" t="s">
        <v>2211</v>
      </c>
    </row>
    <row r="950" spans="1:6" ht="15" x14ac:dyDescent="0.25">
      <c r="A950" s="90" t="s">
        <v>1544</v>
      </c>
      <c r="B950" s="91" t="s">
        <v>581</v>
      </c>
      <c r="C950" s="92">
        <v>0.16</v>
      </c>
      <c r="D950" s="91" t="s">
        <v>1493</v>
      </c>
      <c r="E950" s="93">
        <v>0.02</v>
      </c>
      <c r="F950" s="91" t="s">
        <v>2211</v>
      </c>
    </row>
    <row r="951" spans="1:6" ht="15" x14ac:dyDescent="0.25">
      <c r="A951" s="90" t="s">
        <v>1545</v>
      </c>
      <c r="B951" s="91" t="s">
        <v>36</v>
      </c>
      <c r="C951" s="92">
        <v>0.16</v>
      </c>
      <c r="D951" s="91" t="s">
        <v>1493</v>
      </c>
      <c r="E951" s="93">
        <v>0.02</v>
      </c>
      <c r="F951" s="91" t="s">
        <v>2211</v>
      </c>
    </row>
    <row r="952" spans="1:6" ht="15" x14ac:dyDescent="0.25">
      <c r="A952" s="90" t="s">
        <v>1546</v>
      </c>
      <c r="B952" s="91" t="s">
        <v>584</v>
      </c>
      <c r="C952" s="92">
        <v>0.16</v>
      </c>
      <c r="D952" s="91" t="s">
        <v>1493</v>
      </c>
      <c r="E952" s="93">
        <v>0.02</v>
      </c>
      <c r="F952" s="91" t="s">
        <v>2211</v>
      </c>
    </row>
    <row r="953" spans="1:6" ht="15" x14ac:dyDescent="0.25">
      <c r="A953" s="90" t="s">
        <v>1547</v>
      </c>
      <c r="B953" s="91" t="s">
        <v>586</v>
      </c>
      <c r="C953" s="92">
        <v>0.16</v>
      </c>
      <c r="D953" s="91" t="s">
        <v>1493</v>
      </c>
      <c r="E953" s="93">
        <v>0.02</v>
      </c>
      <c r="F953" s="91" t="s">
        <v>2211</v>
      </c>
    </row>
    <row r="954" spans="1:6" ht="15" x14ac:dyDescent="0.25">
      <c r="A954" s="90" t="s">
        <v>1548</v>
      </c>
      <c r="B954" s="91" t="s">
        <v>588</v>
      </c>
      <c r="C954" s="92">
        <v>0.16</v>
      </c>
      <c r="D954" s="91" t="s">
        <v>1493</v>
      </c>
      <c r="E954" s="93">
        <v>0.02</v>
      </c>
      <c r="F954" s="91" t="s">
        <v>2211</v>
      </c>
    </row>
    <row r="955" spans="1:6" ht="15" x14ac:dyDescent="0.25">
      <c r="A955" s="90" t="s">
        <v>1549</v>
      </c>
      <c r="B955" s="91" t="s">
        <v>590</v>
      </c>
      <c r="C955" s="92">
        <v>0.16</v>
      </c>
      <c r="D955" s="91" t="s">
        <v>1493</v>
      </c>
      <c r="E955" s="93">
        <v>0.02</v>
      </c>
      <c r="F955" s="91" t="s">
        <v>2211</v>
      </c>
    </row>
    <row r="956" spans="1:6" ht="15" x14ac:dyDescent="0.25">
      <c r="A956" s="90" t="s">
        <v>1550</v>
      </c>
      <c r="B956" s="91" t="s">
        <v>592</v>
      </c>
      <c r="C956" s="92">
        <v>0.16</v>
      </c>
      <c r="D956" s="91" t="s">
        <v>1493</v>
      </c>
      <c r="E956" s="93">
        <v>0.02</v>
      </c>
      <c r="F956" s="91" t="s">
        <v>2211</v>
      </c>
    </row>
    <row r="957" spans="1:6" ht="15" x14ac:dyDescent="0.25">
      <c r="A957" s="90" t="s">
        <v>1551</v>
      </c>
      <c r="B957" s="91" t="s">
        <v>680</v>
      </c>
      <c r="C957" s="92">
        <v>0.16</v>
      </c>
      <c r="D957" s="91" t="s">
        <v>1493</v>
      </c>
      <c r="E957" s="93">
        <v>0.02</v>
      </c>
      <c r="F957" s="91" t="s">
        <v>2211</v>
      </c>
    </row>
    <row r="958" spans="1:6" ht="15" x14ac:dyDescent="0.25">
      <c r="A958" s="90" t="s">
        <v>1552</v>
      </c>
      <c r="B958" s="91" t="s">
        <v>682</v>
      </c>
      <c r="C958" s="92">
        <v>0.16</v>
      </c>
      <c r="D958" s="91" t="s">
        <v>1493</v>
      </c>
      <c r="E958" s="93">
        <v>0.02</v>
      </c>
      <c r="F958" s="91" t="s">
        <v>2211</v>
      </c>
    </row>
    <row r="959" spans="1:6" ht="15" x14ac:dyDescent="0.25">
      <c r="A959" s="90" t="s">
        <v>1553</v>
      </c>
      <c r="B959" s="91" t="s">
        <v>684</v>
      </c>
      <c r="C959" s="92">
        <v>0.16</v>
      </c>
      <c r="D959" s="91" t="s">
        <v>1493</v>
      </c>
      <c r="E959" s="93">
        <v>0.02</v>
      </c>
      <c r="F959" s="91" t="s">
        <v>2211</v>
      </c>
    </row>
    <row r="960" spans="1:6" ht="15" x14ac:dyDescent="0.25">
      <c r="A960" s="90" t="s">
        <v>1554</v>
      </c>
      <c r="B960" s="91" t="s">
        <v>686</v>
      </c>
      <c r="C960" s="92">
        <v>0.16</v>
      </c>
      <c r="D960" s="91" t="s">
        <v>1493</v>
      </c>
      <c r="E960" s="93">
        <v>0.02</v>
      </c>
      <c r="F960" s="91" t="s">
        <v>2211</v>
      </c>
    </row>
    <row r="961" spans="1:6" ht="15" x14ac:dyDescent="0.25">
      <c r="A961" s="90" t="s">
        <v>1555</v>
      </c>
      <c r="B961" s="91" t="s">
        <v>688</v>
      </c>
      <c r="C961" s="92">
        <v>0.16</v>
      </c>
      <c r="D961" s="91" t="s">
        <v>1493</v>
      </c>
      <c r="E961" s="93">
        <v>0.02</v>
      </c>
      <c r="F961" s="91" t="s">
        <v>2211</v>
      </c>
    </row>
    <row r="962" spans="1:6" ht="15" x14ac:dyDescent="0.25">
      <c r="A962" s="90" t="s">
        <v>1556</v>
      </c>
      <c r="B962" s="91" t="s">
        <v>690</v>
      </c>
      <c r="C962" s="92">
        <v>0.16</v>
      </c>
      <c r="D962" s="91" t="s">
        <v>1493</v>
      </c>
      <c r="E962" s="93">
        <v>0.02</v>
      </c>
      <c r="F962" s="91" t="s">
        <v>2211</v>
      </c>
    </row>
    <row r="963" spans="1:6" ht="15" x14ac:dyDescent="0.25">
      <c r="A963" s="90" t="s">
        <v>1557</v>
      </c>
      <c r="B963" s="91" t="s">
        <v>2320</v>
      </c>
      <c r="C963" s="92">
        <v>0.16</v>
      </c>
      <c r="D963" s="91" t="s">
        <v>1493</v>
      </c>
      <c r="E963" s="93">
        <v>0.02</v>
      </c>
      <c r="F963" s="91" t="s">
        <v>2211</v>
      </c>
    </row>
    <row r="964" spans="1:6" ht="15" x14ac:dyDescent="0.25">
      <c r="A964" s="90" t="s">
        <v>1558</v>
      </c>
      <c r="B964" s="91" t="s">
        <v>693</v>
      </c>
      <c r="C964" s="92">
        <v>0.16</v>
      </c>
      <c r="D964" s="91" t="s">
        <v>1493</v>
      </c>
      <c r="E964" s="93">
        <v>0.02</v>
      </c>
      <c r="F964" s="91" t="s">
        <v>2211</v>
      </c>
    </row>
    <row r="965" spans="1:6" ht="15" x14ac:dyDescent="0.25">
      <c r="A965" s="90" t="s">
        <v>1559</v>
      </c>
      <c r="B965" s="91" t="s">
        <v>695</v>
      </c>
      <c r="C965" s="92">
        <v>0.16</v>
      </c>
      <c r="D965" s="91" t="s">
        <v>1493</v>
      </c>
      <c r="E965" s="93">
        <v>0.02</v>
      </c>
      <c r="F965" s="91" t="s">
        <v>2211</v>
      </c>
    </row>
    <row r="966" spans="1:6" ht="15" x14ac:dyDescent="0.25">
      <c r="A966" s="90" t="s">
        <v>1560</v>
      </c>
      <c r="B966" s="91" t="s">
        <v>697</v>
      </c>
      <c r="C966" s="92">
        <v>0.16</v>
      </c>
      <c r="D966" s="91" t="s">
        <v>1493</v>
      </c>
      <c r="E966" s="93">
        <v>0.02</v>
      </c>
      <c r="F966" s="91" t="s">
        <v>2211</v>
      </c>
    </row>
    <row r="967" spans="1:6" ht="15" x14ac:dyDescent="0.25">
      <c r="A967" s="90" t="s">
        <v>1561</v>
      </c>
      <c r="B967" s="91" t="s">
        <v>699</v>
      </c>
      <c r="C967" s="92">
        <v>0.16</v>
      </c>
      <c r="D967" s="91" t="s">
        <v>1493</v>
      </c>
      <c r="E967" s="93">
        <v>0.02</v>
      </c>
      <c r="F967" s="91" t="s">
        <v>2211</v>
      </c>
    </row>
    <row r="968" spans="1:6" ht="15" x14ac:dyDescent="0.25">
      <c r="A968" s="90" t="s">
        <v>1562</v>
      </c>
      <c r="B968" s="91" t="s">
        <v>701</v>
      </c>
      <c r="C968" s="92">
        <v>0.16</v>
      </c>
      <c r="D968" s="91" t="s">
        <v>1493</v>
      </c>
      <c r="E968" s="93">
        <v>0.02</v>
      </c>
      <c r="F968" s="91" t="s">
        <v>2211</v>
      </c>
    </row>
    <row r="969" spans="1:6" ht="15" x14ac:dyDescent="0.25">
      <c r="A969" s="90" t="s">
        <v>1563</v>
      </c>
      <c r="B969" s="91" t="s">
        <v>2321</v>
      </c>
      <c r="C969" s="92">
        <v>0.16</v>
      </c>
      <c r="D969" s="91" t="s">
        <v>1493</v>
      </c>
      <c r="E969" s="93">
        <v>0.02</v>
      </c>
      <c r="F969" s="91" t="s">
        <v>2211</v>
      </c>
    </row>
    <row r="970" spans="1:6" ht="15" x14ac:dyDescent="0.25">
      <c r="A970" s="90" t="s">
        <v>1564</v>
      </c>
      <c r="B970" s="91" t="s">
        <v>704</v>
      </c>
      <c r="C970" s="92">
        <v>0.16</v>
      </c>
      <c r="D970" s="91" t="s">
        <v>1493</v>
      </c>
      <c r="E970" s="93">
        <v>0.02</v>
      </c>
      <c r="F970" s="91" t="s">
        <v>2211</v>
      </c>
    </row>
    <row r="971" spans="1:6" ht="15" x14ac:dyDescent="0.25">
      <c r="A971" s="90" t="s">
        <v>1565</v>
      </c>
      <c r="B971" s="91" t="s">
        <v>706</v>
      </c>
      <c r="C971" s="92">
        <v>0.16</v>
      </c>
      <c r="D971" s="91" t="s">
        <v>1493</v>
      </c>
      <c r="E971" s="93">
        <v>0.02</v>
      </c>
      <c r="F971" s="91" t="s">
        <v>2211</v>
      </c>
    </row>
    <row r="972" spans="1:6" ht="15" x14ac:dyDescent="0.25">
      <c r="A972" s="90" t="s">
        <v>1566</v>
      </c>
      <c r="B972" s="91" t="s">
        <v>708</v>
      </c>
      <c r="C972" s="92">
        <v>0.16</v>
      </c>
      <c r="D972" s="91" t="s">
        <v>1493</v>
      </c>
      <c r="E972" s="93">
        <v>0.02</v>
      </c>
      <c r="F972" s="91" t="s">
        <v>2211</v>
      </c>
    </row>
    <row r="973" spans="1:6" ht="15" x14ac:dyDescent="0.25">
      <c r="A973" s="90" t="s">
        <v>1567</v>
      </c>
      <c r="B973" s="91" t="s">
        <v>472</v>
      </c>
      <c r="C973" s="92">
        <v>0.16</v>
      </c>
      <c r="D973" s="91" t="s">
        <v>1493</v>
      </c>
      <c r="E973" s="93">
        <v>0.02</v>
      </c>
      <c r="F973" s="91" t="s">
        <v>2211</v>
      </c>
    </row>
    <row r="974" spans="1:6" ht="15" x14ac:dyDescent="0.25">
      <c r="A974" s="90" t="s">
        <v>1568</v>
      </c>
      <c r="B974" s="91" t="s">
        <v>783</v>
      </c>
      <c r="C974" s="92">
        <v>0.16</v>
      </c>
      <c r="D974" s="91" t="s">
        <v>1493</v>
      </c>
      <c r="E974" s="93">
        <v>0.02</v>
      </c>
      <c r="F974" s="91" t="s">
        <v>2211</v>
      </c>
    </row>
    <row r="975" spans="1:6" ht="15" x14ac:dyDescent="0.25">
      <c r="A975" s="90" t="s">
        <v>1569</v>
      </c>
      <c r="B975" s="91" t="s">
        <v>785</v>
      </c>
      <c r="C975" s="92">
        <v>0.16</v>
      </c>
      <c r="D975" s="91" t="s">
        <v>1493</v>
      </c>
      <c r="E975" s="93">
        <v>0.02</v>
      </c>
      <c r="F975" s="91" t="s">
        <v>2211</v>
      </c>
    </row>
    <row r="976" spans="1:6" ht="15" x14ac:dyDescent="0.25">
      <c r="A976" s="90" t="s">
        <v>1570</v>
      </c>
      <c r="B976" s="91" t="s">
        <v>787</v>
      </c>
      <c r="C976" s="92">
        <v>0.16</v>
      </c>
      <c r="D976" s="91" t="s">
        <v>1493</v>
      </c>
      <c r="E976" s="93">
        <v>0.02</v>
      </c>
      <c r="F976" s="91" t="s">
        <v>2211</v>
      </c>
    </row>
    <row r="977" spans="1:6" ht="15" x14ac:dyDescent="0.25">
      <c r="A977" s="90" t="s">
        <v>1571</v>
      </c>
      <c r="B977" s="91" t="s">
        <v>789</v>
      </c>
      <c r="C977" s="92">
        <v>0.16</v>
      </c>
      <c r="D977" s="91" t="s">
        <v>1493</v>
      </c>
      <c r="E977" s="93">
        <v>0.02</v>
      </c>
      <c r="F977" s="91" t="s">
        <v>2211</v>
      </c>
    </row>
    <row r="978" spans="1:6" ht="15" x14ac:dyDescent="0.25">
      <c r="A978" s="90" t="s">
        <v>1572</v>
      </c>
      <c r="B978" s="91" t="s">
        <v>791</v>
      </c>
      <c r="C978" s="92">
        <v>0.16</v>
      </c>
      <c r="D978" s="91" t="s">
        <v>1493</v>
      </c>
      <c r="E978" s="93">
        <v>0.02</v>
      </c>
      <c r="F978" s="91" t="s">
        <v>2211</v>
      </c>
    </row>
    <row r="979" spans="1:6" ht="15" x14ac:dyDescent="0.25">
      <c r="A979" s="90" t="s">
        <v>1573</v>
      </c>
      <c r="B979" s="91" t="s">
        <v>793</v>
      </c>
      <c r="C979" s="92">
        <v>0.16</v>
      </c>
      <c r="D979" s="91" t="s">
        <v>1493</v>
      </c>
      <c r="E979" s="93">
        <v>0.02</v>
      </c>
      <c r="F979" s="91" t="s">
        <v>2211</v>
      </c>
    </row>
    <row r="980" spans="1:6" ht="15" x14ac:dyDescent="0.25">
      <c r="A980" s="90" t="s">
        <v>1574</v>
      </c>
      <c r="B980" s="91" t="s">
        <v>795</v>
      </c>
      <c r="C980" s="92">
        <v>0.16</v>
      </c>
      <c r="D980" s="91" t="s">
        <v>1493</v>
      </c>
      <c r="E980" s="93">
        <v>0.02</v>
      </c>
      <c r="F980" s="91" t="s">
        <v>2211</v>
      </c>
    </row>
    <row r="981" spans="1:6" ht="15" x14ac:dyDescent="0.25">
      <c r="A981" s="90" t="s">
        <v>1575</v>
      </c>
      <c r="B981" s="91" t="s">
        <v>797</v>
      </c>
      <c r="C981" s="92">
        <v>0.16</v>
      </c>
      <c r="D981" s="91" t="s">
        <v>1493</v>
      </c>
      <c r="E981" s="93">
        <v>0.02</v>
      </c>
      <c r="F981" s="91" t="s">
        <v>2211</v>
      </c>
    </row>
    <row r="982" spans="1:6" ht="15" x14ac:dyDescent="0.25">
      <c r="A982" s="90" t="s">
        <v>1576</v>
      </c>
      <c r="B982" s="91" t="s">
        <v>799</v>
      </c>
      <c r="C982" s="92">
        <v>0.16</v>
      </c>
      <c r="D982" s="91" t="s">
        <v>1493</v>
      </c>
      <c r="E982" s="93">
        <v>0.02</v>
      </c>
      <c r="F982" s="91" t="s">
        <v>2211</v>
      </c>
    </row>
    <row r="983" spans="1:6" ht="15" x14ac:dyDescent="0.25">
      <c r="A983" s="90" t="s">
        <v>1577</v>
      </c>
      <c r="B983" s="91" t="s">
        <v>801</v>
      </c>
      <c r="C983" s="92">
        <v>0.16</v>
      </c>
      <c r="D983" s="91" t="s">
        <v>1493</v>
      </c>
      <c r="E983" s="93">
        <v>0.02</v>
      </c>
      <c r="F983" s="91" t="s">
        <v>2211</v>
      </c>
    </row>
    <row r="984" spans="1:6" ht="15" x14ac:dyDescent="0.25">
      <c r="A984" s="90" t="s">
        <v>1578</v>
      </c>
      <c r="B984" s="91" t="s">
        <v>803</v>
      </c>
      <c r="C984" s="92">
        <v>0.16</v>
      </c>
      <c r="D984" s="91" t="s">
        <v>1493</v>
      </c>
      <c r="E984" s="93">
        <v>0.02</v>
      </c>
      <c r="F984" s="91" t="s">
        <v>2211</v>
      </c>
    </row>
    <row r="985" spans="1:6" ht="15" x14ac:dyDescent="0.25">
      <c r="A985" s="90" t="s">
        <v>1579</v>
      </c>
      <c r="B985" s="91" t="s">
        <v>805</v>
      </c>
      <c r="C985" s="92">
        <v>0.16</v>
      </c>
      <c r="D985" s="91" t="s">
        <v>1493</v>
      </c>
      <c r="E985" s="93">
        <v>0.02</v>
      </c>
      <c r="F985" s="91" t="s">
        <v>2211</v>
      </c>
    </row>
    <row r="986" spans="1:6" ht="15" x14ac:dyDescent="0.25">
      <c r="A986" s="90" t="s">
        <v>1580</v>
      </c>
      <c r="B986" s="91" t="s">
        <v>807</v>
      </c>
      <c r="C986" s="92">
        <v>0.16</v>
      </c>
      <c r="D986" s="91" t="s">
        <v>1493</v>
      </c>
      <c r="E986" s="93">
        <v>0.02</v>
      </c>
      <c r="F986" s="91" t="s">
        <v>2211</v>
      </c>
    </row>
    <row r="987" spans="1:6" ht="15" x14ac:dyDescent="0.25">
      <c r="A987" s="90" t="s">
        <v>1581</v>
      </c>
      <c r="B987" s="91" t="s">
        <v>905</v>
      </c>
      <c r="C987" s="92">
        <v>0.16</v>
      </c>
      <c r="D987" s="91" t="s">
        <v>1493</v>
      </c>
      <c r="E987" s="93">
        <v>0.02</v>
      </c>
      <c r="F987" s="91" t="s">
        <v>2211</v>
      </c>
    </row>
    <row r="988" spans="1:6" ht="15" x14ac:dyDescent="0.25">
      <c r="A988" s="90" t="s">
        <v>1582</v>
      </c>
      <c r="B988" s="91" t="s">
        <v>907</v>
      </c>
      <c r="C988" s="92">
        <v>0.16</v>
      </c>
      <c r="D988" s="91" t="s">
        <v>1493</v>
      </c>
      <c r="E988" s="93">
        <v>0.02</v>
      </c>
      <c r="F988" s="91" t="s">
        <v>2211</v>
      </c>
    </row>
    <row r="989" spans="1:6" ht="15" x14ac:dyDescent="0.25">
      <c r="A989" s="90" t="s">
        <v>1583</v>
      </c>
      <c r="B989" s="91" t="s">
        <v>909</v>
      </c>
      <c r="C989" s="92">
        <v>0.16</v>
      </c>
      <c r="D989" s="91" t="s">
        <v>1493</v>
      </c>
      <c r="E989" s="93">
        <v>0.02</v>
      </c>
      <c r="F989" s="91" t="s">
        <v>2211</v>
      </c>
    </row>
    <row r="990" spans="1:6" ht="15" x14ac:dyDescent="0.25">
      <c r="A990" s="90" t="s">
        <v>1584</v>
      </c>
      <c r="B990" s="91" t="s">
        <v>911</v>
      </c>
      <c r="C990" s="92">
        <v>0.16</v>
      </c>
      <c r="D990" s="91" t="s">
        <v>1493</v>
      </c>
      <c r="E990" s="93">
        <v>0.02</v>
      </c>
      <c r="F990" s="91" t="s">
        <v>2211</v>
      </c>
    </row>
    <row r="991" spans="1:6" ht="15" x14ac:dyDescent="0.25">
      <c r="A991" s="90" t="s">
        <v>1585</v>
      </c>
      <c r="B991" s="91" t="s">
        <v>913</v>
      </c>
      <c r="C991" s="92">
        <v>0.16</v>
      </c>
      <c r="D991" s="91" t="s">
        <v>1493</v>
      </c>
      <c r="E991" s="93">
        <v>0.02</v>
      </c>
      <c r="F991" s="91" t="s">
        <v>2211</v>
      </c>
    </row>
    <row r="992" spans="1:6" ht="15" x14ac:dyDescent="0.25">
      <c r="A992" s="90" t="s">
        <v>1586</v>
      </c>
      <c r="B992" s="91" t="s">
        <v>915</v>
      </c>
      <c r="C992" s="92">
        <v>0.16</v>
      </c>
      <c r="D992" s="91" t="s">
        <v>1493</v>
      </c>
      <c r="E992" s="93">
        <v>0.02</v>
      </c>
      <c r="F992" s="91" t="s">
        <v>2211</v>
      </c>
    </row>
    <row r="993" spans="1:6" ht="15" x14ac:dyDescent="0.25">
      <c r="A993" s="90" t="s">
        <v>1587</v>
      </c>
      <c r="B993" s="91" t="s">
        <v>917</v>
      </c>
      <c r="C993" s="92">
        <v>0.16</v>
      </c>
      <c r="D993" s="91" t="s">
        <v>1493</v>
      </c>
      <c r="E993" s="93">
        <v>0.02</v>
      </c>
      <c r="F993" s="91" t="s">
        <v>2211</v>
      </c>
    </row>
    <row r="994" spans="1:6" ht="15" x14ac:dyDescent="0.25">
      <c r="A994" s="90" t="s">
        <v>1588</v>
      </c>
      <c r="B994" s="91" t="s">
        <v>919</v>
      </c>
      <c r="C994" s="92">
        <v>0.16</v>
      </c>
      <c r="D994" s="91" t="s">
        <v>1493</v>
      </c>
      <c r="E994" s="93">
        <v>0.02</v>
      </c>
      <c r="F994" s="91" t="s">
        <v>2211</v>
      </c>
    </row>
    <row r="995" spans="1:6" ht="15" x14ac:dyDescent="0.25">
      <c r="A995" s="90" t="s">
        <v>1589</v>
      </c>
      <c r="B995" s="91" t="s">
        <v>921</v>
      </c>
      <c r="C995" s="92">
        <v>0.16</v>
      </c>
      <c r="D995" s="91" t="s">
        <v>1493</v>
      </c>
      <c r="E995" s="93">
        <v>0.02</v>
      </c>
      <c r="F995" s="91" t="s">
        <v>2211</v>
      </c>
    </row>
    <row r="996" spans="1:6" ht="15" x14ac:dyDescent="0.25">
      <c r="A996" s="90" t="s">
        <v>1590</v>
      </c>
      <c r="B996" s="91" t="s">
        <v>923</v>
      </c>
      <c r="C996" s="92">
        <v>0.16</v>
      </c>
      <c r="D996" s="91" t="s">
        <v>1493</v>
      </c>
      <c r="E996" s="93">
        <v>0.02</v>
      </c>
      <c r="F996" s="91" t="s">
        <v>2236</v>
      </c>
    </row>
    <row r="997" spans="1:6" ht="15" x14ac:dyDescent="0.25">
      <c r="A997" s="90" t="s">
        <v>1591</v>
      </c>
      <c r="B997" s="91" t="s">
        <v>925</v>
      </c>
      <c r="C997" s="92">
        <v>0.16</v>
      </c>
      <c r="D997" s="91" t="s">
        <v>1493</v>
      </c>
      <c r="E997" s="93">
        <v>0.02</v>
      </c>
      <c r="F997" s="91" t="s">
        <v>2211</v>
      </c>
    </row>
    <row r="998" spans="1:6" ht="15" x14ac:dyDescent="0.25">
      <c r="A998" s="90" t="s">
        <v>2674</v>
      </c>
      <c r="B998" s="91" t="s">
        <v>993</v>
      </c>
      <c r="C998" s="92">
        <v>0.16</v>
      </c>
      <c r="D998" s="91" t="s">
        <v>1493</v>
      </c>
      <c r="E998" s="93">
        <v>0.02</v>
      </c>
      <c r="F998" s="91" t="s">
        <v>2211</v>
      </c>
    </row>
    <row r="999" spans="1:6" ht="15" x14ac:dyDescent="0.25">
      <c r="A999" s="90" t="s">
        <v>1592</v>
      </c>
      <c r="B999" s="91" t="s">
        <v>1001</v>
      </c>
      <c r="C999" s="92">
        <v>0.16</v>
      </c>
      <c r="D999" s="91" t="s">
        <v>1493</v>
      </c>
      <c r="E999" s="93">
        <v>0.02</v>
      </c>
      <c r="F999" s="91" t="s">
        <v>2211</v>
      </c>
    </row>
    <row r="1000" spans="1:6" ht="15" x14ac:dyDescent="0.25">
      <c r="A1000" s="90" t="s">
        <v>1593</v>
      </c>
      <c r="B1000" s="91" t="s">
        <v>1003</v>
      </c>
      <c r="C1000" s="92">
        <v>0.16</v>
      </c>
      <c r="D1000" s="91" t="s">
        <v>1493</v>
      </c>
      <c r="E1000" s="93">
        <v>0.02</v>
      </c>
      <c r="F1000" s="91" t="s">
        <v>2211</v>
      </c>
    </row>
    <row r="1001" spans="1:6" ht="15" x14ac:dyDescent="0.25">
      <c r="A1001" s="90" t="s">
        <v>1594</v>
      </c>
      <c r="B1001" s="91" t="s">
        <v>1005</v>
      </c>
      <c r="C1001" s="92">
        <v>0.16</v>
      </c>
      <c r="D1001" s="91" t="s">
        <v>1493</v>
      </c>
      <c r="E1001" s="93">
        <v>0.02</v>
      </c>
      <c r="F1001" s="91" t="s">
        <v>2211</v>
      </c>
    </row>
    <row r="1002" spans="1:6" ht="15" x14ac:dyDescent="0.25">
      <c r="A1002" s="90" t="s">
        <v>1595</v>
      </c>
      <c r="B1002" s="91" t="s">
        <v>1007</v>
      </c>
      <c r="C1002" s="92">
        <v>0.16</v>
      </c>
      <c r="D1002" s="91" t="s">
        <v>1493</v>
      </c>
      <c r="E1002" s="93">
        <v>0.02</v>
      </c>
      <c r="F1002" s="91" t="s">
        <v>2211</v>
      </c>
    </row>
    <row r="1003" spans="1:6" ht="15" x14ac:dyDescent="0.25">
      <c r="A1003" s="90" t="s">
        <v>1596</v>
      </c>
      <c r="B1003" s="91" t="s">
        <v>2322</v>
      </c>
      <c r="C1003" s="92">
        <v>0.16</v>
      </c>
      <c r="D1003" s="91" t="s">
        <v>1493</v>
      </c>
      <c r="E1003" s="93">
        <v>0.02</v>
      </c>
      <c r="F1003" s="91" t="s">
        <v>2211</v>
      </c>
    </row>
    <row r="1004" spans="1:6" ht="15" x14ac:dyDescent="0.25">
      <c r="A1004" s="90" t="s">
        <v>1597</v>
      </c>
      <c r="B1004" s="91" t="s">
        <v>1010</v>
      </c>
      <c r="C1004" s="92">
        <v>0.16</v>
      </c>
      <c r="D1004" s="91" t="s">
        <v>1493</v>
      </c>
      <c r="E1004" s="93">
        <v>0.02</v>
      </c>
      <c r="F1004" s="91" t="s">
        <v>2211</v>
      </c>
    </row>
    <row r="1005" spans="1:6" ht="15" x14ac:dyDescent="0.25">
      <c r="A1005" s="90" t="s">
        <v>1598</v>
      </c>
      <c r="B1005" s="91" t="s">
        <v>1012</v>
      </c>
      <c r="C1005" s="92">
        <v>0.16</v>
      </c>
      <c r="D1005" s="91" t="s">
        <v>1493</v>
      </c>
      <c r="E1005" s="93">
        <v>0.02</v>
      </c>
      <c r="F1005" s="91" t="s">
        <v>2211</v>
      </c>
    </row>
    <row r="1006" spans="1:6" ht="15" x14ac:dyDescent="0.25">
      <c r="A1006" s="90" t="s">
        <v>1599</v>
      </c>
      <c r="B1006" s="91" t="s">
        <v>1014</v>
      </c>
      <c r="C1006" s="92">
        <v>0.16</v>
      </c>
      <c r="D1006" s="91" t="s">
        <v>1493</v>
      </c>
      <c r="E1006" s="93">
        <v>0.02</v>
      </c>
      <c r="F1006" s="91" t="s">
        <v>2211</v>
      </c>
    </row>
    <row r="1007" spans="1:6" ht="15" x14ac:dyDescent="0.25">
      <c r="A1007" s="90" t="s">
        <v>1600</v>
      </c>
      <c r="B1007" s="91" t="s">
        <v>1016</v>
      </c>
      <c r="C1007" s="92">
        <v>0.16</v>
      </c>
      <c r="D1007" s="91" t="s">
        <v>1493</v>
      </c>
      <c r="E1007" s="93">
        <v>0.02</v>
      </c>
      <c r="F1007" s="91" t="s">
        <v>2211</v>
      </c>
    </row>
    <row r="1008" spans="1:6" ht="15" x14ac:dyDescent="0.25">
      <c r="A1008" s="90" t="s">
        <v>1601</v>
      </c>
      <c r="B1008" s="91" t="s">
        <v>1018</v>
      </c>
      <c r="C1008" s="92">
        <v>0.16</v>
      </c>
      <c r="D1008" s="91" t="s">
        <v>1493</v>
      </c>
      <c r="E1008" s="93">
        <v>0.02</v>
      </c>
      <c r="F1008" s="91" t="s">
        <v>2211</v>
      </c>
    </row>
    <row r="1009" spans="1:8" ht="15" x14ac:dyDescent="0.25">
      <c r="A1009" s="90" t="s">
        <v>1602</v>
      </c>
      <c r="B1009" s="91" t="s">
        <v>1020</v>
      </c>
      <c r="C1009" s="92">
        <v>0.16</v>
      </c>
      <c r="D1009" s="91" t="s">
        <v>1493</v>
      </c>
      <c r="E1009" s="93">
        <v>0.02</v>
      </c>
      <c r="F1009" s="91" t="s">
        <v>2211</v>
      </c>
    </row>
    <row r="1010" spans="1:8" ht="15" x14ac:dyDescent="0.25">
      <c r="A1010" s="90" t="s">
        <v>1603</v>
      </c>
      <c r="B1010" s="91" t="s">
        <v>1096</v>
      </c>
      <c r="C1010" s="92">
        <v>0.16</v>
      </c>
      <c r="D1010" s="91" t="s">
        <v>1493</v>
      </c>
      <c r="E1010" s="93">
        <v>0.02</v>
      </c>
      <c r="F1010" s="91" t="s">
        <v>2211</v>
      </c>
    </row>
    <row r="1011" spans="1:8" ht="15" x14ac:dyDescent="0.25">
      <c r="A1011" s="90" t="s">
        <v>1604</v>
      </c>
      <c r="B1011" s="91" t="s">
        <v>1098</v>
      </c>
      <c r="C1011" s="92">
        <v>0.16</v>
      </c>
      <c r="D1011" s="91" t="s">
        <v>1493</v>
      </c>
      <c r="E1011" s="93">
        <v>0.02</v>
      </c>
      <c r="F1011" s="91" t="s">
        <v>2211</v>
      </c>
    </row>
    <row r="1012" spans="1:8" ht="15" x14ac:dyDescent="0.25">
      <c r="A1012" s="90" t="s">
        <v>1605</v>
      </c>
      <c r="B1012" s="91" t="s">
        <v>1100</v>
      </c>
      <c r="C1012" s="92">
        <v>0.16</v>
      </c>
      <c r="D1012" s="91" t="s">
        <v>1493</v>
      </c>
      <c r="E1012" s="93">
        <v>0.02</v>
      </c>
      <c r="F1012" s="91" t="s">
        <v>2211</v>
      </c>
    </row>
    <row r="1013" spans="1:8" ht="15" x14ac:dyDescent="0.25">
      <c r="A1013" s="90" t="s">
        <v>1606</v>
      </c>
      <c r="B1013" s="91" t="s">
        <v>1102</v>
      </c>
      <c r="C1013" s="92">
        <v>0.16</v>
      </c>
      <c r="D1013" s="91" t="s">
        <v>1493</v>
      </c>
      <c r="E1013" s="93">
        <v>0.02</v>
      </c>
      <c r="F1013" s="91" t="s">
        <v>2211</v>
      </c>
    </row>
    <row r="1014" spans="1:8" ht="15" x14ac:dyDescent="0.25">
      <c r="A1014" s="90" t="s">
        <v>1607</v>
      </c>
      <c r="B1014" s="91" t="s">
        <v>1104</v>
      </c>
      <c r="C1014" s="92">
        <v>0.16</v>
      </c>
      <c r="D1014" s="91" t="s">
        <v>1493</v>
      </c>
      <c r="E1014" s="93">
        <v>0.02</v>
      </c>
      <c r="F1014" s="91" t="s">
        <v>2211</v>
      </c>
    </row>
    <row r="1015" spans="1:8" ht="15" x14ac:dyDescent="0.25">
      <c r="A1015" s="90" t="s">
        <v>1608</v>
      </c>
      <c r="B1015" s="91" t="s">
        <v>1106</v>
      </c>
      <c r="C1015" s="92">
        <v>0.16</v>
      </c>
      <c r="D1015" s="91" t="s">
        <v>1493</v>
      </c>
      <c r="E1015" s="93">
        <v>0.02</v>
      </c>
      <c r="F1015" s="91" t="s">
        <v>2211</v>
      </c>
    </row>
    <row r="1016" spans="1:8" ht="15" x14ac:dyDescent="0.25">
      <c r="A1016" s="90" t="s">
        <v>2024</v>
      </c>
      <c r="B1016" s="91" t="s">
        <v>1923</v>
      </c>
      <c r="C1016" s="92">
        <v>0.16</v>
      </c>
      <c r="D1016" s="91" t="s">
        <v>1493</v>
      </c>
      <c r="E1016" s="93">
        <v>0.02</v>
      </c>
      <c r="F1016" s="91" t="s">
        <v>2211</v>
      </c>
    </row>
    <row r="1017" spans="1:8" ht="15" x14ac:dyDescent="0.25">
      <c r="A1017" s="90" t="s">
        <v>2025</v>
      </c>
      <c r="B1017" s="91" t="s">
        <v>1925</v>
      </c>
      <c r="C1017" s="92">
        <v>0.16</v>
      </c>
      <c r="D1017" s="91" t="s">
        <v>1493</v>
      </c>
      <c r="E1017" s="93">
        <v>0.02</v>
      </c>
      <c r="F1017" s="91" t="s">
        <v>2211</v>
      </c>
    </row>
    <row r="1018" spans="1:8" ht="15" x14ac:dyDescent="0.25">
      <c r="A1018" s="90" t="s">
        <v>2026</v>
      </c>
      <c r="B1018" s="91" t="s">
        <v>1927</v>
      </c>
      <c r="C1018" s="92">
        <v>0.16</v>
      </c>
      <c r="D1018" s="91" t="s">
        <v>1493</v>
      </c>
      <c r="E1018" s="93">
        <v>0.02</v>
      </c>
      <c r="F1018" s="91" t="s">
        <v>2211</v>
      </c>
    </row>
    <row r="1019" spans="1:8" ht="15" x14ac:dyDescent="0.25">
      <c r="A1019" s="90" t="s">
        <v>2027</v>
      </c>
      <c r="B1019" s="91" t="s">
        <v>1929</v>
      </c>
      <c r="C1019" s="92">
        <v>0.16</v>
      </c>
      <c r="D1019" s="91" t="s">
        <v>1493</v>
      </c>
      <c r="E1019" s="93">
        <v>0.02</v>
      </c>
      <c r="F1019" s="91" t="s">
        <v>2211</v>
      </c>
    </row>
    <row r="1020" spans="1:8" ht="15" x14ac:dyDescent="0.25">
      <c r="A1020" s="90" t="s">
        <v>2028</v>
      </c>
      <c r="B1020" s="91" t="s">
        <v>1931</v>
      </c>
      <c r="C1020" s="92">
        <v>0.16</v>
      </c>
      <c r="D1020" s="91" t="s">
        <v>1493</v>
      </c>
      <c r="E1020" s="93">
        <v>0.02</v>
      </c>
      <c r="F1020" s="91" t="s">
        <v>2211</v>
      </c>
    </row>
    <row r="1021" spans="1:8" ht="15" x14ac:dyDescent="0.25">
      <c r="A1021" s="90" t="s">
        <v>2029</v>
      </c>
      <c r="B1021" s="91" t="s">
        <v>1933</v>
      </c>
      <c r="C1021" s="92">
        <v>0.16</v>
      </c>
      <c r="D1021" s="91" t="s">
        <v>1493</v>
      </c>
      <c r="E1021" s="93">
        <v>0.02</v>
      </c>
      <c r="F1021" s="91" t="s">
        <v>2211</v>
      </c>
    </row>
    <row r="1022" spans="1:8" s="41" customFormat="1" ht="15" x14ac:dyDescent="0.25">
      <c r="A1022" s="90" t="s">
        <v>2030</v>
      </c>
      <c r="B1022" s="91" t="s">
        <v>1935</v>
      </c>
      <c r="C1022" s="92">
        <v>0.16</v>
      </c>
      <c r="D1022" s="91" t="s">
        <v>1493</v>
      </c>
      <c r="E1022" s="93">
        <v>0.02</v>
      </c>
      <c r="F1022" s="91" t="s">
        <v>2211</v>
      </c>
      <c r="G1022" s="86"/>
      <c r="H1022" s="8"/>
    </row>
    <row r="1023" spans="1:8" s="41" customFormat="1" ht="15" x14ac:dyDescent="0.25">
      <c r="A1023" s="90" t="s">
        <v>2031</v>
      </c>
      <c r="B1023" s="91" t="s">
        <v>1937</v>
      </c>
      <c r="C1023" s="92">
        <v>0.16</v>
      </c>
      <c r="D1023" s="91" t="s">
        <v>1493</v>
      </c>
      <c r="E1023" s="93">
        <v>0.02</v>
      </c>
      <c r="F1023" s="91" t="s">
        <v>2211</v>
      </c>
      <c r="G1023" s="86"/>
      <c r="H1023" s="8"/>
    </row>
    <row r="1024" spans="1:8" s="41" customFormat="1" ht="15" x14ac:dyDescent="0.25">
      <c r="A1024" s="90" t="s">
        <v>2032</v>
      </c>
      <c r="B1024" s="91" t="s">
        <v>1939</v>
      </c>
      <c r="C1024" s="92">
        <v>0.16</v>
      </c>
      <c r="D1024" s="91" t="s">
        <v>1493</v>
      </c>
      <c r="E1024" s="93">
        <v>0.02</v>
      </c>
      <c r="F1024" s="91" t="s">
        <v>2211</v>
      </c>
      <c r="G1024" s="86"/>
      <c r="H1024" s="8"/>
    </row>
    <row r="1025" spans="1:8" s="41" customFormat="1" ht="15" x14ac:dyDescent="0.25">
      <c r="A1025" s="90" t="s">
        <v>2033</v>
      </c>
      <c r="B1025" s="91" t="s">
        <v>1941</v>
      </c>
      <c r="C1025" s="92">
        <v>0.16</v>
      </c>
      <c r="D1025" s="91" t="s">
        <v>1493</v>
      </c>
      <c r="E1025" s="93">
        <v>0.02</v>
      </c>
      <c r="F1025" s="91" t="s">
        <v>2211</v>
      </c>
      <c r="G1025" s="86"/>
      <c r="H1025" s="8"/>
    </row>
    <row r="1026" spans="1:8" s="41" customFormat="1" ht="15" x14ac:dyDescent="0.25">
      <c r="A1026" s="90" t="s">
        <v>2034</v>
      </c>
      <c r="B1026" s="91" t="s">
        <v>1943</v>
      </c>
      <c r="C1026" s="92">
        <v>0.16</v>
      </c>
      <c r="D1026" s="91" t="s">
        <v>1493</v>
      </c>
      <c r="E1026" s="93">
        <v>0.02</v>
      </c>
      <c r="F1026" s="91" t="s">
        <v>2211</v>
      </c>
      <c r="G1026" s="86"/>
      <c r="H1026" s="8"/>
    </row>
    <row r="1027" spans="1:8" s="41" customFormat="1" ht="15" x14ac:dyDescent="0.25">
      <c r="A1027" s="90" t="s">
        <v>2174</v>
      </c>
      <c r="B1027" s="91" t="s">
        <v>2323</v>
      </c>
      <c r="C1027" s="92">
        <v>0.16</v>
      </c>
      <c r="D1027" s="91" t="s">
        <v>1493</v>
      </c>
      <c r="E1027" s="93">
        <v>0.02</v>
      </c>
      <c r="F1027" s="91" t="s">
        <v>2211</v>
      </c>
      <c r="G1027" s="86"/>
      <c r="H1027" s="8"/>
    </row>
    <row r="1028" spans="1:8" s="41" customFormat="1" ht="15" x14ac:dyDescent="0.25">
      <c r="A1028" s="90" t="s">
        <v>2175</v>
      </c>
      <c r="B1028" s="91" t="s">
        <v>2173</v>
      </c>
      <c r="C1028" s="92">
        <v>0.16</v>
      </c>
      <c r="D1028" s="91" t="s">
        <v>1493</v>
      </c>
      <c r="E1028" s="93">
        <v>0.02</v>
      </c>
      <c r="F1028" s="91" t="s">
        <v>2211</v>
      </c>
      <c r="G1028" s="86"/>
      <c r="H1028" s="8"/>
    </row>
    <row r="1029" spans="1:8" s="41" customFormat="1" ht="15" x14ac:dyDescent="0.25">
      <c r="A1029" s="90" t="s">
        <v>2176</v>
      </c>
      <c r="B1029" s="91" t="s">
        <v>2324</v>
      </c>
      <c r="C1029" s="92">
        <v>0.16</v>
      </c>
      <c r="D1029" s="91" t="s">
        <v>1493</v>
      </c>
      <c r="E1029" s="93">
        <v>0.02</v>
      </c>
      <c r="F1029" s="91" t="s">
        <v>2211</v>
      </c>
      <c r="G1029" s="86"/>
      <c r="H1029" s="8"/>
    </row>
    <row r="1030" spans="1:8" s="41" customFormat="1" ht="15" x14ac:dyDescent="0.25">
      <c r="A1030" s="90" t="s">
        <v>2177</v>
      </c>
      <c r="B1030" s="91" t="s">
        <v>2325</v>
      </c>
      <c r="C1030" s="92">
        <v>0.16</v>
      </c>
      <c r="D1030" s="91" t="s">
        <v>1493</v>
      </c>
      <c r="E1030" s="93">
        <v>0.02</v>
      </c>
      <c r="F1030" s="91" t="s">
        <v>2211</v>
      </c>
      <c r="G1030" s="86"/>
      <c r="H1030" s="8"/>
    </row>
    <row r="1031" spans="1:8" s="41" customFormat="1" ht="15" x14ac:dyDescent="0.25">
      <c r="A1031" s="90" t="s">
        <v>2178</v>
      </c>
      <c r="B1031" s="91" t="s">
        <v>2326</v>
      </c>
      <c r="C1031" s="92">
        <v>0.16</v>
      </c>
      <c r="D1031" s="91" t="s">
        <v>1493</v>
      </c>
      <c r="E1031" s="93">
        <v>0.02</v>
      </c>
      <c r="F1031" s="91" t="s">
        <v>2211</v>
      </c>
      <c r="G1031" s="86"/>
      <c r="H1031" s="8"/>
    </row>
    <row r="1032" spans="1:8" s="41" customFormat="1" ht="15" x14ac:dyDescent="0.25">
      <c r="A1032" s="90" t="s">
        <v>2179</v>
      </c>
      <c r="B1032" s="91" t="s">
        <v>2327</v>
      </c>
      <c r="C1032" s="92">
        <v>0.16</v>
      </c>
      <c r="D1032" s="91" t="s">
        <v>1493</v>
      </c>
      <c r="E1032" s="93">
        <v>0.02</v>
      </c>
      <c r="F1032" s="91" t="s">
        <v>2211</v>
      </c>
      <c r="G1032" s="86"/>
      <c r="H1032" s="8"/>
    </row>
    <row r="1033" spans="1:8" s="41" customFormat="1" ht="15" x14ac:dyDescent="0.25">
      <c r="A1033" s="90" t="s">
        <v>2180</v>
      </c>
      <c r="B1033" s="91" t="s">
        <v>2328</v>
      </c>
      <c r="C1033" s="92">
        <v>0.16</v>
      </c>
      <c r="D1033" s="91" t="s">
        <v>1493</v>
      </c>
      <c r="E1033" s="93">
        <v>0.02</v>
      </c>
      <c r="F1033" s="91" t="s">
        <v>2211</v>
      </c>
      <c r="G1033" s="86"/>
      <c r="H1033" s="8"/>
    </row>
    <row r="1034" spans="1:8" s="41" customFormat="1" ht="15" x14ac:dyDescent="0.25">
      <c r="A1034" s="90" t="s">
        <v>2181</v>
      </c>
      <c r="B1034" s="91" t="s">
        <v>2329</v>
      </c>
      <c r="C1034" s="92">
        <v>0.16</v>
      </c>
      <c r="D1034" s="91" t="s">
        <v>1493</v>
      </c>
      <c r="E1034" s="93">
        <v>0.02</v>
      </c>
      <c r="F1034" s="91" t="s">
        <v>2211</v>
      </c>
      <c r="G1034" s="86"/>
      <c r="H1034" s="8"/>
    </row>
    <row r="1035" spans="1:8" s="41" customFormat="1" ht="15" x14ac:dyDescent="0.25">
      <c r="A1035" s="90" t="s">
        <v>2182</v>
      </c>
      <c r="B1035" s="91" t="s">
        <v>2330</v>
      </c>
      <c r="C1035" s="92">
        <v>0.16</v>
      </c>
      <c r="D1035" s="91" t="s">
        <v>1493</v>
      </c>
      <c r="E1035" s="93">
        <v>0.02</v>
      </c>
      <c r="F1035" s="91" t="s">
        <v>2211</v>
      </c>
      <c r="G1035" s="86"/>
      <c r="H1035" s="8"/>
    </row>
    <row r="1036" spans="1:8" s="41" customFormat="1" ht="15" x14ac:dyDescent="0.25">
      <c r="A1036" s="90" t="s">
        <v>2675</v>
      </c>
      <c r="B1036" s="91" t="s">
        <v>2332</v>
      </c>
      <c r="C1036" s="92">
        <v>0.16</v>
      </c>
      <c r="D1036" s="91" t="s">
        <v>1493</v>
      </c>
      <c r="E1036" s="93">
        <v>0.02</v>
      </c>
      <c r="F1036" s="91" t="s">
        <v>2211</v>
      </c>
      <c r="G1036" s="86"/>
      <c r="H1036" s="8"/>
    </row>
    <row r="1037" spans="1:8" s="41" customFormat="1" ht="15" x14ac:dyDescent="0.25">
      <c r="A1037" s="90" t="s">
        <v>2676</v>
      </c>
      <c r="B1037" s="91" t="s">
        <v>2334</v>
      </c>
      <c r="C1037" s="92">
        <v>0.16</v>
      </c>
      <c r="D1037" s="91" t="s">
        <v>1493</v>
      </c>
      <c r="E1037" s="93">
        <v>0.02</v>
      </c>
      <c r="F1037" s="91" t="s">
        <v>2211</v>
      </c>
      <c r="G1037" s="86"/>
      <c r="H1037" s="8"/>
    </row>
    <row r="1038" spans="1:8" s="41" customFormat="1" ht="15" x14ac:dyDescent="0.25">
      <c r="A1038" s="90" t="s">
        <v>2677</v>
      </c>
      <c r="B1038" s="91" t="s">
        <v>2336</v>
      </c>
      <c r="C1038" s="92">
        <v>0.16</v>
      </c>
      <c r="D1038" s="91" t="s">
        <v>1493</v>
      </c>
      <c r="E1038" s="93">
        <v>0.02</v>
      </c>
      <c r="F1038" s="91" t="s">
        <v>2211</v>
      </c>
      <c r="G1038" s="86"/>
      <c r="H1038" s="8"/>
    </row>
    <row r="1039" spans="1:8" s="41" customFormat="1" ht="15" x14ac:dyDescent="0.25">
      <c r="A1039" s="90" t="s">
        <v>2678</v>
      </c>
      <c r="B1039" s="91" t="s">
        <v>2338</v>
      </c>
      <c r="C1039" s="92">
        <v>0.16</v>
      </c>
      <c r="D1039" s="91" t="s">
        <v>1493</v>
      </c>
      <c r="E1039" s="93">
        <v>0.02</v>
      </c>
      <c r="F1039" s="91" t="s">
        <v>2211</v>
      </c>
      <c r="G1039" s="86"/>
      <c r="H1039" s="8"/>
    </row>
    <row r="1040" spans="1:8" s="41" customFormat="1" ht="15" x14ac:dyDescent="0.25">
      <c r="A1040" s="90" t="s">
        <v>2679</v>
      </c>
      <c r="B1040" s="91" t="s">
        <v>2340</v>
      </c>
      <c r="C1040" s="92">
        <v>0.16</v>
      </c>
      <c r="D1040" s="91" t="s">
        <v>1493</v>
      </c>
      <c r="E1040" s="93">
        <v>0.02</v>
      </c>
      <c r="F1040" s="91" t="s">
        <v>2211</v>
      </c>
      <c r="G1040" s="86"/>
      <c r="H1040" s="8"/>
    </row>
    <row r="1041" spans="1:8" s="41" customFormat="1" ht="15" x14ac:dyDescent="0.25">
      <c r="A1041" s="90" t="s">
        <v>2680</v>
      </c>
      <c r="B1041" s="91" t="s">
        <v>2342</v>
      </c>
      <c r="C1041" s="92">
        <v>0.16</v>
      </c>
      <c r="D1041" s="91" t="s">
        <v>1493</v>
      </c>
      <c r="E1041" s="93">
        <v>0.02</v>
      </c>
      <c r="F1041" s="91" t="s">
        <v>2211</v>
      </c>
      <c r="G1041" s="86"/>
      <c r="H1041" s="8"/>
    </row>
    <row r="1042" spans="1:8" s="41" customFormat="1" ht="15" x14ac:dyDescent="0.25">
      <c r="A1042" s="90" t="s">
        <v>2681</v>
      </c>
      <c r="B1042" s="91" t="s">
        <v>2344</v>
      </c>
      <c r="C1042" s="92">
        <v>0.16</v>
      </c>
      <c r="D1042" s="91" t="s">
        <v>1493</v>
      </c>
      <c r="E1042" s="93">
        <v>0.02</v>
      </c>
      <c r="F1042" s="91" t="s">
        <v>2211</v>
      </c>
      <c r="G1042" s="86"/>
      <c r="H1042" s="8"/>
    </row>
    <row r="1043" spans="1:8" s="41" customFormat="1" ht="15" x14ac:dyDescent="0.25">
      <c r="A1043" s="90" t="s">
        <v>2682</v>
      </c>
      <c r="B1043" s="91" t="s">
        <v>2346</v>
      </c>
      <c r="C1043" s="92">
        <v>0.16</v>
      </c>
      <c r="D1043" s="91" t="s">
        <v>1493</v>
      </c>
      <c r="E1043" s="93">
        <v>0.02</v>
      </c>
      <c r="F1043" s="91" t="s">
        <v>2211</v>
      </c>
      <c r="G1043" s="86"/>
      <c r="H1043" s="8"/>
    </row>
    <row r="1044" spans="1:8" s="41" customFormat="1" ht="15" x14ac:dyDescent="0.25">
      <c r="A1044" s="90" t="s">
        <v>2683</v>
      </c>
      <c r="B1044" s="91" t="s">
        <v>2348</v>
      </c>
      <c r="C1044" s="92">
        <v>0.16</v>
      </c>
      <c r="D1044" s="91" t="s">
        <v>1493</v>
      </c>
      <c r="E1044" s="93">
        <v>0.02</v>
      </c>
      <c r="F1044" s="91" t="s">
        <v>2211</v>
      </c>
      <c r="G1044" s="86"/>
      <c r="H1044" s="8"/>
    </row>
    <row r="1045" spans="1:8" s="41" customFormat="1" ht="15" x14ac:dyDescent="0.25">
      <c r="A1045" s="90" t="s">
        <v>2684</v>
      </c>
      <c r="B1045" s="91" t="s">
        <v>2350</v>
      </c>
      <c r="C1045" s="92">
        <v>0.16</v>
      </c>
      <c r="D1045" s="91" t="s">
        <v>1493</v>
      </c>
      <c r="E1045" s="93">
        <v>0.02</v>
      </c>
      <c r="F1045" s="91" t="s">
        <v>2211</v>
      </c>
      <c r="G1045" s="86"/>
      <c r="H1045" s="8"/>
    </row>
    <row r="1046" spans="1:8" s="41" customFormat="1" ht="15" x14ac:dyDescent="0.25">
      <c r="A1046" s="90" t="s">
        <v>2685</v>
      </c>
      <c r="B1046" s="91" t="s">
        <v>2352</v>
      </c>
      <c r="C1046" s="92">
        <v>0.16</v>
      </c>
      <c r="D1046" s="91" t="s">
        <v>1493</v>
      </c>
      <c r="E1046" s="93">
        <v>0.02</v>
      </c>
      <c r="F1046" s="91" t="s">
        <v>2211</v>
      </c>
      <c r="G1046" s="86"/>
      <c r="H1046" s="8"/>
    </row>
    <row r="1047" spans="1:8" s="41" customFormat="1" ht="15" x14ac:dyDescent="0.25">
      <c r="A1047" s="90" t="s">
        <v>2686</v>
      </c>
      <c r="B1047" s="91" t="s">
        <v>2354</v>
      </c>
      <c r="C1047" s="92">
        <v>0.16</v>
      </c>
      <c r="D1047" s="91" t="s">
        <v>1493</v>
      </c>
      <c r="E1047" s="93">
        <v>0.02</v>
      </c>
      <c r="F1047" s="91" t="s">
        <v>2211</v>
      </c>
      <c r="G1047" s="86"/>
      <c r="H1047" s="8"/>
    </row>
    <row r="1048" spans="1:8" s="41" customFormat="1" ht="15" x14ac:dyDescent="0.25">
      <c r="A1048" s="90" t="s">
        <v>2687</v>
      </c>
      <c r="B1048" s="91" t="s">
        <v>2356</v>
      </c>
      <c r="C1048" s="92">
        <v>0.16</v>
      </c>
      <c r="D1048" s="91" t="s">
        <v>1493</v>
      </c>
      <c r="E1048" s="93">
        <v>0.02</v>
      </c>
      <c r="F1048" s="91" t="s">
        <v>2211</v>
      </c>
      <c r="G1048" s="86"/>
      <c r="H1048" s="8"/>
    </row>
    <row r="1049" spans="1:8" s="41" customFormat="1" ht="15" x14ac:dyDescent="0.25">
      <c r="A1049" s="90" t="s">
        <v>2688</v>
      </c>
      <c r="B1049" s="91" t="s">
        <v>2358</v>
      </c>
      <c r="C1049" s="92">
        <v>0.16</v>
      </c>
      <c r="D1049" s="91" t="s">
        <v>1493</v>
      </c>
      <c r="E1049" s="93">
        <v>0.02</v>
      </c>
      <c r="F1049" s="91" t="s">
        <v>2211</v>
      </c>
      <c r="G1049" s="86"/>
      <c r="H1049" s="8"/>
    </row>
    <row r="1050" spans="1:8" s="41" customFormat="1" ht="15" x14ac:dyDescent="0.25">
      <c r="A1050" s="90" t="s">
        <v>2689</v>
      </c>
      <c r="B1050" s="91" t="s">
        <v>2360</v>
      </c>
      <c r="C1050" s="92">
        <v>0.16</v>
      </c>
      <c r="D1050" s="91" t="s">
        <v>1493</v>
      </c>
      <c r="E1050" s="93">
        <v>0.02</v>
      </c>
      <c r="F1050" s="91" t="s">
        <v>2211</v>
      </c>
      <c r="G1050" s="86"/>
      <c r="H1050" s="8"/>
    </row>
    <row r="1051" spans="1:8" s="41" customFormat="1" ht="15" x14ac:dyDescent="0.25">
      <c r="A1051" s="90" t="s">
        <v>2690</v>
      </c>
      <c r="B1051" s="91" t="s">
        <v>2362</v>
      </c>
      <c r="C1051" s="92">
        <v>0.16</v>
      </c>
      <c r="D1051" s="91" t="s">
        <v>1493</v>
      </c>
      <c r="E1051" s="93">
        <v>0.02</v>
      </c>
      <c r="F1051" s="91" t="s">
        <v>2211</v>
      </c>
      <c r="G1051" s="86"/>
      <c r="H1051" s="8"/>
    </row>
    <row r="1052" spans="1:8" s="41" customFormat="1" ht="15" x14ac:dyDescent="0.25">
      <c r="A1052" s="90" t="s">
        <v>2691</v>
      </c>
      <c r="B1052" s="91" t="s">
        <v>2364</v>
      </c>
      <c r="C1052" s="92">
        <v>0.16</v>
      </c>
      <c r="D1052" s="91" t="s">
        <v>1493</v>
      </c>
      <c r="E1052" s="93">
        <v>0.02</v>
      </c>
      <c r="F1052" s="91" t="s">
        <v>2211</v>
      </c>
      <c r="G1052" s="86"/>
      <c r="H1052" s="8"/>
    </row>
    <row r="1053" spans="1:8" s="41" customFormat="1" ht="15" x14ac:dyDescent="0.25">
      <c r="A1053" s="90" t="s">
        <v>1609</v>
      </c>
      <c r="B1053" s="91" t="s">
        <v>53</v>
      </c>
      <c r="C1053" s="92">
        <v>0.16</v>
      </c>
      <c r="D1053" s="91" t="s">
        <v>1493</v>
      </c>
      <c r="E1053" s="93">
        <v>0.02</v>
      </c>
      <c r="F1053" s="91" t="s">
        <v>2211</v>
      </c>
      <c r="G1053" s="86"/>
      <c r="H1053" s="8"/>
    </row>
    <row r="1054" spans="1:8" s="41" customFormat="1" ht="15" x14ac:dyDescent="0.25">
      <c r="A1054" s="90" t="s">
        <v>1610</v>
      </c>
      <c r="B1054" s="91" t="s">
        <v>54</v>
      </c>
      <c r="C1054" s="92">
        <v>0.16</v>
      </c>
      <c r="D1054" s="91" t="s">
        <v>2089</v>
      </c>
      <c r="E1054" s="93">
        <v>0.02</v>
      </c>
      <c r="F1054" s="91" t="s">
        <v>2211</v>
      </c>
      <c r="G1054" s="86"/>
      <c r="H1054" s="8"/>
    </row>
    <row r="1055" spans="1:8" s="41" customFormat="1" ht="15" x14ac:dyDescent="0.25">
      <c r="A1055" s="90" t="s">
        <v>1611</v>
      </c>
      <c r="B1055" s="91" t="s">
        <v>51</v>
      </c>
      <c r="C1055" s="92">
        <v>0.16</v>
      </c>
      <c r="D1055" s="91" t="s">
        <v>1493</v>
      </c>
      <c r="E1055" s="93">
        <v>0.02</v>
      </c>
      <c r="F1055" s="91" t="s">
        <v>2211</v>
      </c>
      <c r="G1055" s="86"/>
      <c r="H1055" s="8"/>
    </row>
    <row r="1056" spans="1:8" s="41" customFormat="1" ht="15" x14ac:dyDescent="0.25">
      <c r="A1056" s="90" t="s">
        <v>1612</v>
      </c>
      <c r="B1056" s="91" t="s">
        <v>52</v>
      </c>
      <c r="C1056" s="92">
        <v>0.16</v>
      </c>
      <c r="D1056" s="91" t="s">
        <v>1493</v>
      </c>
      <c r="E1056" s="93">
        <v>0.02</v>
      </c>
      <c r="F1056" s="91" t="s">
        <v>2236</v>
      </c>
      <c r="G1056" s="86"/>
      <c r="H1056" s="8"/>
    </row>
    <row r="1057" spans="1:8" s="41" customFormat="1" ht="15" x14ac:dyDescent="0.25">
      <c r="A1057" s="90" t="s">
        <v>1613</v>
      </c>
      <c r="B1057" s="91" t="s">
        <v>719</v>
      </c>
      <c r="C1057" s="92">
        <v>0.16</v>
      </c>
      <c r="D1057" s="91" t="s">
        <v>1493</v>
      </c>
      <c r="E1057" s="93">
        <v>1.9E-2</v>
      </c>
      <c r="F1057" s="91" t="s">
        <v>2211</v>
      </c>
      <c r="G1057" s="86"/>
      <c r="H1057" s="8"/>
    </row>
    <row r="1058" spans="1:8" s="41" customFormat="1" ht="15" x14ac:dyDescent="0.25">
      <c r="A1058" s="90" t="s">
        <v>1614</v>
      </c>
      <c r="B1058" s="91" t="s">
        <v>721</v>
      </c>
      <c r="C1058" s="92">
        <v>0.16</v>
      </c>
      <c r="D1058" s="91" t="s">
        <v>1493</v>
      </c>
      <c r="E1058" s="93">
        <v>1.9E-2</v>
      </c>
      <c r="F1058" s="91" t="s">
        <v>2211</v>
      </c>
      <c r="G1058" s="86"/>
      <c r="H1058" s="8"/>
    </row>
    <row r="1059" spans="1:8" s="41" customFormat="1" ht="15" x14ac:dyDescent="0.25">
      <c r="A1059" s="90" t="s">
        <v>1615</v>
      </c>
      <c r="B1059" s="91" t="s">
        <v>809</v>
      </c>
      <c r="C1059" s="92">
        <v>0.16</v>
      </c>
      <c r="D1059" s="91" t="s">
        <v>1493</v>
      </c>
      <c r="E1059" s="93">
        <v>1.9E-2</v>
      </c>
      <c r="F1059" s="91" t="s">
        <v>2211</v>
      </c>
      <c r="G1059" s="86"/>
      <c r="H1059" s="8"/>
    </row>
    <row r="1060" spans="1:8" s="41" customFormat="1" ht="15" x14ac:dyDescent="0.25">
      <c r="A1060" s="90" t="s">
        <v>1616</v>
      </c>
      <c r="B1060" s="91" t="s">
        <v>811</v>
      </c>
      <c r="C1060" s="92">
        <v>0.16</v>
      </c>
      <c r="D1060" s="91" t="s">
        <v>1493</v>
      </c>
      <c r="E1060" s="93">
        <v>1.9E-2</v>
      </c>
      <c r="F1060" s="91" t="s">
        <v>2236</v>
      </c>
      <c r="G1060" s="87"/>
      <c r="H1060" s="8"/>
    </row>
    <row r="1061" spans="1:8" s="41" customFormat="1" ht="15" x14ac:dyDescent="0.25">
      <c r="A1061" s="90" t="s">
        <v>1617</v>
      </c>
      <c r="B1061" s="91" t="s">
        <v>813</v>
      </c>
      <c r="C1061" s="92">
        <v>0.16</v>
      </c>
      <c r="D1061" s="91" t="s">
        <v>1493</v>
      </c>
      <c r="E1061" s="93">
        <v>1.9E-2</v>
      </c>
      <c r="F1061" s="91" t="s">
        <v>2211</v>
      </c>
      <c r="G1061" s="87"/>
      <c r="H1061" s="8"/>
    </row>
    <row r="1062" spans="1:8" s="41" customFormat="1" ht="15" x14ac:dyDescent="0.25">
      <c r="A1062" s="90" t="s">
        <v>1618</v>
      </c>
      <c r="B1062" s="91" t="s">
        <v>815</v>
      </c>
      <c r="C1062" s="92">
        <v>0.16</v>
      </c>
      <c r="D1062" s="91" t="s">
        <v>1493</v>
      </c>
      <c r="E1062" s="93">
        <v>1.9E-2</v>
      </c>
      <c r="F1062" s="91" t="s">
        <v>2211</v>
      </c>
      <c r="G1062" s="87"/>
      <c r="H1062" s="8"/>
    </row>
    <row r="1063" spans="1:8" s="41" customFormat="1" ht="15" x14ac:dyDescent="0.25">
      <c r="A1063" s="90" t="s">
        <v>1619</v>
      </c>
      <c r="B1063" s="91" t="s">
        <v>817</v>
      </c>
      <c r="C1063" s="92">
        <v>0.16</v>
      </c>
      <c r="D1063" s="91" t="s">
        <v>1493</v>
      </c>
      <c r="E1063" s="93">
        <v>1.9E-2</v>
      </c>
      <c r="F1063" s="91" t="s">
        <v>2211</v>
      </c>
      <c r="G1063" s="87"/>
      <c r="H1063" s="8"/>
    </row>
    <row r="1064" spans="1:8" s="41" customFormat="1" ht="15" x14ac:dyDescent="0.25">
      <c r="A1064" s="90" t="s">
        <v>1620</v>
      </c>
      <c r="B1064" s="91" t="s">
        <v>819</v>
      </c>
      <c r="C1064" s="92">
        <v>0.16</v>
      </c>
      <c r="D1064" s="91" t="s">
        <v>1493</v>
      </c>
      <c r="E1064" s="93">
        <v>1.9E-2</v>
      </c>
      <c r="F1064" s="91" t="s">
        <v>2211</v>
      </c>
      <c r="G1064" s="87"/>
      <c r="H1064" s="8"/>
    </row>
    <row r="1065" spans="1:8" s="41" customFormat="1" ht="15" x14ac:dyDescent="0.25">
      <c r="A1065" s="90" t="s">
        <v>1621</v>
      </c>
      <c r="B1065" s="91" t="s">
        <v>44</v>
      </c>
      <c r="C1065" s="92">
        <v>0.16</v>
      </c>
      <c r="D1065" s="91" t="s">
        <v>1493</v>
      </c>
      <c r="E1065" s="93">
        <v>1.9E-2</v>
      </c>
      <c r="F1065" s="91" t="s">
        <v>2211</v>
      </c>
      <c r="G1065" s="87"/>
      <c r="H1065" s="8"/>
    </row>
    <row r="1066" spans="1:8" s="41" customFormat="1" ht="15" x14ac:dyDescent="0.25">
      <c r="A1066" s="90" t="s">
        <v>1622</v>
      </c>
      <c r="B1066" s="91" t="s">
        <v>822</v>
      </c>
      <c r="C1066" s="92">
        <v>0.16</v>
      </c>
      <c r="D1066" s="91" t="s">
        <v>1493</v>
      </c>
      <c r="E1066" s="93">
        <v>1.9E-2</v>
      </c>
      <c r="F1066" s="91" t="s">
        <v>2211</v>
      </c>
      <c r="G1066" s="87"/>
      <c r="H1066" s="8"/>
    </row>
    <row r="1067" spans="1:8" s="41" customFormat="1" ht="15" x14ac:dyDescent="0.25">
      <c r="A1067" s="90" t="s">
        <v>1623</v>
      </c>
      <c r="B1067" s="91" t="s">
        <v>824</v>
      </c>
      <c r="C1067" s="92">
        <v>0.16</v>
      </c>
      <c r="D1067" s="91" t="s">
        <v>1493</v>
      </c>
      <c r="E1067" s="93">
        <v>1.9E-2</v>
      </c>
      <c r="F1067" s="91" t="s">
        <v>2211</v>
      </c>
      <c r="G1067" s="87"/>
      <c r="H1067" s="8"/>
    </row>
    <row r="1068" spans="1:8" s="41" customFormat="1" ht="15" x14ac:dyDescent="0.25">
      <c r="A1068" s="90" t="s">
        <v>1624</v>
      </c>
      <c r="B1068" s="91" t="s">
        <v>826</v>
      </c>
      <c r="C1068" s="92">
        <v>0.16</v>
      </c>
      <c r="D1068" s="91" t="s">
        <v>1493</v>
      </c>
      <c r="E1068" s="93">
        <v>1.9E-2</v>
      </c>
      <c r="F1068" s="91" t="s">
        <v>2211</v>
      </c>
      <c r="G1068" s="87"/>
      <c r="H1068" s="8"/>
    </row>
    <row r="1069" spans="1:8" s="41" customFormat="1" ht="15" x14ac:dyDescent="0.25">
      <c r="A1069" s="90" t="s">
        <v>1625</v>
      </c>
      <c r="B1069" s="91" t="s">
        <v>49</v>
      </c>
      <c r="C1069" s="92">
        <v>0.16</v>
      </c>
      <c r="D1069" s="91" t="s">
        <v>1493</v>
      </c>
      <c r="E1069" s="93">
        <v>0.02</v>
      </c>
      <c r="F1069" s="91" t="s">
        <v>2211</v>
      </c>
      <c r="G1069" s="87"/>
      <c r="H1069" s="8"/>
    </row>
    <row r="1070" spans="1:8" s="41" customFormat="1" ht="15" x14ac:dyDescent="0.25">
      <c r="A1070" s="90" t="s">
        <v>1626</v>
      </c>
      <c r="B1070" s="91" t="s">
        <v>50</v>
      </c>
      <c r="C1070" s="92">
        <v>0.16</v>
      </c>
      <c r="D1070" s="91" t="s">
        <v>1493</v>
      </c>
      <c r="E1070" s="93">
        <v>0.02</v>
      </c>
      <c r="F1070" s="91" t="s">
        <v>2236</v>
      </c>
      <c r="G1070" s="87"/>
      <c r="H1070" s="8"/>
    </row>
    <row r="1071" spans="1:8" s="41" customFormat="1" ht="15" x14ac:dyDescent="0.25">
      <c r="A1071" s="90" t="s">
        <v>1627</v>
      </c>
      <c r="B1071" s="91" t="s">
        <v>46</v>
      </c>
      <c r="C1071" s="92">
        <v>0.16</v>
      </c>
      <c r="D1071" s="91" t="s">
        <v>1493</v>
      </c>
      <c r="E1071" s="93">
        <v>2.1000000000000001E-2</v>
      </c>
      <c r="F1071" s="91" t="s">
        <v>2211</v>
      </c>
      <c r="G1071" s="87"/>
      <c r="H1071" s="8"/>
    </row>
    <row r="1072" spans="1:8" s="41" customFormat="1" ht="15" x14ac:dyDescent="0.25">
      <c r="A1072" s="90" t="s">
        <v>1628</v>
      </c>
      <c r="B1072" s="91" t="s">
        <v>47</v>
      </c>
      <c r="C1072" s="92">
        <v>0.16</v>
      </c>
      <c r="D1072" s="91" t="s">
        <v>1493</v>
      </c>
      <c r="E1072" s="93">
        <v>2.1000000000000001E-2</v>
      </c>
      <c r="F1072" s="91" t="s">
        <v>2211</v>
      </c>
      <c r="G1072" s="87"/>
      <c r="H1072" s="8"/>
    </row>
    <row r="1073" spans="1:8" s="41" customFormat="1" ht="15" x14ac:dyDescent="0.25">
      <c r="A1073" s="90" t="s">
        <v>1629</v>
      </c>
      <c r="B1073" s="91" t="s">
        <v>48</v>
      </c>
      <c r="C1073" s="92">
        <v>0.16</v>
      </c>
      <c r="D1073" s="91" t="s">
        <v>1493</v>
      </c>
      <c r="E1073" s="93">
        <v>2.1000000000000001E-2</v>
      </c>
      <c r="F1073" s="91" t="s">
        <v>2211</v>
      </c>
      <c r="G1073" s="87"/>
      <c r="H1073" s="8"/>
    </row>
    <row r="1074" spans="1:8" s="41" customFormat="1" ht="15" x14ac:dyDescent="0.25">
      <c r="A1074" s="90" t="s">
        <v>1630</v>
      </c>
      <c r="B1074" s="91" t="s">
        <v>228</v>
      </c>
      <c r="C1074" s="92">
        <v>0.16</v>
      </c>
      <c r="D1074" s="91" t="s">
        <v>1493</v>
      </c>
      <c r="E1074" s="93">
        <v>2.1000000000000001E-2</v>
      </c>
      <c r="F1074" s="91" t="s">
        <v>2236</v>
      </c>
      <c r="G1074" s="87"/>
      <c r="H1074" s="8"/>
    </row>
    <row r="1075" spans="1:8" s="41" customFormat="1" ht="15" x14ac:dyDescent="0.25">
      <c r="A1075" s="90" t="s">
        <v>1631</v>
      </c>
      <c r="B1075" s="91" t="s">
        <v>259</v>
      </c>
      <c r="C1075" s="92">
        <v>0.16</v>
      </c>
      <c r="D1075" s="91" t="s">
        <v>1493</v>
      </c>
      <c r="E1075" s="93">
        <v>2.1000000000000001E-2</v>
      </c>
      <c r="F1075" s="91" t="s">
        <v>2211</v>
      </c>
      <c r="G1075" s="87"/>
      <c r="H1075" s="8"/>
    </row>
    <row r="1076" spans="1:8" s="41" customFormat="1" ht="15" x14ac:dyDescent="0.25">
      <c r="A1076" s="90" t="s">
        <v>1632</v>
      </c>
      <c r="B1076" s="91" t="s">
        <v>260</v>
      </c>
      <c r="C1076" s="92">
        <v>0.16</v>
      </c>
      <c r="D1076" s="91" t="s">
        <v>1493</v>
      </c>
      <c r="E1076" s="93">
        <v>2.1000000000000001E-2</v>
      </c>
      <c r="F1076" s="91" t="s">
        <v>2236</v>
      </c>
      <c r="G1076" s="87"/>
      <c r="H1076" s="8"/>
    </row>
    <row r="1077" spans="1:8" s="41" customFormat="1" ht="15" x14ac:dyDescent="0.25">
      <c r="A1077" s="90" t="s">
        <v>1633</v>
      </c>
      <c r="B1077" s="91" t="s">
        <v>261</v>
      </c>
      <c r="C1077" s="92">
        <v>0.16</v>
      </c>
      <c r="D1077" s="91" t="s">
        <v>1493</v>
      </c>
      <c r="E1077" s="93">
        <v>2.1000000000000001E-2</v>
      </c>
      <c r="F1077" s="91" t="s">
        <v>2236</v>
      </c>
      <c r="G1077" s="87"/>
      <c r="H1077" s="8"/>
    </row>
    <row r="1078" spans="1:8" s="41" customFormat="1" ht="15" x14ac:dyDescent="0.25">
      <c r="A1078" s="90" t="s">
        <v>1634</v>
      </c>
      <c r="B1078" s="91" t="s">
        <v>2369</v>
      </c>
      <c r="C1078" s="92">
        <v>0.16</v>
      </c>
      <c r="D1078" s="91" t="s">
        <v>1493</v>
      </c>
      <c r="E1078" s="93">
        <v>2.1000000000000001E-2</v>
      </c>
      <c r="F1078" s="91" t="s">
        <v>2236</v>
      </c>
      <c r="G1078" s="87"/>
      <c r="H1078" s="8"/>
    </row>
    <row r="1079" spans="1:8" s="41" customFormat="1" ht="15" x14ac:dyDescent="0.25">
      <c r="A1079" s="90" t="s">
        <v>1635</v>
      </c>
      <c r="B1079" s="91" t="s">
        <v>2370</v>
      </c>
      <c r="C1079" s="92">
        <v>0.16</v>
      </c>
      <c r="D1079" s="91" t="s">
        <v>1493</v>
      </c>
      <c r="E1079" s="93">
        <v>2.1000000000000001E-2</v>
      </c>
      <c r="F1079" s="91" t="s">
        <v>2211</v>
      </c>
      <c r="G1079" s="87"/>
      <c r="H1079" s="8"/>
    </row>
    <row r="1080" spans="1:8" s="41" customFormat="1" ht="15" x14ac:dyDescent="0.25">
      <c r="A1080" s="90" t="s">
        <v>1636</v>
      </c>
      <c r="B1080" s="91" t="s">
        <v>33</v>
      </c>
      <c r="C1080" s="92">
        <v>0.16</v>
      </c>
      <c r="D1080" s="91" t="s">
        <v>1493</v>
      </c>
      <c r="E1080" s="93">
        <v>2.1000000000000001E-2</v>
      </c>
      <c r="F1080" s="91" t="s">
        <v>2211</v>
      </c>
      <c r="G1080" s="87"/>
      <c r="H1080" s="8"/>
    </row>
    <row r="1081" spans="1:8" s="41" customFormat="1" ht="15" x14ac:dyDescent="0.25">
      <c r="A1081" s="90" t="s">
        <v>1637</v>
      </c>
      <c r="B1081" s="91" t="s">
        <v>931</v>
      </c>
      <c r="C1081" s="92">
        <v>0.16</v>
      </c>
      <c r="D1081" s="91" t="s">
        <v>1493</v>
      </c>
      <c r="E1081" s="93">
        <v>2.1000000000000001E-2</v>
      </c>
      <c r="F1081" s="91" t="s">
        <v>2211</v>
      </c>
      <c r="G1081" s="87"/>
      <c r="H1081" s="8"/>
    </row>
    <row r="1082" spans="1:8" s="41" customFormat="1" ht="15" x14ac:dyDescent="0.25">
      <c r="A1082" s="90" t="s">
        <v>1638</v>
      </c>
      <c r="B1082" s="91" t="s">
        <v>933</v>
      </c>
      <c r="C1082" s="92">
        <v>0.16</v>
      </c>
      <c r="D1082" s="91" t="s">
        <v>1493</v>
      </c>
      <c r="E1082" s="93">
        <v>2.1000000000000001E-2</v>
      </c>
      <c r="F1082" s="91" t="s">
        <v>2211</v>
      </c>
      <c r="G1082" s="87"/>
      <c r="H1082" s="8"/>
    </row>
    <row r="1083" spans="1:8" s="41" customFormat="1" ht="15" x14ac:dyDescent="0.25">
      <c r="A1083" s="90" t="s">
        <v>1639</v>
      </c>
      <c r="B1083" s="91" t="s">
        <v>935</v>
      </c>
      <c r="C1083" s="92">
        <v>0.16</v>
      </c>
      <c r="D1083" s="91" t="s">
        <v>1493</v>
      </c>
      <c r="E1083" s="93">
        <v>2.1000000000000001E-2</v>
      </c>
      <c r="F1083" s="91" t="s">
        <v>2211</v>
      </c>
      <c r="G1083" s="87"/>
      <c r="H1083" s="8"/>
    </row>
    <row r="1084" spans="1:8" s="41" customFormat="1" ht="15" x14ac:dyDescent="0.25">
      <c r="A1084" s="90" t="s">
        <v>1640</v>
      </c>
      <c r="B1084" s="91" t="s">
        <v>1022</v>
      </c>
      <c r="C1084" s="92">
        <v>0.16</v>
      </c>
      <c r="D1084" s="91" t="s">
        <v>1493</v>
      </c>
      <c r="E1084" s="93">
        <v>2.1000000000000001E-2</v>
      </c>
      <c r="F1084" s="91" t="s">
        <v>2211</v>
      </c>
      <c r="G1084" s="87"/>
      <c r="H1084" s="8"/>
    </row>
    <row r="1085" spans="1:8" s="41" customFormat="1" ht="15" x14ac:dyDescent="0.25">
      <c r="A1085" s="90" t="s">
        <v>1641</v>
      </c>
      <c r="B1085" s="91" t="s">
        <v>1024</v>
      </c>
      <c r="C1085" s="92">
        <v>0.16</v>
      </c>
      <c r="D1085" s="91" t="s">
        <v>1493</v>
      </c>
      <c r="E1085" s="93">
        <v>2.1000000000000001E-2</v>
      </c>
      <c r="F1085" s="91" t="s">
        <v>2211</v>
      </c>
      <c r="G1085" s="87"/>
      <c r="H1085" s="8"/>
    </row>
    <row r="1086" spans="1:8" s="41" customFormat="1" ht="15" x14ac:dyDescent="0.25">
      <c r="A1086" s="90" t="s">
        <v>1642</v>
      </c>
      <c r="B1086" s="91" t="s">
        <v>1026</v>
      </c>
      <c r="C1086" s="92">
        <v>0.16</v>
      </c>
      <c r="D1086" s="91" t="s">
        <v>1493</v>
      </c>
      <c r="E1086" s="93">
        <v>2.1000000000000001E-2</v>
      </c>
      <c r="F1086" s="91" t="s">
        <v>2211</v>
      </c>
      <c r="G1086" s="87"/>
      <c r="H1086" s="8"/>
    </row>
    <row r="1087" spans="1:8" s="41" customFormat="1" ht="15" x14ac:dyDescent="0.25">
      <c r="A1087" s="90" t="s">
        <v>1643</v>
      </c>
      <c r="B1087" s="91" t="s">
        <v>1028</v>
      </c>
      <c r="C1087" s="92">
        <v>0.16</v>
      </c>
      <c r="D1087" s="91" t="s">
        <v>1493</v>
      </c>
      <c r="E1087" s="93">
        <v>2.1000000000000001E-2</v>
      </c>
      <c r="F1087" s="91" t="s">
        <v>2211</v>
      </c>
      <c r="G1087" s="87"/>
      <c r="H1087" s="8"/>
    </row>
    <row r="1088" spans="1:8" s="41" customFormat="1" ht="15" x14ac:dyDescent="0.25">
      <c r="A1088" s="90" t="s">
        <v>1644</v>
      </c>
      <c r="B1088" s="91" t="s">
        <v>1111</v>
      </c>
      <c r="C1088" s="92">
        <v>0.16</v>
      </c>
      <c r="D1088" s="91" t="s">
        <v>1493</v>
      </c>
      <c r="E1088" s="93">
        <v>2.1000000000000001E-2</v>
      </c>
      <c r="F1088" s="91" t="s">
        <v>2211</v>
      </c>
      <c r="G1088" s="87"/>
      <c r="H1088" s="8"/>
    </row>
    <row r="1089" spans="1:8" s="41" customFormat="1" ht="15" x14ac:dyDescent="0.25">
      <c r="A1089" s="90" t="s">
        <v>2035</v>
      </c>
      <c r="B1089" s="91" t="s">
        <v>1947</v>
      </c>
      <c r="C1089" s="92">
        <v>0.16</v>
      </c>
      <c r="D1089" s="91" t="s">
        <v>1493</v>
      </c>
      <c r="E1089" s="93">
        <v>2.1000000000000001E-2</v>
      </c>
      <c r="F1089" s="91" t="s">
        <v>2211</v>
      </c>
      <c r="G1089" s="87"/>
      <c r="H1089" s="8"/>
    </row>
    <row r="1090" spans="1:8" s="41" customFormat="1" ht="15" x14ac:dyDescent="0.25">
      <c r="A1090" s="90" t="s">
        <v>2036</v>
      </c>
      <c r="B1090" s="91" t="s">
        <v>1949</v>
      </c>
      <c r="C1090" s="92">
        <v>0.16</v>
      </c>
      <c r="D1090" s="91" t="s">
        <v>1493</v>
      </c>
      <c r="E1090" s="93">
        <v>2.1000000000000001E-2</v>
      </c>
      <c r="F1090" s="91" t="s">
        <v>2211</v>
      </c>
      <c r="G1090" s="87"/>
      <c r="H1090" s="8"/>
    </row>
    <row r="1091" spans="1:8" s="41" customFormat="1" ht="15" x14ac:dyDescent="0.25">
      <c r="A1091" s="90" t="s">
        <v>2694</v>
      </c>
      <c r="B1091" s="91" t="s">
        <v>2372</v>
      </c>
      <c r="C1091" s="92">
        <v>0.16</v>
      </c>
      <c r="D1091" s="91" t="s">
        <v>1493</v>
      </c>
      <c r="E1091" s="93">
        <v>2.1000000000000001E-2</v>
      </c>
      <c r="F1091" s="91" t="s">
        <v>2211</v>
      </c>
      <c r="G1091" s="87"/>
      <c r="H1091" s="8"/>
    </row>
    <row r="1092" spans="1:8" s="41" customFormat="1" ht="15" x14ac:dyDescent="0.25">
      <c r="A1092" s="90" t="s">
        <v>2692</v>
      </c>
      <c r="B1092" s="91" t="s">
        <v>43</v>
      </c>
      <c r="C1092" s="92">
        <v>0.16</v>
      </c>
      <c r="D1092" s="91" t="s">
        <v>1493</v>
      </c>
      <c r="E1092" s="93">
        <v>0.02</v>
      </c>
      <c r="F1092" s="91" t="s">
        <v>2211</v>
      </c>
      <c r="G1092" s="87"/>
      <c r="H1092" s="8"/>
    </row>
    <row r="1093" spans="1:8" s="41" customFormat="1" ht="15" x14ac:dyDescent="0.25">
      <c r="A1093" s="90" t="s">
        <v>1645</v>
      </c>
      <c r="B1093" s="91" t="s">
        <v>42</v>
      </c>
      <c r="C1093" s="92">
        <v>0.16</v>
      </c>
      <c r="D1093" s="91" t="s">
        <v>1493</v>
      </c>
      <c r="E1093" s="93">
        <v>0.02</v>
      </c>
      <c r="F1093" s="91" t="s">
        <v>2211</v>
      </c>
      <c r="G1093" s="87"/>
      <c r="H1093" s="8"/>
    </row>
    <row r="1094" spans="1:8" s="41" customFormat="1" ht="15" x14ac:dyDescent="0.25">
      <c r="A1094" s="90" t="s">
        <v>1646</v>
      </c>
      <c r="B1094" s="91" t="s">
        <v>38</v>
      </c>
      <c r="C1094" s="92">
        <v>0.16</v>
      </c>
      <c r="D1094" s="91" t="s">
        <v>1493</v>
      </c>
      <c r="E1094" s="93">
        <v>0.02</v>
      </c>
      <c r="F1094" s="91" t="s">
        <v>2211</v>
      </c>
      <c r="G1094" s="87"/>
      <c r="H1094" s="8"/>
    </row>
    <row r="1095" spans="1:8" s="41" customFormat="1" ht="15" x14ac:dyDescent="0.25">
      <c r="A1095" s="90" t="s">
        <v>1647</v>
      </c>
      <c r="B1095" s="91" t="s">
        <v>39</v>
      </c>
      <c r="C1095" s="92">
        <v>0.16</v>
      </c>
      <c r="D1095" s="91" t="s">
        <v>1493</v>
      </c>
      <c r="E1095" s="93">
        <v>0.02</v>
      </c>
      <c r="F1095" s="91" t="s">
        <v>2211</v>
      </c>
      <c r="G1095" s="87"/>
      <c r="H1095" s="8"/>
    </row>
    <row r="1096" spans="1:8" s="41" customFormat="1" ht="15" x14ac:dyDescent="0.25">
      <c r="A1096" s="90" t="s">
        <v>1648</v>
      </c>
      <c r="B1096" s="91" t="s">
        <v>37</v>
      </c>
      <c r="C1096" s="92">
        <v>0.16</v>
      </c>
      <c r="D1096" s="91" t="s">
        <v>1493</v>
      </c>
      <c r="E1096" s="93">
        <v>0.02</v>
      </c>
      <c r="F1096" s="91" t="s">
        <v>2211</v>
      </c>
      <c r="G1096" s="87"/>
      <c r="H1096" s="8"/>
    </row>
    <row r="1097" spans="1:8" s="41" customFormat="1" ht="15" x14ac:dyDescent="0.25">
      <c r="A1097" s="90" t="s">
        <v>1649</v>
      </c>
      <c r="B1097" s="91" t="s">
        <v>35</v>
      </c>
      <c r="C1097" s="92">
        <v>0.16</v>
      </c>
      <c r="D1097" s="91" t="s">
        <v>1493</v>
      </c>
      <c r="E1097" s="93">
        <v>1.7000000000000001E-2</v>
      </c>
      <c r="F1097" s="91" t="s">
        <v>2211</v>
      </c>
      <c r="G1097" s="87"/>
      <c r="H1097" s="8"/>
    </row>
    <row r="1098" spans="1:8" s="41" customFormat="1" ht="15" x14ac:dyDescent="0.25">
      <c r="A1098" s="90" t="s">
        <v>1650</v>
      </c>
      <c r="B1098" s="91" t="s">
        <v>265</v>
      </c>
      <c r="C1098" s="92">
        <v>0.16</v>
      </c>
      <c r="D1098" s="91" t="s">
        <v>1493</v>
      </c>
      <c r="E1098" s="93">
        <v>1.7000000000000001E-2</v>
      </c>
      <c r="F1098" s="91" t="s">
        <v>2211</v>
      </c>
      <c r="G1098" s="87"/>
      <c r="H1098" s="8"/>
    </row>
    <row r="1099" spans="1:8" s="41" customFormat="1" ht="15" x14ac:dyDescent="0.25">
      <c r="A1099" s="90" t="s">
        <v>1651</v>
      </c>
      <c r="B1099" s="91" t="s">
        <v>230</v>
      </c>
      <c r="C1099" s="92">
        <v>0.16</v>
      </c>
      <c r="D1099" s="91" t="s">
        <v>1493</v>
      </c>
      <c r="E1099" s="93">
        <v>1.7000000000000001E-2</v>
      </c>
      <c r="F1099" s="91" t="s">
        <v>2236</v>
      </c>
      <c r="G1099" s="87"/>
      <c r="H1099" s="8"/>
    </row>
    <row r="1100" spans="1:8" s="41" customFormat="1" ht="15" x14ac:dyDescent="0.25">
      <c r="A1100" s="90" t="s">
        <v>1652</v>
      </c>
      <c r="B1100" s="91" t="s">
        <v>231</v>
      </c>
      <c r="C1100" s="92">
        <v>0.16</v>
      </c>
      <c r="D1100" s="91" t="s">
        <v>1493</v>
      </c>
      <c r="E1100" s="93">
        <v>1.7000000000000001E-2</v>
      </c>
      <c r="F1100" s="91" t="s">
        <v>2236</v>
      </c>
      <c r="G1100" s="87"/>
      <c r="H1100" s="8"/>
    </row>
    <row r="1101" spans="1:8" s="41" customFormat="1" ht="15" x14ac:dyDescent="0.25">
      <c r="A1101" s="90" t="s">
        <v>1653</v>
      </c>
      <c r="B1101" s="91" t="s">
        <v>232</v>
      </c>
      <c r="C1101" s="92">
        <v>0.16</v>
      </c>
      <c r="D1101" s="91" t="s">
        <v>1493</v>
      </c>
      <c r="E1101" s="93">
        <v>1.7000000000000001E-2</v>
      </c>
      <c r="F1101" s="91" t="s">
        <v>2211</v>
      </c>
      <c r="G1101" s="87"/>
      <c r="H1101" s="8"/>
    </row>
    <row r="1102" spans="1:8" s="41" customFormat="1" ht="15" x14ac:dyDescent="0.25">
      <c r="A1102" s="90" t="s">
        <v>1654</v>
      </c>
      <c r="B1102" s="91" t="s">
        <v>266</v>
      </c>
      <c r="C1102" s="92">
        <v>0.16</v>
      </c>
      <c r="D1102" s="91" t="s">
        <v>1493</v>
      </c>
      <c r="E1102" s="93">
        <v>1.7000000000000001E-2</v>
      </c>
      <c r="F1102" s="91" t="s">
        <v>2236</v>
      </c>
      <c r="G1102" s="87"/>
      <c r="H1102" s="8"/>
    </row>
    <row r="1103" spans="1:8" s="41" customFormat="1" ht="15" x14ac:dyDescent="0.25">
      <c r="A1103" s="90" t="s">
        <v>1655</v>
      </c>
      <c r="B1103" s="91" t="s">
        <v>626</v>
      </c>
      <c r="C1103" s="92">
        <v>0.16</v>
      </c>
      <c r="D1103" s="91" t="s">
        <v>1493</v>
      </c>
      <c r="E1103" s="93">
        <v>1.7000000000000001E-2</v>
      </c>
      <c r="F1103" s="91" t="s">
        <v>2236</v>
      </c>
      <c r="G1103" s="87"/>
      <c r="H1103" s="8"/>
    </row>
    <row r="1104" spans="1:8" s="41" customFormat="1" ht="15" x14ac:dyDescent="0.25">
      <c r="A1104" s="90" t="s">
        <v>1656</v>
      </c>
      <c r="B1104" s="91" t="s">
        <v>627</v>
      </c>
      <c r="C1104" s="92">
        <v>0.16</v>
      </c>
      <c r="D1104" s="91" t="s">
        <v>1493</v>
      </c>
      <c r="E1104" s="93">
        <v>1.7000000000000001E-2</v>
      </c>
      <c r="F1104" s="91" t="s">
        <v>2236</v>
      </c>
      <c r="G1104" s="87"/>
      <c r="H1104" s="8"/>
    </row>
    <row r="1105" spans="1:8" s="41" customFormat="1" ht="15" x14ac:dyDescent="0.25">
      <c r="A1105" s="90" t="s">
        <v>1657</v>
      </c>
      <c r="B1105" s="91" t="s">
        <v>628</v>
      </c>
      <c r="C1105" s="92">
        <v>0.16</v>
      </c>
      <c r="D1105" s="91" t="s">
        <v>1493</v>
      </c>
      <c r="E1105" s="93">
        <v>1.7000000000000001E-2</v>
      </c>
      <c r="F1105" s="91" t="s">
        <v>2236</v>
      </c>
      <c r="G1105" s="87"/>
      <c r="H1105" s="8"/>
    </row>
    <row r="1106" spans="1:8" s="41" customFormat="1" ht="15" x14ac:dyDescent="0.25">
      <c r="A1106" s="90" t="s">
        <v>1658</v>
      </c>
      <c r="B1106" s="91" t="s">
        <v>317</v>
      </c>
      <c r="C1106" s="92">
        <v>0.16</v>
      </c>
      <c r="D1106" s="91" t="s">
        <v>1493</v>
      </c>
      <c r="E1106" s="93">
        <v>1.7000000000000001E-2</v>
      </c>
      <c r="F1106" s="91" t="s">
        <v>2211</v>
      </c>
      <c r="G1106" s="87"/>
      <c r="H1106" s="8"/>
    </row>
    <row r="1107" spans="1:8" s="41" customFormat="1" ht="15" x14ac:dyDescent="0.25">
      <c r="A1107" s="90" t="s">
        <v>1659</v>
      </c>
      <c r="B1107" s="91" t="s">
        <v>319</v>
      </c>
      <c r="C1107" s="92">
        <v>0.16</v>
      </c>
      <c r="D1107" s="91" t="s">
        <v>1493</v>
      </c>
      <c r="E1107" s="93">
        <v>1.7000000000000001E-2</v>
      </c>
      <c r="F1107" s="91" t="s">
        <v>2236</v>
      </c>
      <c r="G1107" s="87"/>
      <c r="H1107" s="8"/>
    </row>
    <row r="1108" spans="1:8" s="41" customFormat="1" ht="15" x14ac:dyDescent="0.25">
      <c r="A1108" s="90" t="s">
        <v>1660</v>
      </c>
      <c r="B1108" s="91" t="s">
        <v>321</v>
      </c>
      <c r="C1108" s="92">
        <v>0.16</v>
      </c>
      <c r="D1108" s="91" t="s">
        <v>1493</v>
      </c>
      <c r="E1108" s="93">
        <v>1.7000000000000001E-2</v>
      </c>
      <c r="F1108" s="91" t="s">
        <v>2211</v>
      </c>
      <c r="G1108" s="87"/>
      <c r="H1108" s="8"/>
    </row>
    <row r="1109" spans="1:8" s="41" customFormat="1" ht="15" x14ac:dyDescent="0.25">
      <c r="A1109" s="90" t="s">
        <v>1661</v>
      </c>
      <c r="B1109" s="91" t="s">
        <v>323</v>
      </c>
      <c r="C1109" s="92">
        <v>0.16</v>
      </c>
      <c r="D1109" s="91" t="s">
        <v>1493</v>
      </c>
      <c r="E1109" s="93">
        <v>1.7000000000000001E-2</v>
      </c>
      <c r="F1109" s="91" t="s">
        <v>2236</v>
      </c>
      <c r="G1109" s="87"/>
      <c r="H1109" s="8"/>
    </row>
    <row r="1110" spans="1:8" s="41" customFormat="1" ht="15" x14ac:dyDescent="0.25">
      <c r="A1110" s="90" t="s">
        <v>1662</v>
      </c>
      <c r="B1110" s="91" t="s">
        <v>386</v>
      </c>
      <c r="C1110" s="92">
        <v>0.16</v>
      </c>
      <c r="D1110" s="91" t="s">
        <v>1493</v>
      </c>
      <c r="E1110" s="93">
        <v>1.7000000000000001E-2</v>
      </c>
      <c r="F1110" s="91" t="s">
        <v>2211</v>
      </c>
      <c r="G1110" s="87"/>
      <c r="H1110" s="8"/>
    </row>
    <row r="1111" spans="1:8" s="41" customFormat="1" ht="15" x14ac:dyDescent="0.25">
      <c r="A1111" s="90" t="s">
        <v>1663</v>
      </c>
      <c r="B1111" s="91" t="s">
        <v>2252</v>
      </c>
      <c r="C1111" s="92">
        <v>0.16</v>
      </c>
      <c r="D1111" s="91" t="s">
        <v>1493</v>
      </c>
      <c r="E1111" s="93">
        <v>1.7000000000000001E-2</v>
      </c>
      <c r="F1111" s="91" t="s">
        <v>2211</v>
      </c>
      <c r="G1111" s="87"/>
      <c r="H1111" s="8"/>
    </row>
    <row r="1112" spans="1:8" s="41" customFormat="1" ht="15" x14ac:dyDescent="0.25">
      <c r="A1112" s="90" t="s">
        <v>1664</v>
      </c>
      <c r="B1112" s="91" t="s">
        <v>1469</v>
      </c>
      <c r="C1112" s="92">
        <v>0.16</v>
      </c>
      <c r="D1112" s="91" t="s">
        <v>1493</v>
      </c>
      <c r="E1112" s="93">
        <v>1.7000000000000001E-2</v>
      </c>
      <c r="F1112" s="91" t="s">
        <v>2211</v>
      </c>
      <c r="G1112" s="87"/>
      <c r="H1112" s="8"/>
    </row>
    <row r="1113" spans="1:8" s="41" customFormat="1" ht="15" x14ac:dyDescent="0.25">
      <c r="A1113" s="90" t="s">
        <v>1665</v>
      </c>
      <c r="B1113" s="91" t="s">
        <v>2253</v>
      </c>
      <c r="C1113" s="92">
        <v>0.16</v>
      </c>
      <c r="D1113" s="91" t="s">
        <v>1493</v>
      </c>
      <c r="E1113" s="93">
        <v>1.7000000000000001E-2</v>
      </c>
      <c r="F1113" s="91" t="s">
        <v>2211</v>
      </c>
      <c r="G1113" s="87"/>
      <c r="H1113" s="8"/>
    </row>
    <row r="1114" spans="1:8" s="41" customFormat="1" ht="15" x14ac:dyDescent="0.25">
      <c r="A1114" s="90" t="s">
        <v>1666</v>
      </c>
      <c r="B1114" s="91" t="s">
        <v>2254</v>
      </c>
      <c r="C1114" s="92">
        <v>0.16</v>
      </c>
      <c r="D1114" s="91" t="s">
        <v>1493</v>
      </c>
      <c r="E1114" s="93">
        <v>1.7000000000000001E-2</v>
      </c>
      <c r="F1114" s="91" t="s">
        <v>2211</v>
      </c>
      <c r="G1114" s="87"/>
      <c r="H1114" s="8"/>
    </row>
    <row r="1115" spans="1:8" s="41" customFormat="1" ht="15" x14ac:dyDescent="0.25">
      <c r="A1115" s="90" t="s">
        <v>1667</v>
      </c>
      <c r="B1115" s="91" t="s">
        <v>480</v>
      </c>
      <c r="C1115" s="92">
        <v>0.16</v>
      </c>
      <c r="D1115" s="91" t="s">
        <v>1493</v>
      </c>
      <c r="E1115" s="93">
        <v>1.7000000000000001E-2</v>
      </c>
      <c r="F1115" s="91" t="s">
        <v>2211</v>
      </c>
      <c r="G1115" s="87"/>
      <c r="H1115" s="8"/>
    </row>
    <row r="1116" spans="1:8" s="41" customFormat="1" ht="15" x14ac:dyDescent="0.25">
      <c r="A1116" s="90" t="s">
        <v>1668</v>
      </c>
      <c r="B1116" s="91" t="s">
        <v>482</v>
      </c>
      <c r="C1116" s="92">
        <v>0.16</v>
      </c>
      <c r="D1116" s="91" t="s">
        <v>1493</v>
      </c>
      <c r="E1116" s="93">
        <v>1.7000000000000001E-2</v>
      </c>
      <c r="F1116" s="91" t="s">
        <v>2211</v>
      </c>
      <c r="G1116" s="87"/>
      <c r="H1116" s="8"/>
    </row>
    <row r="1117" spans="1:8" s="41" customFormat="1" ht="15" x14ac:dyDescent="0.25">
      <c r="A1117" s="90" t="s">
        <v>1669</v>
      </c>
      <c r="B1117" s="91" t="s">
        <v>484</v>
      </c>
      <c r="C1117" s="92">
        <v>0.16</v>
      </c>
      <c r="D1117" s="91" t="s">
        <v>1493</v>
      </c>
      <c r="E1117" s="93">
        <v>1.7000000000000001E-2</v>
      </c>
      <c r="F1117" s="91" t="s">
        <v>2211</v>
      </c>
      <c r="G1117" s="87"/>
      <c r="H1117" s="8"/>
    </row>
    <row r="1118" spans="1:8" s="41" customFormat="1" ht="15" x14ac:dyDescent="0.25">
      <c r="A1118" s="90" t="s">
        <v>1670</v>
      </c>
      <c r="B1118" s="91" t="s">
        <v>486</v>
      </c>
      <c r="C1118" s="92">
        <v>0.16</v>
      </c>
      <c r="D1118" s="91" t="s">
        <v>1493</v>
      </c>
      <c r="E1118" s="93">
        <v>1.7000000000000001E-2</v>
      </c>
      <c r="F1118" s="91" t="s">
        <v>2211</v>
      </c>
      <c r="G1118" s="87"/>
      <c r="H1118" s="8"/>
    </row>
    <row r="1119" spans="1:8" s="41" customFormat="1" ht="15" x14ac:dyDescent="0.25">
      <c r="A1119" s="90" t="s">
        <v>1671</v>
      </c>
      <c r="B1119" s="91" t="s">
        <v>488</v>
      </c>
      <c r="C1119" s="92">
        <v>0.16</v>
      </c>
      <c r="D1119" s="91" t="s">
        <v>1493</v>
      </c>
      <c r="E1119" s="93">
        <v>1.7000000000000001E-2</v>
      </c>
      <c r="F1119" s="91" t="s">
        <v>2211</v>
      </c>
      <c r="G1119" s="87"/>
      <c r="H1119" s="8"/>
    </row>
    <row r="1120" spans="1:8" s="41" customFormat="1" ht="15" x14ac:dyDescent="0.25">
      <c r="A1120" s="90" t="s">
        <v>1672</v>
      </c>
      <c r="B1120" s="91" t="s">
        <v>490</v>
      </c>
      <c r="C1120" s="92">
        <v>0.16</v>
      </c>
      <c r="D1120" s="91" t="s">
        <v>1493</v>
      </c>
      <c r="E1120" s="93">
        <v>1.7000000000000001E-2</v>
      </c>
      <c r="F1120" s="91" t="s">
        <v>2211</v>
      </c>
      <c r="G1120" s="87"/>
      <c r="H1120" s="8"/>
    </row>
    <row r="1121" spans="1:8" s="41" customFormat="1" ht="15" x14ac:dyDescent="0.25">
      <c r="A1121" s="90" t="s">
        <v>1673</v>
      </c>
      <c r="B1121" s="91" t="s">
        <v>492</v>
      </c>
      <c r="C1121" s="92">
        <v>0.16</v>
      </c>
      <c r="D1121" s="91" t="s">
        <v>1493</v>
      </c>
      <c r="E1121" s="93">
        <v>1.7000000000000001E-2</v>
      </c>
      <c r="F1121" s="91" t="s">
        <v>2211</v>
      </c>
      <c r="G1121" s="87"/>
      <c r="H1121" s="8"/>
    </row>
    <row r="1122" spans="1:8" s="41" customFormat="1" ht="15" x14ac:dyDescent="0.25">
      <c r="A1122" s="90" t="s">
        <v>1674</v>
      </c>
      <c r="B1122" s="91" t="s">
        <v>630</v>
      </c>
      <c r="C1122" s="92">
        <v>0.16</v>
      </c>
      <c r="D1122" s="91" t="s">
        <v>1493</v>
      </c>
      <c r="E1122" s="93">
        <v>1.7000000000000001E-2</v>
      </c>
      <c r="F1122" s="91" t="s">
        <v>2211</v>
      </c>
      <c r="G1122" s="87"/>
      <c r="H1122" s="8"/>
    </row>
    <row r="1123" spans="1:8" s="41" customFormat="1" ht="15" x14ac:dyDescent="0.25">
      <c r="A1123" s="90" t="s">
        <v>1675</v>
      </c>
      <c r="B1123" s="91" t="s">
        <v>632</v>
      </c>
      <c r="C1123" s="92">
        <v>0.16</v>
      </c>
      <c r="D1123" s="91" t="s">
        <v>1493</v>
      </c>
      <c r="E1123" s="93">
        <v>1.7000000000000001E-2</v>
      </c>
      <c r="F1123" s="91" t="s">
        <v>2211</v>
      </c>
      <c r="G1123" s="87"/>
      <c r="H1123" s="8"/>
    </row>
    <row r="1124" spans="1:8" s="41" customFormat="1" ht="15" x14ac:dyDescent="0.25">
      <c r="A1124" s="90" t="s">
        <v>1676</v>
      </c>
      <c r="B1124" s="91" t="s">
        <v>634</v>
      </c>
      <c r="C1124" s="92">
        <v>0.16</v>
      </c>
      <c r="D1124" s="91" t="s">
        <v>1493</v>
      </c>
      <c r="E1124" s="93">
        <v>1.7000000000000001E-2</v>
      </c>
      <c r="F1124" s="91" t="s">
        <v>2211</v>
      </c>
      <c r="G1124" s="87"/>
      <c r="H1124" s="8"/>
    </row>
    <row r="1125" spans="1:8" s="41" customFormat="1" ht="15" x14ac:dyDescent="0.25">
      <c r="A1125" s="90" t="s">
        <v>1677</v>
      </c>
      <c r="B1125" s="91" t="s">
        <v>636</v>
      </c>
      <c r="C1125" s="92">
        <v>0.16</v>
      </c>
      <c r="D1125" s="91" t="s">
        <v>1493</v>
      </c>
      <c r="E1125" s="93">
        <v>1.7000000000000001E-2</v>
      </c>
      <c r="F1125" s="91" t="s">
        <v>2211</v>
      </c>
      <c r="G1125" s="87"/>
      <c r="H1125" s="8"/>
    </row>
    <row r="1126" spans="1:8" s="41" customFormat="1" ht="15" x14ac:dyDescent="0.25">
      <c r="A1126" s="90" t="s">
        <v>1678</v>
      </c>
      <c r="B1126" s="91" t="s">
        <v>638</v>
      </c>
      <c r="C1126" s="92">
        <v>0.16</v>
      </c>
      <c r="D1126" s="91" t="s">
        <v>1493</v>
      </c>
      <c r="E1126" s="93">
        <v>1.7000000000000001E-2</v>
      </c>
      <c r="F1126" s="91" t="s">
        <v>2211</v>
      </c>
      <c r="G1126" s="87"/>
      <c r="H1126" s="8"/>
    </row>
    <row r="1127" spans="1:8" s="41" customFormat="1" ht="15" x14ac:dyDescent="0.25">
      <c r="A1127" s="90" t="s">
        <v>1679</v>
      </c>
      <c r="B1127" s="91" t="s">
        <v>728</v>
      </c>
      <c r="C1127" s="92">
        <v>0.16</v>
      </c>
      <c r="D1127" s="91" t="s">
        <v>1493</v>
      </c>
      <c r="E1127" s="93">
        <v>1.7000000000000001E-2</v>
      </c>
      <c r="F1127" s="91" t="s">
        <v>2211</v>
      </c>
      <c r="G1127" s="87"/>
      <c r="H1127" s="8"/>
    </row>
    <row r="1128" spans="1:8" s="41" customFormat="1" ht="15" x14ac:dyDescent="0.25">
      <c r="A1128" s="90" t="s">
        <v>1680</v>
      </c>
      <c r="B1128" s="91" t="s">
        <v>730</v>
      </c>
      <c r="C1128" s="92">
        <v>0.16</v>
      </c>
      <c r="D1128" s="91" t="s">
        <v>1493</v>
      </c>
      <c r="E1128" s="93">
        <v>1.7000000000000001E-2</v>
      </c>
      <c r="F1128" s="91" t="s">
        <v>2211</v>
      </c>
      <c r="G1128" s="87"/>
      <c r="H1128" s="8"/>
    </row>
    <row r="1129" spans="1:8" s="41" customFormat="1" ht="15" x14ac:dyDescent="0.25">
      <c r="A1129" s="90" t="s">
        <v>1681</v>
      </c>
      <c r="B1129" s="91" t="s">
        <v>732</v>
      </c>
      <c r="C1129" s="92">
        <v>0.16</v>
      </c>
      <c r="D1129" s="91" t="s">
        <v>1493</v>
      </c>
      <c r="E1129" s="93">
        <v>1.7000000000000001E-2</v>
      </c>
      <c r="F1129" s="91" t="s">
        <v>2211</v>
      </c>
      <c r="G1129" s="87"/>
      <c r="H1129" s="8"/>
    </row>
    <row r="1130" spans="1:8" s="41" customFormat="1" ht="15" x14ac:dyDescent="0.25">
      <c r="A1130" s="90" t="s">
        <v>1682</v>
      </c>
      <c r="B1130" s="91" t="s">
        <v>734</v>
      </c>
      <c r="C1130" s="92">
        <v>0.16</v>
      </c>
      <c r="D1130" s="91" t="s">
        <v>1493</v>
      </c>
      <c r="E1130" s="93">
        <v>1.7000000000000001E-2</v>
      </c>
      <c r="F1130" s="91" t="s">
        <v>2211</v>
      </c>
      <c r="G1130" s="87"/>
      <c r="H1130" s="8"/>
    </row>
    <row r="1131" spans="1:8" s="41" customFormat="1" ht="15" x14ac:dyDescent="0.25">
      <c r="A1131" s="90" t="s">
        <v>1683</v>
      </c>
      <c r="B1131" s="91" t="s">
        <v>828</v>
      </c>
      <c r="C1131" s="92">
        <v>0.16</v>
      </c>
      <c r="D1131" s="91" t="s">
        <v>1493</v>
      </c>
      <c r="E1131" s="93">
        <v>1.7000000000000001E-2</v>
      </c>
      <c r="F1131" s="91" t="s">
        <v>2211</v>
      </c>
      <c r="G1131" s="87"/>
      <c r="H1131" s="8"/>
    </row>
    <row r="1132" spans="1:8" s="41" customFormat="1" ht="15" x14ac:dyDescent="0.25">
      <c r="A1132" s="90" t="s">
        <v>1684</v>
      </c>
      <c r="B1132" s="91" t="s">
        <v>830</v>
      </c>
      <c r="C1132" s="92">
        <v>0.16</v>
      </c>
      <c r="D1132" s="91" t="s">
        <v>1493</v>
      </c>
      <c r="E1132" s="93">
        <v>1.7000000000000001E-2</v>
      </c>
      <c r="F1132" s="91" t="s">
        <v>2211</v>
      </c>
      <c r="G1132" s="87"/>
      <c r="H1132" s="8"/>
    </row>
    <row r="1133" spans="1:8" s="41" customFormat="1" ht="15" x14ac:dyDescent="0.25">
      <c r="A1133" s="90" t="s">
        <v>1685</v>
      </c>
      <c r="B1133" s="91" t="s">
        <v>832</v>
      </c>
      <c r="C1133" s="92">
        <v>0.16</v>
      </c>
      <c r="D1133" s="91" t="s">
        <v>1493</v>
      </c>
      <c r="E1133" s="93">
        <v>1.7000000000000001E-2</v>
      </c>
      <c r="F1133" s="91" t="s">
        <v>2211</v>
      </c>
      <c r="G1133" s="87"/>
      <c r="H1133" s="8"/>
    </row>
    <row r="1134" spans="1:8" s="41" customFormat="1" ht="15" x14ac:dyDescent="0.25">
      <c r="A1134" s="90" t="s">
        <v>1686</v>
      </c>
      <c r="B1134" s="91" t="s">
        <v>937</v>
      </c>
      <c r="C1134" s="92">
        <v>0.16</v>
      </c>
      <c r="D1134" s="91" t="s">
        <v>1493</v>
      </c>
      <c r="E1134" s="93">
        <v>1.7000000000000001E-2</v>
      </c>
      <c r="F1134" s="91" t="s">
        <v>2211</v>
      </c>
      <c r="G1134" s="87"/>
      <c r="H1134" s="8"/>
    </row>
    <row r="1135" spans="1:8" s="41" customFormat="1" ht="15" x14ac:dyDescent="0.25">
      <c r="A1135" s="90" t="s">
        <v>1687</v>
      </c>
      <c r="B1135" s="91" t="s">
        <v>939</v>
      </c>
      <c r="C1135" s="92">
        <v>0.16</v>
      </c>
      <c r="D1135" s="91" t="s">
        <v>1493</v>
      </c>
      <c r="E1135" s="93">
        <v>1.7000000000000001E-2</v>
      </c>
      <c r="F1135" s="91" t="s">
        <v>2211</v>
      </c>
      <c r="G1135" s="87"/>
      <c r="H1135" s="8"/>
    </row>
    <row r="1136" spans="1:8" s="41" customFormat="1" ht="15" x14ac:dyDescent="0.25">
      <c r="A1136" s="90" t="s">
        <v>1688</v>
      </c>
      <c r="B1136" s="91" t="s">
        <v>1039</v>
      </c>
      <c r="C1136" s="92">
        <v>0.16</v>
      </c>
      <c r="D1136" s="91" t="s">
        <v>1493</v>
      </c>
      <c r="E1136" s="93">
        <v>1.7000000000000001E-2</v>
      </c>
      <c r="F1136" s="91" t="s">
        <v>2211</v>
      </c>
      <c r="G1136" s="87"/>
      <c r="H1136" s="8"/>
    </row>
    <row r="1137" spans="1:8" s="41" customFormat="1" ht="15" x14ac:dyDescent="0.25">
      <c r="A1137" s="90" t="s">
        <v>1689</v>
      </c>
      <c r="B1137" s="91" t="s">
        <v>1113</v>
      </c>
      <c r="C1137" s="92">
        <v>0.16</v>
      </c>
      <c r="D1137" s="91" t="s">
        <v>1493</v>
      </c>
      <c r="E1137" s="93">
        <v>1.7000000000000001E-2</v>
      </c>
      <c r="F1137" s="91" t="s">
        <v>2211</v>
      </c>
      <c r="G1137" s="87"/>
      <c r="H1137" s="8"/>
    </row>
    <row r="1138" spans="1:8" s="41" customFormat="1" ht="15" x14ac:dyDescent="0.25">
      <c r="A1138" s="90" t="s">
        <v>1690</v>
      </c>
      <c r="B1138" s="91" t="s">
        <v>1115</v>
      </c>
      <c r="C1138" s="92">
        <v>0.16</v>
      </c>
      <c r="D1138" s="91" t="s">
        <v>1493</v>
      </c>
      <c r="E1138" s="93">
        <v>1.7000000000000001E-2</v>
      </c>
      <c r="F1138" s="91" t="s">
        <v>2211</v>
      </c>
      <c r="G1138" s="87"/>
      <c r="H1138" s="8"/>
    </row>
    <row r="1139" spans="1:8" s="41" customFormat="1" ht="15" x14ac:dyDescent="0.25">
      <c r="A1139" s="90" t="s">
        <v>1691</v>
      </c>
      <c r="B1139" s="91" t="s">
        <v>1117</v>
      </c>
      <c r="C1139" s="92">
        <v>0.16</v>
      </c>
      <c r="D1139" s="91" t="s">
        <v>1493</v>
      </c>
      <c r="E1139" s="93">
        <v>1.7000000000000001E-2</v>
      </c>
      <c r="F1139" s="91" t="s">
        <v>2211</v>
      </c>
      <c r="G1139" s="87"/>
      <c r="H1139" s="8"/>
    </row>
    <row r="1140" spans="1:8" s="41" customFormat="1" ht="15" x14ac:dyDescent="0.25">
      <c r="A1140" s="90" t="s">
        <v>1692</v>
      </c>
      <c r="B1140" s="91" t="s">
        <v>1119</v>
      </c>
      <c r="C1140" s="92">
        <v>0.16</v>
      </c>
      <c r="D1140" s="91" t="s">
        <v>1493</v>
      </c>
      <c r="E1140" s="93">
        <v>1.7000000000000001E-2</v>
      </c>
      <c r="F1140" s="91" t="s">
        <v>2211</v>
      </c>
      <c r="G1140" s="87"/>
      <c r="H1140" s="8"/>
    </row>
    <row r="1141" spans="1:8" s="41" customFormat="1" ht="15" x14ac:dyDescent="0.25">
      <c r="A1141" s="90" t="s">
        <v>1693</v>
      </c>
      <c r="B1141" s="91" t="s">
        <v>1121</v>
      </c>
      <c r="C1141" s="92">
        <v>0.16</v>
      </c>
      <c r="D1141" s="91" t="s">
        <v>1493</v>
      </c>
      <c r="E1141" s="93">
        <v>1.7000000000000001E-2</v>
      </c>
      <c r="F1141" s="91" t="s">
        <v>2211</v>
      </c>
      <c r="G1141" s="87"/>
      <c r="H1141" s="8"/>
    </row>
    <row r="1142" spans="1:8" s="41" customFormat="1" ht="15" x14ac:dyDescent="0.25">
      <c r="A1142" s="90" t="s">
        <v>1694</v>
      </c>
      <c r="B1142" s="91" t="s">
        <v>34</v>
      </c>
      <c r="C1142" s="92">
        <v>0.16</v>
      </c>
      <c r="D1142" s="91" t="s">
        <v>1493</v>
      </c>
      <c r="E1142" s="93">
        <v>1.7000000000000001E-2</v>
      </c>
      <c r="F1142" s="91" t="s">
        <v>2211</v>
      </c>
      <c r="G1142" s="87"/>
      <c r="H1142" s="8"/>
    </row>
    <row r="1143" spans="1:8" s="41" customFormat="1" ht="15" x14ac:dyDescent="0.25">
      <c r="A1143" s="90" t="s">
        <v>2037</v>
      </c>
      <c r="B1143" s="91" t="s">
        <v>1954</v>
      </c>
      <c r="C1143" s="92">
        <v>0.16</v>
      </c>
      <c r="D1143" s="91" t="s">
        <v>1493</v>
      </c>
      <c r="E1143" s="93">
        <v>1.7000000000000001E-2</v>
      </c>
      <c r="F1143" s="91" t="s">
        <v>2211</v>
      </c>
      <c r="G1143" s="87"/>
      <c r="H1143" s="8"/>
    </row>
    <row r="1144" spans="1:8" s="41" customFormat="1" ht="15" x14ac:dyDescent="0.25">
      <c r="A1144" s="90" t="s">
        <v>2038</v>
      </c>
      <c r="B1144" s="91" t="s">
        <v>2255</v>
      </c>
      <c r="C1144" s="92">
        <v>0.16</v>
      </c>
      <c r="D1144" s="91" t="s">
        <v>1493</v>
      </c>
      <c r="E1144" s="93">
        <v>1.7000000000000001E-2</v>
      </c>
      <c r="F1144" s="91" t="s">
        <v>2211</v>
      </c>
      <c r="G1144" s="87"/>
      <c r="H1144" s="8"/>
    </row>
    <row r="1145" spans="1:8" s="41" customFormat="1" ht="15" x14ac:dyDescent="0.25">
      <c r="A1145" s="90" t="s">
        <v>2039</v>
      </c>
      <c r="B1145" s="91" t="s">
        <v>1957</v>
      </c>
      <c r="C1145" s="92">
        <v>0.16</v>
      </c>
      <c r="D1145" s="91" t="s">
        <v>1493</v>
      </c>
      <c r="E1145" s="93">
        <v>1.7000000000000001E-2</v>
      </c>
      <c r="F1145" s="91" t="s">
        <v>2211</v>
      </c>
      <c r="G1145" s="87"/>
      <c r="H1145" s="8"/>
    </row>
    <row r="1146" spans="1:8" s="41" customFormat="1" ht="15" x14ac:dyDescent="0.25">
      <c r="A1146" s="90" t="s">
        <v>2040</v>
      </c>
      <c r="B1146" s="91" t="s">
        <v>1959</v>
      </c>
      <c r="C1146" s="92">
        <v>0.16</v>
      </c>
      <c r="D1146" s="91" t="s">
        <v>1493</v>
      </c>
      <c r="E1146" s="93">
        <v>1.7000000000000001E-2</v>
      </c>
      <c r="F1146" s="91" t="s">
        <v>2211</v>
      </c>
      <c r="G1146" s="87"/>
      <c r="H1146" s="8"/>
    </row>
    <row r="1147" spans="1:8" s="41" customFormat="1" ht="15" x14ac:dyDescent="0.25">
      <c r="A1147" s="90" t="s">
        <v>2654</v>
      </c>
      <c r="B1147" s="91" t="s">
        <v>2071</v>
      </c>
      <c r="C1147" s="92">
        <v>0.16</v>
      </c>
      <c r="D1147" s="91" t="s">
        <v>1493</v>
      </c>
      <c r="E1147" s="93">
        <v>1.7000000000000001E-2</v>
      </c>
      <c r="F1147" s="91" t="s">
        <v>2211</v>
      </c>
      <c r="G1147" s="87"/>
      <c r="H1147" s="8"/>
    </row>
    <row r="1148" spans="1:8" s="41" customFormat="1" ht="15" x14ac:dyDescent="0.25">
      <c r="A1148" s="90" t="s">
        <v>2655</v>
      </c>
      <c r="B1148" s="91" t="s">
        <v>2258</v>
      </c>
      <c r="C1148" s="92">
        <v>0.16</v>
      </c>
      <c r="D1148" s="91" t="s">
        <v>1493</v>
      </c>
      <c r="E1148" s="93">
        <v>1.7000000000000001E-2</v>
      </c>
      <c r="F1148" s="91" t="s">
        <v>2211</v>
      </c>
      <c r="G1148" s="87"/>
      <c r="H1148" s="8"/>
    </row>
    <row r="1149" spans="1:8" s="41" customFormat="1" ht="15" x14ac:dyDescent="0.25">
      <c r="A1149" s="90" t="s">
        <v>2656</v>
      </c>
      <c r="B1149" s="91" t="s">
        <v>2260</v>
      </c>
      <c r="C1149" s="92">
        <v>0.16</v>
      </c>
      <c r="D1149" s="91" t="s">
        <v>1493</v>
      </c>
      <c r="E1149" s="93">
        <v>1.7000000000000001E-2</v>
      </c>
      <c r="F1149" s="91" t="s">
        <v>2211</v>
      </c>
      <c r="G1149" s="87"/>
      <c r="H1149" s="8"/>
    </row>
    <row r="1150" spans="1:8" s="41" customFormat="1" ht="15" x14ac:dyDescent="0.25">
      <c r="A1150" s="90" t="s">
        <v>2657</v>
      </c>
      <c r="B1150" s="91" t="s">
        <v>2262</v>
      </c>
      <c r="C1150" s="92">
        <v>0.16</v>
      </c>
      <c r="D1150" s="91" t="s">
        <v>1493</v>
      </c>
      <c r="E1150" s="93">
        <v>1.7000000000000001E-2</v>
      </c>
      <c r="F1150" s="91" t="s">
        <v>2211</v>
      </c>
      <c r="G1150" s="87"/>
      <c r="H1150" s="8"/>
    </row>
    <row r="1151" spans="1:8" s="41" customFormat="1" ht="15" x14ac:dyDescent="0.25">
      <c r="A1151" s="90" t="s">
        <v>2658</v>
      </c>
      <c r="B1151" s="91" t="s">
        <v>2264</v>
      </c>
      <c r="C1151" s="92">
        <v>0.16</v>
      </c>
      <c r="D1151" s="91" t="s">
        <v>1493</v>
      </c>
      <c r="E1151" s="93">
        <v>1.7000000000000001E-2</v>
      </c>
      <c r="F1151" s="91" t="s">
        <v>2211</v>
      </c>
      <c r="G1151" s="87"/>
      <c r="H1151" s="8"/>
    </row>
    <row r="1152" spans="1:8" s="41" customFormat="1" ht="15" x14ac:dyDescent="0.25">
      <c r="A1152" s="90" t="s">
        <v>1695</v>
      </c>
      <c r="B1152" s="91" t="s">
        <v>25</v>
      </c>
      <c r="C1152" s="92">
        <v>0.16</v>
      </c>
      <c r="D1152" s="91" t="s">
        <v>1493</v>
      </c>
      <c r="E1152" s="93">
        <v>2.1000000000000001E-2</v>
      </c>
      <c r="F1152" s="91" t="s">
        <v>2211</v>
      </c>
      <c r="G1152" s="87"/>
      <c r="H1152" s="8"/>
    </row>
    <row r="1153" spans="1:8" s="41" customFormat="1" ht="15" x14ac:dyDescent="0.25">
      <c r="A1153" s="90" t="s">
        <v>1696</v>
      </c>
      <c r="B1153" s="91" t="s">
        <v>26</v>
      </c>
      <c r="C1153" s="92">
        <v>0.16</v>
      </c>
      <c r="D1153" s="91" t="s">
        <v>1493</v>
      </c>
      <c r="E1153" s="93">
        <v>2.1000000000000001E-2</v>
      </c>
      <c r="F1153" s="91" t="s">
        <v>2211</v>
      </c>
      <c r="G1153" s="87"/>
      <c r="H1153" s="8"/>
    </row>
    <row r="1154" spans="1:8" s="41" customFormat="1" ht="15" x14ac:dyDescent="0.25">
      <c r="A1154" s="90" t="s">
        <v>1697</v>
      </c>
      <c r="B1154" s="91" t="s">
        <v>27</v>
      </c>
      <c r="C1154" s="92">
        <v>0.16</v>
      </c>
      <c r="D1154" s="91" t="s">
        <v>1493</v>
      </c>
      <c r="E1154" s="93">
        <v>2.1000000000000001E-2</v>
      </c>
      <c r="F1154" s="91" t="s">
        <v>2211</v>
      </c>
      <c r="G1154" s="87"/>
      <c r="H1154" s="8"/>
    </row>
    <row r="1155" spans="1:8" s="41" customFormat="1" ht="15" x14ac:dyDescent="0.25">
      <c r="A1155" s="90" t="s">
        <v>1698</v>
      </c>
      <c r="B1155" s="91" t="s">
        <v>28</v>
      </c>
      <c r="C1155" s="92">
        <v>0.16</v>
      </c>
      <c r="D1155" s="91" t="s">
        <v>1493</v>
      </c>
      <c r="E1155" s="93">
        <v>2.1000000000000001E-2</v>
      </c>
      <c r="F1155" s="91" t="s">
        <v>2236</v>
      </c>
      <c r="G1155" s="87"/>
      <c r="H1155" s="8"/>
    </row>
    <row r="1156" spans="1:8" s="41" customFormat="1" ht="15" x14ac:dyDescent="0.25">
      <c r="A1156" s="90" t="s">
        <v>1699</v>
      </c>
      <c r="B1156" s="91" t="s">
        <v>30</v>
      </c>
      <c r="C1156" s="92">
        <v>0.16</v>
      </c>
      <c r="D1156" s="91" t="s">
        <v>1493</v>
      </c>
      <c r="E1156" s="93">
        <v>2.1000000000000001E-2</v>
      </c>
      <c r="F1156" s="91" t="s">
        <v>2211</v>
      </c>
      <c r="G1156" s="87"/>
      <c r="H1156" s="8"/>
    </row>
    <row r="1157" spans="1:8" s="41" customFormat="1" ht="15" x14ac:dyDescent="0.25">
      <c r="A1157" s="90" t="s">
        <v>1700</v>
      </c>
      <c r="B1157" s="91" t="s">
        <v>233</v>
      </c>
      <c r="C1157" s="92">
        <v>0.16</v>
      </c>
      <c r="D1157" s="91" t="s">
        <v>1493</v>
      </c>
      <c r="E1157" s="93">
        <v>2.1000000000000001E-2</v>
      </c>
      <c r="F1157" s="91" t="s">
        <v>2236</v>
      </c>
      <c r="G1157" s="87"/>
      <c r="H1157" s="8"/>
    </row>
    <row r="1158" spans="1:8" s="41" customFormat="1" ht="15" x14ac:dyDescent="0.25">
      <c r="A1158" s="90" t="s">
        <v>1701</v>
      </c>
      <c r="B1158" s="91" t="s">
        <v>234</v>
      </c>
      <c r="C1158" s="92">
        <v>0.16</v>
      </c>
      <c r="D1158" s="91" t="s">
        <v>1493</v>
      </c>
      <c r="E1158" s="93">
        <v>2.1000000000000001E-2</v>
      </c>
      <c r="F1158" s="91" t="s">
        <v>2211</v>
      </c>
      <c r="G1158" s="87"/>
      <c r="H1158" s="8"/>
    </row>
    <row r="1159" spans="1:8" s="41" customFormat="1" ht="15" x14ac:dyDescent="0.25">
      <c r="A1159" s="90" t="s">
        <v>1702</v>
      </c>
      <c r="B1159" s="91" t="s">
        <v>270</v>
      </c>
      <c r="C1159" s="92">
        <v>0.16</v>
      </c>
      <c r="D1159" s="91" t="s">
        <v>1493</v>
      </c>
      <c r="E1159" s="93">
        <v>2.1000000000000001E-2</v>
      </c>
      <c r="F1159" s="91" t="s">
        <v>2211</v>
      </c>
      <c r="G1159" s="87"/>
      <c r="H1159" s="8"/>
    </row>
    <row r="1160" spans="1:8" s="41" customFormat="1" ht="15" x14ac:dyDescent="0.25">
      <c r="A1160" s="90" t="s">
        <v>1703</v>
      </c>
      <c r="B1160" s="91" t="s">
        <v>271</v>
      </c>
      <c r="C1160" s="92">
        <v>0.16</v>
      </c>
      <c r="D1160" s="91" t="s">
        <v>1493</v>
      </c>
      <c r="E1160" s="93">
        <v>2.1000000000000001E-2</v>
      </c>
      <c r="F1160" s="91" t="s">
        <v>2236</v>
      </c>
      <c r="G1160" s="87"/>
      <c r="H1160" s="8"/>
    </row>
    <row r="1161" spans="1:8" s="41" customFormat="1" ht="15" x14ac:dyDescent="0.25">
      <c r="A1161" s="90" t="s">
        <v>1704</v>
      </c>
      <c r="B1161" s="91" t="s">
        <v>325</v>
      </c>
      <c r="C1161" s="92">
        <v>0.16</v>
      </c>
      <c r="D1161" s="91" t="s">
        <v>1493</v>
      </c>
      <c r="E1161" s="93">
        <v>2.1000000000000001E-2</v>
      </c>
      <c r="F1161" s="91" t="s">
        <v>2236</v>
      </c>
      <c r="G1161" s="87"/>
      <c r="H1161" s="8"/>
    </row>
    <row r="1162" spans="1:8" s="41" customFormat="1" ht="15" x14ac:dyDescent="0.25">
      <c r="A1162" s="90" t="s">
        <v>1705</v>
      </c>
      <c r="B1162" s="91" t="s">
        <v>327</v>
      </c>
      <c r="C1162" s="92">
        <v>0.16</v>
      </c>
      <c r="D1162" s="91" t="s">
        <v>1493</v>
      </c>
      <c r="E1162" s="93">
        <v>2.1000000000000001E-2</v>
      </c>
      <c r="F1162" s="91" t="s">
        <v>2236</v>
      </c>
      <c r="G1162" s="87"/>
      <c r="H1162" s="8"/>
    </row>
    <row r="1163" spans="1:8" s="41" customFormat="1" ht="15" x14ac:dyDescent="0.25">
      <c r="A1163" s="90" t="s">
        <v>1706</v>
      </c>
      <c r="B1163" s="91" t="s">
        <v>494</v>
      </c>
      <c r="C1163" s="92">
        <v>0.16</v>
      </c>
      <c r="D1163" s="91" t="s">
        <v>1493</v>
      </c>
      <c r="E1163" s="93">
        <v>2.1000000000000001E-2</v>
      </c>
      <c r="F1163" s="91" t="s">
        <v>2211</v>
      </c>
      <c r="G1163" s="87"/>
      <c r="H1163" s="8"/>
    </row>
    <row r="1164" spans="1:8" s="41" customFormat="1" ht="15" x14ac:dyDescent="0.25">
      <c r="A1164" s="90" t="s">
        <v>1707</v>
      </c>
      <c r="B1164" s="91" t="s">
        <v>496</v>
      </c>
      <c r="C1164" s="92">
        <v>0.16</v>
      </c>
      <c r="D1164" s="91" t="s">
        <v>1493</v>
      </c>
      <c r="E1164" s="93">
        <v>2.1000000000000001E-2</v>
      </c>
      <c r="F1164" s="91" t="s">
        <v>2211</v>
      </c>
      <c r="G1164" s="87"/>
      <c r="H1164" s="8"/>
    </row>
    <row r="1165" spans="1:8" s="41" customFormat="1" ht="15" x14ac:dyDescent="0.25">
      <c r="A1165" s="90" t="s">
        <v>1708</v>
      </c>
      <c r="B1165" s="91" t="s">
        <v>45</v>
      </c>
      <c r="C1165" s="92">
        <v>0.16</v>
      </c>
      <c r="D1165" s="91" t="s">
        <v>1493</v>
      </c>
      <c r="E1165" s="93">
        <v>2.1000000000000001E-2</v>
      </c>
      <c r="F1165" s="91" t="s">
        <v>2211</v>
      </c>
      <c r="G1165" s="87"/>
      <c r="H1165" s="8"/>
    </row>
    <row r="1166" spans="1:8" s="41" customFormat="1" ht="15" x14ac:dyDescent="0.25">
      <c r="A1166" s="90" t="s">
        <v>1709</v>
      </c>
      <c r="B1166" s="91" t="s">
        <v>834</v>
      </c>
      <c r="C1166" s="92">
        <v>0.16</v>
      </c>
      <c r="D1166" s="91" t="s">
        <v>1493</v>
      </c>
      <c r="E1166" s="93">
        <v>2.1000000000000001E-2</v>
      </c>
      <c r="F1166" s="91" t="s">
        <v>2211</v>
      </c>
      <c r="G1166" s="87"/>
      <c r="H1166" s="8"/>
    </row>
    <row r="1167" spans="1:8" s="41" customFormat="1" ht="15" x14ac:dyDescent="0.25">
      <c r="A1167" s="90" t="s">
        <v>1710</v>
      </c>
      <c r="B1167" s="91" t="s">
        <v>836</v>
      </c>
      <c r="C1167" s="92">
        <v>0.16</v>
      </c>
      <c r="D1167" s="91" t="s">
        <v>1493</v>
      </c>
      <c r="E1167" s="93">
        <v>2.1000000000000001E-2</v>
      </c>
      <c r="F1167" s="91" t="s">
        <v>2211</v>
      </c>
      <c r="G1167" s="87"/>
      <c r="H1167" s="8"/>
    </row>
    <row r="1168" spans="1:8" s="41" customFormat="1" ht="15" x14ac:dyDescent="0.25">
      <c r="A1168" s="90" t="s">
        <v>1711</v>
      </c>
      <c r="B1168" s="91" t="s">
        <v>838</v>
      </c>
      <c r="C1168" s="92">
        <v>0.16</v>
      </c>
      <c r="D1168" s="91" t="s">
        <v>1493</v>
      </c>
      <c r="E1168" s="93">
        <v>2.1000000000000001E-2</v>
      </c>
      <c r="F1168" s="91" t="s">
        <v>2236</v>
      </c>
      <c r="G1168" s="87"/>
      <c r="H1168" s="8"/>
    </row>
    <row r="1169" spans="1:8" s="41" customFormat="1" ht="15" x14ac:dyDescent="0.25">
      <c r="A1169" s="90" t="s">
        <v>1712</v>
      </c>
      <c r="B1169" s="91" t="s">
        <v>1041</v>
      </c>
      <c r="C1169" s="92">
        <v>0.16</v>
      </c>
      <c r="D1169" s="91" t="s">
        <v>1493</v>
      </c>
      <c r="E1169" s="93">
        <v>2.1000000000000001E-2</v>
      </c>
      <c r="F1169" s="91" t="s">
        <v>2211</v>
      </c>
      <c r="G1169" s="87"/>
      <c r="H1169" s="8"/>
    </row>
    <row r="1170" spans="1:8" s="41" customFormat="1" ht="15" x14ac:dyDescent="0.25">
      <c r="A1170" s="90" t="s">
        <v>1713</v>
      </c>
      <c r="B1170" s="91" t="s">
        <v>1043</v>
      </c>
      <c r="C1170" s="92">
        <v>0.16</v>
      </c>
      <c r="D1170" s="91" t="s">
        <v>1493</v>
      </c>
      <c r="E1170" s="93">
        <v>2.1000000000000001E-2</v>
      </c>
      <c r="F1170" s="91" t="s">
        <v>2211</v>
      </c>
      <c r="G1170" s="87"/>
      <c r="H1170" s="8"/>
    </row>
    <row r="1171" spans="1:8" s="41" customFormat="1" ht="15" x14ac:dyDescent="0.25">
      <c r="A1171" s="90" t="s">
        <v>1714</v>
      </c>
      <c r="B1171" s="91" t="s">
        <v>1045</v>
      </c>
      <c r="C1171" s="92">
        <v>0.16</v>
      </c>
      <c r="D1171" s="91" t="s">
        <v>1493</v>
      </c>
      <c r="E1171" s="93">
        <v>2.1000000000000001E-2</v>
      </c>
      <c r="F1171" s="91" t="s">
        <v>2211</v>
      </c>
      <c r="G1171" s="87"/>
      <c r="H1171" s="8"/>
    </row>
    <row r="1172" spans="1:8" s="41" customFormat="1" ht="15" x14ac:dyDescent="0.25">
      <c r="A1172" s="90" t="s">
        <v>1715</v>
      </c>
      <c r="B1172" s="91" t="s">
        <v>1047</v>
      </c>
      <c r="C1172" s="92">
        <v>0.16</v>
      </c>
      <c r="D1172" s="91" t="s">
        <v>1493</v>
      </c>
      <c r="E1172" s="93">
        <v>2.1000000000000001E-2</v>
      </c>
      <c r="F1172" s="91" t="s">
        <v>2211</v>
      </c>
      <c r="G1172" s="87"/>
      <c r="H1172" s="8"/>
    </row>
    <row r="1173" spans="1:8" s="41" customFormat="1" ht="15" x14ac:dyDescent="0.25">
      <c r="A1173" s="90" t="s">
        <v>1716</v>
      </c>
      <c r="B1173" s="91" t="s">
        <v>1034</v>
      </c>
      <c r="C1173" s="92">
        <v>0.16</v>
      </c>
      <c r="D1173" s="91" t="s">
        <v>1493</v>
      </c>
      <c r="E1173" s="93">
        <v>2.1000000000000001E-2</v>
      </c>
      <c r="F1173" s="91" t="s">
        <v>2211</v>
      </c>
      <c r="G1173" s="87"/>
      <c r="H1173" s="8"/>
    </row>
    <row r="1174" spans="1:8" s="41" customFormat="1" ht="15" x14ac:dyDescent="0.25">
      <c r="A1174" s="90" t="s">
        <v>1717</v>
      </c>
      <c r="B1174" s="91" t="s">
        <v>1124</v>
      </c>
      <c r="C1174" s="92">
        <v>0.16</v>
      </c>
      <c r="D1174" s="91" t="s">
        <v>1493</v>
      </c>
      <c r="E1174" s="93">
        <v>2.1000000000000001E-2</v>
      </c>
      <c r="F1174" s="91" t="s">
        <v>2211</v>
      </c>
      <c r="G1174" s="87"/>
      <c r="H1174" s="8"/>
    </row>
    <row r="1175" spans="1:8" s="41" customFormat="1" ht="15" x14ac:dyDescent="0.25">
      <c r="A1175" s="90" t="s">
        <v>1718</v>
      </c>
      <c r="B1175" s="91" t="s">
        <v>1126</v>
      </c>
      <c r="C1175" s="92">
        <v>0.16</v>
      </c>
      <c r="D1175" s="91" t="s">
        <v>1493</v>
      </c>
      <c r="E1175" s="93">
        <v>2.1000000000000001E-2</v>
      </c>
      <c r="F1175" s="91" t="s">
        <v>2211</v>
      </c>
      <c r="G1175" s="87"/>
      <c r="H1175" s="8"/>
    </row>
    <row r="1176" spans="1:8" s="41" customFormat="1" ht="15" x14ac:dyDescent="0.25">
      <c r="A1176" s="90" t="s">
        <v>1719</v>
      </c>
      <c r="B1176" s="91" t="s">
        <v>1128</v>
      </c>
      <c r="C1176" s="92">
        <v>0.16</v>
      </c>
      <c r="D1176" s="91" t="s">
        <v>1493</v>
      </c>
      <c r="E1176" s="93">
        <v>2.1000000000000001E-2</v>
      </c>
      <c r="F1176" s="91" t="s">
        <v>2211</v>
      </c>
      <c r="G1176" s="87"/>
      <c r="H1176" s="8"/>
    </row>
    <row r="1177" spans="1:8" s="41" customFormat="1" ht="15" x14ac:dyDescent="0.25">
      <c r="A1177" s="90" t="s">
        <v>1720</v>
      </c>
      <c r="B1177" s="91" t="s">
        <v>274</v>
      </c>
      <c r="C1177" s="92">
        <v>0.16</v>
      </c>
      <c r="D1177" s="91" t="s">
        <v>1493</v>
      </c>
      <c r="E1177" s="93">
        <v>2.1000000000000001E-2</v>
      </c>
      <c r="F1177" s="91" t="s">
        <v>2211</v>
      </c>
      <c r="G1177" s="87"/>
      <c r="H1177" s="8"/>
    </row>
    <row r="1178" spans="1:8" s="41" customFormat="1" ht="15" x14ac:dyDescent="0.25">
      <c r="A1178" s="90" t="s">
        <v>2041</v>
      </c>
      <c r="B1178" s="91" t="s">
        <v>1961</v>
      </c>
      <c r="C1178" s="92">
        <v>0.16</v>
      </c>
      <c r="D1178" s="91" t="s">
        <v>1493</v>
      </c>
      <c r="E1178" s="93">
        <v>2.1000000000000001E-2</v>
      </c>
      <c r="F1178" s="91" t="s">
        <v>2211</v>
      </c>
      <c r="G1178" s="87"/>
      <c r="H1178" s="8"/>
    </row>
    <row r="1179" spans="1:8" s="41" customFormat="1" ht="15" x14ac:dyDescent="0.25">
      <c r="A1179" s="90" t="s">
        <v>2042</v>
      </c>
      <c r="B1179" s="91" t="s">
        <v>1963</v>
      </c>
      <c r="C1179" s="92">
        <v>0.16</v>
      </c>
      <c r="D1179" s="91" t="s">
        <v>1493</v>
      </c>
      <c r="E1179" s="93">
        <v>2.1000000000000001E-2</v>
      </c>
      <c r="F1179" s="91" t="s">
        <v>2211</v>
      </c>
      <c r="G1179" s="87"/>
      <c r="H1179" s="8"/>
    </row>
    <row r="1180" spans="1:8" s="41" customFormat="1" ht="15" x14ac:dyDescent="0.25">
      <c r="A1180" s="90" t="s">
        <v>2043</v>
      </c>
      <c r="B1180" s="91" t="s">
        <v>1965</v>
      </c>
      <c r="C1180" s="92">
        <v>0.16</v>
      </c>
      <c r="D1180" s="91" t="s">
        <v>1493</v>
      </c>
      <c r="E1180" s="93">
        <v>2.1000000000000001E-2</v>
      </c>
      <c r="F1180" s="91" t="s">
        <v>2211</v>
      </c>
      <c r="G1180" s="87"/>
      <c r="H1180" s="8"/>
    </row>
    <row r="1181" spans="1:8" s="41" customFormat="1" ht="15" x14ac:dyDescent="0.25">
      <c r="A1181" s="90" t="s">
        <v>2044</v>
      </c>
      <c r="B1181" s="91" t="s">
        <v>1967</v>
      </c>
      <c r="C1181" s="92">
        <v>0.16</v>
      </c>
      <c r="D1181" s="91" t="s">
        <v>1493</v>
      </c>
      <c r="E1181" s="93">
        <v>2.1000000000000001E-2</v>
      </c>
      <c r="F1181" s="91" t="s">
        <v>2211</v>
      </c>
      <c r="G1181" s="87"/>
      <c r="H1181" s="8"/>
    </row>
    <row r="1182" spans="1:8" s="41" customFormat="1" ht="15" x14ac:dyDescent="0.25">
      <c r="A1182" s="90" t="s">
        <v>2183</v>
      </c>
      <c r="B1182" s="91" t="s">
        <v>2162</v>
      </c>
      <c r="C1182" s="92">
        <v>0.16</v>
      </c>
      <c r="D1182" s="91" t="s">
        <v>1493</v>
      </c>
      <c r="E1182" s="93">
        <v>1.7000000000000001E-2</v>
      </c>
      <c r="F1182" s="91" t="s">
        <v>2211</v>
      </c>
      <c r="G1182" s="87"/>
      <c r="H1182" s="8"/>
    </row>
    <row r="1183" spans="1:8" s="41" customFormat="1" ht="15" x14ac:dyDescent="0.25">
      <c r="A1183" s="90" t="s">
        <v>2184</v>
      </c>
      <c r="B1183" s="91" t="s">
        <v>2163</v>
      </c>
      <c r="C1183" s="92">
        <v>0.16</v>
      </c>
      <c r="D1183" s="91" t="s">
        <v>1493</v>
      </c>
      <c r="E1183" s="93">
        <v>1.7000000000000001E-2</v>
      </c>
      <c r="F1183" s="91" t="s">
        <v>2211</v>
      </c>
      <c r="G1183" s="87"/>
      <c r="H1183" s="8"/>
    </row>
    <row r="1184" spans="1:8" s="41" customFormat="1" ht="15" x14ac:dyDescent="0.25">
      <c r="A1184" s="90" t="s">
        <v>2185</v>
      </c>
      <c r="B1184" s="91" t="s">
        <v>2365</v>
      </c>
      <c r="C1184" s="92">
        <v>0.16</v>
      </c>
      <c r="D1184" s="91" t="s">
        <v>1493</v>
      </c>
      <c r="E1184" s="93">
        <v>1.7000000000000001E-2</v>
      </c>
      <c r="F1184" s="91" t="s">
        <v>2211</v>
      </c>
      <c r="G1184" s="87"/>
      <c r="H1184" s="8"/>
    </row>
    <row r="1185" spans="1:8" s="41" customFormat="1" ht="15" x14ac:dyDescent="0.25">
      <c r="A1185" s="90" t="s">
        <v>2186</v>
      </c>
      <c r="B1185" s="91" t="s">
        <v>2164</v>
      </c>
      <c r="C1185" s="92">
        <v>0.16</v>
      </c>
      <c r="D1185" s="91" t="s">
        <v>1493</v>
      </c>
      <c r="E1185" s="93">
        <v>1.7000000000000001E-2</v>
      </c>
      <c r="F1185" s="91" t="s">
        <v>2211</v>
      </c>
      <c r="G1185" s="87"/>
      <c r="H1185" s="8"/>
    </row>
    <row r="1186" spans="1:8" s="41" customFormat="1" ht="15" x14ac:dyDescent="0.25">
      <c r="A1186" s="90" t="s">
        <v>2693</v>
      </c>
      <c r="B1186" s="91" t="s">
        <v>2367</v>
      </c>
      <c r="C1186" s="92">
        <v>0.16</v>
      </c>
      <c r="D1186" s="91" t="s">
        <v>1493</v>
      </c>
      <c r="E1186" s="93">
        <v>1.7000000000000001E-2</v>
      </c>
      <c r="F1186" s="91" t="s">
        <v>2211</v>
      </c>
      <c r="G1186" s="87"/>
      <c r="H1186" s="8"/>
    </row>
    <row r="1187" spans="1:8" s="41" customFormat="1" ht="15" x14ac:dyDescent="0.25">
      <c r="A1187" s="90" t="s">
        <v>1721</v>
      </c>
      <c r="B1187" s="91" t="s">
        <v>18</v>
      </c>
      <c r="C1187" s="92">
        <v>0.16</v>
      </c>
      <c r="D1187" s="91" t="s">
        <v>1493</v>
      </c>
      <c r="E1187" s="93">
        <v>1.4999999999999999E-2</v>
      </c>
      <c r="F1187" s="91" t="s">
        <v>2211</v>
      </c>
      <c r="G1187" s="87"/>
      <c r="H1187" s="8"/>
    </row>
    <row r="1188" spans="1:8" s="41" customFormat="1" ht="15" x14ac:dyDescent="0.25">
      <c r="A1188" s="90" t="s">
        <v>1722</v>
      </c>
      <c r="B1188" s="91" t="s">
        <v>275</v>
      </c>
      <c r="C1188" s="92">
        <v>0.16</v>
      </c>
      <c r="D1188" s="91" t="s">
        <v>1493</v>
      </c>
      <c r="E1188" s="93">
        <v>1.4999999999999999E-2</v>
      </c>
      <c r="F1188" s="91" t="s">
        <v>2236</v>
      </c>
      <c r="G1188" s="87"/>
      <c r="H1188" s="8"/>
    </row>
    <row r="1189" spans="1:8" s="41" customFormat="1" ht="15" x14ac:dyDescent="0.25">
      <c r="A1189" s="90" t="s">
        <v>1723</v>
      </c>
      <c r="B1189" s="91" t="s">
        <v>646</v>
      </c>
      <c r="C1189" s="92">
        <v>0.16</v>
      </c>
      <c r="D1189" s="91" t="s">
        <v>1493</v>
      </c>
      <c r="E1189" s="93">
        <v>1.4999999999999999E-2</v>
      </c>
      <c r="F1189" s="91" t="s">
        <v>2211</v>
      </c>
      <c r="G1189" s="87"/>
      <c r="H1189" s="8"/>
    </row>
    <row r="1190" spans="1:8" s="41" customFormat="1" ht="15" x14ac:dyDescent="0.25">
      <c r="A1190" s="90" t="s">
        <v>1724</v>
      </c>
      <c r="B1190" s="91" t="s">
        <v>647</v>
      </c>
      <c r="C1190" s="92">
        <v>0.16</v>
      </c>
      <c r="D1190" s="91" t="s">
        <v>1493</v>
      </c>
      <c r="E1190" s="93">
        <v>1.4999999999999999E-2</v>
      </c>
      <c r="F1190" s="91" t="s">
        <v>2236</v>
      </c>
      <c r="G1190" s="87"/>
      <c r="H1190" s="8"/>
    </row>
    <row r="1191" spans="1:8" s="41" customFormat="1" ht="15" x14ac:dyDescent="0.25">
      <c r="A1191" s="90" t="s">
        <v>1725</v>
      </c>
      <c r="B1191" s="91" t="s">
        <v>648</v>
      </c>
      <c r="C1191" s="92">
        <v>0.16</v>
      </c>
      <c r="D1191" s="91" t="s">
        <v>1493</v>
      </c>
      <c r="E1191" s="93">
        <v>1.4999999999999999E-2</v>
      </c>
      <c r="F1191" s="91" t="s">
        <v>2236</v>
      </c>
      <c r="G1191" s="87"/>
      <c r="H1191" s="8"/>
    </row>
    <row r="1192" spans="1:8" s="41" customFormat="1" ht="15" x14ac:dyDescent="0.25">
      <c r="A1192" s="90" t="s">
        <v>1726</v>
      </c>
      <c r="B1192" s="91" t="s">
        <v>649</v>
      </c>
      <c r="C1192" s="92">
        <v>0.16</v>
      </c>
      <c r="D1192" s="91" t="s">
        <v>1493</v>
      </c>
      <c r="E1192" s="93">
        <v>1.4999999999999999E-2</v>
      </c>
      <c r="F1192" s="91" t="s">
        <v>2211</v>
      </c>
      <c r="G1192" s="87"/>
      <c r="H1192" s="8"/>
    </row>
    <row r="1193" spans="1:8" s="41" customFormat="1" ht="15" x14ac:dyDescent="0.25">
      <c r="A1193" s="90" t="s">
        <v>1727</v>
      </c>
      <c r="B1193" s="91" t="s">
        <v>329</v>
      </c>
      <c r="C1193" s="92">
        <v>0.16</v>
      </c>
      <c r="D1193" s="91" t="s">
        <v>1493</v>
      </c>
      <c r="E1193" s="93">
        <v>1.4999999999999999E-2</v>
      </c>
      <c r="F1193" s="91" t="s">
        <v>2236</v>
      </c>
      <c r="G1193" s="87"/>
      <c r="H1193" s="8"/>
    </row>
    <row r="1194" spans="1:8" s="41" customFormat="1" ht="15" x14ac:dyDescent="0.25">
      <c r="A1194" s="90" t="s">
        <v>1728</v>
      </c>
      <c r="B1194" s="91" t="s">
        <v>390</v>
      </c>
      <c r="C1194" s="92">
        <v>0.16</v>
      </c>
      <c r="D1194" s="91" t="s">
        <v>1493</v>
      </c>
      <c r="E1194" s="93">
        <v>1.4999999999999999E-2</v>
      </c>
      <c r="F1194" s="91" t="s">
        <v>2211</v>
      </c>
      <c r="G1194" s="87"/>
      <c r="H1194" s="8"/>
    </row>
    <row r="1195" spans="1:8" s="41" customFormat="1" ht="15" x14ac:dyDescent="0.25">
      <c r="A1195" s="90" t="s">
        <v>1729</v>
      </c>
      <c r="B1195" s="91" t="s">
        <v>392</v>
      </c>
      <c r="C1195" s="92">
        <v>0.16</v>
      </c>
      <c r="D1195" s="91" t="s">
        <v>1493</v>
      </c>
      <c r="E1195" s="93">
        <v>1.4999999999999999E-2</v>
      </c>
      <c r="F1195" s="91" t="s">
        <v>2236</v>
      </c>
      <c r="G1195" s="87"/>
      <c r="H1195" s="8"/>
    </row>
    <row r="1196" spans="1:8" s="41" customFormat="1" ht="15" x14ac:dyDescent="0.25">
      <c r="A1196" s="90" t="s">
        <v>1730</v>
      </c>
      <c r="B1196" s="91" t="s">
        <v>394</v>
      </c>
      <c r="C1196" s="92">
        <v>0.16</v>
      </c>
      <c r="D1196" s="91" t="s">
        <v>1493</v>
      </c>
      <c r="E1196" s="93">
        <v>1.4999999999999999E-2</v>
      </c>
      <c r="F1196" s="91" t="s">
        <v>2236</v>
      </c>
      <c r="G1196" s="87"/>
      <c r="H1196" s="8"/>
    </row>
    <row r="1197" spans="1:8" s="41" customFormat="1" ht="15" x14ac:dyDescent="0.25">
      <c r="A1197" s="90" t="s">
        <v>1731</v>
      </c>
      <c r="B1197" s="91" t="s">
        <v>396</v>
      </c>
      <c r="C1197" s="92">
        <v>0.16</v>
      </c>
      <c r="D1197" s="91" t="s">
        <v>1493</v>
      </c>
      <c r="E1197" s="93">
        <v>1.4999999999999999E-2</v>
      </c>
      <c r="F1197" s="91" t="s">
        <v>2211</v>
      </c>
      <c r="G1197" s="87"/>
      <c r="H1197" s="8"/>
    </row>
    <row r="1198" spans="1:8" s="41" customFormat="1" ht="15" x14ac:dyDescent="0.25">
      <c r="A1198" s="90" t="s">
        <v>1732</v>
      </c>
      <c r="B1198" s="91" t="s">
        <v>398</v>
      </c>
      <c r="C1198" s="92">
        <v>0.16</v>
      </c>
      <c r="D1198" s="91" t="s">
        <v>1493</v>
      </c>
      <c r="E1198" s="93">
        <v>1.4999999999999999E-2</v>
      </c>
      <c r="F1198" s="91" t="s">
        <v>2211</v>
      </c>
      <c r="G1198" s="87"/>
      <c r="H1198" s="8"/>
    </row>
    <row r="1199" spans="1:8" s="41" customFormat="1" ht="15" x14ac:dyDescent="0.25">
      <c r="A1199" s="90" t="s">
        <v>1733</v>
      </c>
      <c r="B1199" s="91" t="s">
        <v>400</v>
      </c>
      <c r="C1199" s="92">
        <v>0.16</v>
      </c>
      <c r="D1199" s="91" t="s">
        <v>1493</v>
      </c>
      <c r="E1199" s="93">
        <v>1.4999999999999999E-2</v>
      </c>
      <c r="F1199" s="91" t="s">
        <v>2211</v>
      </c>
      <c r="G1199" s="87"/>
      <c r="H1199" s="8"/>
    </row>
    <row r="1200" spans="1:8" s="41" customFormat="1" ht="15" x14ac:dyDescent="0.25">
      <c r="A1200" s="90" t="s">
        <v>1734</v>
      </c>
      <c r="B1200" s="91" t="s">
        <v>402</v>
      </c>
      <c r="C1200" s="92">
        <v>0.16</v>
      </c>
      <c r="D1200" s="91" t="s">
        <v>1493</v>
      </c>
      <c r="E1200" s="93">
        <v>1.4999999999999999E-2</v>
      </c>
      <c r="F1200" s="91" t="s">
        <v>2211</v>
      </c>
      <c r="G1200" s="87"/>
      <c r="H1200" s="8"/>
    </row>
    <row r="1201" spans="1:8" s="41" customFormat="1" ht="15" x14ac:dyDescent="0.25">
      <c r="A1201" s="90" t="s">
        <v>1735</v>
      </c>
      <c r="B1201" s="91" t="s">
        <v>500</v>
      </c>
      <c r="C1201" s="92">
        <v>0.16</v>
      </c>
      <c r="D1201" s="91" t="s">
        <v>1493</v>
      </c>
      <c r="E1201" s="93">
        <v>1.4999999999999999E-2</v>
      </c>
      <c r="F1201" s="91" t="s">
        <v>2211</v>
      </c>
      <c r="G1201" s="87"/>
      <c r="H1201" s="8"/>
    </row>
    <row r="1202" spans="1:8" ht="15" x14ac:dyDescent="0.25">
      <c r="A1202" s="90" t="s">
        <v>1736</v>
      </c>
      <c r="B1202" s="91" t="s">
        <v>502</v>
      </c>
      <c r="C1202" s="92">
        <v>0.16</v>
      </c>
      <c r="D1202" s="91" t="s">
        <v>1493</v>
      </c>
      <c r="E1202" s="93">
        <v>1.4999999999999999E-2</v>
      </c>
      <c r="F1202" s="91" t="s">
        <v>2211</v>
      </c>
    </row>
    <row r="1203" spans="1:8" ht="15" x14ac:dyDescent="0.25">
      <c r="A1203" s="90" t="s">
        <v>1737</v>
      </c>
      <c r="B1203" s="91" t="s">
        <v>504</v>
      </c>
      <c r="C1203" s="92">
        <v>0.16</v>
      </c>
      <c r="D1203" s="91" t="s">
        <v>1493</v>
      </c>
      <c r="E1203" s="93">
        <v>1.4999999999999999E-2</v>
      </c>
      <c r="F1203" s="91" t="s">
        <v>2211</v>
      </c>
    </row>
    <row r="1204" spans="1:8" ht="15" x14ac:dyDescent="0.25">
      <c r="A1204" s="90" t="s">
        <v>1738</v>
      </c>
      <c r="B1204" s="91" t="s">
        <v>506</v>
      </c>
      <c r="C1204" s="92">
        <v>0.16</v>
      </c>
      <c r="D1204" s="91" t="s">
        <v>1493</v>
      </c>
      <c r="E1204" s="93">
        <v>1.4999999999999999E-2</v>
      </c>
      <c r="F1204" s="91" t="s">
        <v>2236</v>
      </c>
    </row>
    <row r="1205" spans="1:8" ht="15" x14ac:dyDescent="0.25">
      <c r="A1205" s="90" t="s">
        <v>1739</v>
      </c>
      <c r="B1205" s="91" t="s">
        <v>508</v>
      </c>
      <c r="C1205" s="92">
        <v>0.16</v>
      </c>
      <c r="D1205" s="91" t="s">
        <v>1493</v>
      </c>
      <c r="E1205" s="93">
        <v>1.4999999999999999E-2</v>
      </c>
      <c r="F1205" s="91" t="s">
        <v>2211</v>
      </c>
    </row>
    <row r="1206" spans="1:8" ht="15" x14ac:dyDescent="0.25">
      <c r="A1206" s="90" t="s">
        <v>1740</v>
      </c>
      <c r="B1206" s="91" t="s">
        <v>510</v>
      </c>
      <c r="C1206" s="92">
        <v>0.16</v>
      </c>
      <c r="D1206" s="91" t="s">
        <v>1493</v>
      </c>
      <c r="E1206" s="93">
        <v>1.4999999999999999E-2</v>
      </c>
      <c r="F1206" s="91" t="s">
        <v>2211</v>
      </c>
    </row>
    <row r="1207" spans="1:8" ht="15" x14ac:dyDescent="0.25">
      <c r="A1207" s="90" t="s">
        <v>1741</v>
      </c>
      <c r="B1207" s="91" t="s">
        <v>512</v>
      </c>
      <c r="C1207" s="92">
        <v>0.16</v>
      </c>
      <c r="D1207" s="91" t="s">
        <v>1493</v>
      </c>
      <c r="E1207" s="93">
        <v>1.4999999999999999E-2</v>
      </c>
      <c r="F1207" s="91" t="s">
        <v>2211</v>
      </c>
    </row>
    <row r="1208" spans="1:8" ht="15" x14ac:dyDescent="0.25">
      <c r="A1208" s="90" t="s">
        <v>1742</v>
      </c>
      <c r="B1208" s="91" t="s">
        <v>474</v>
      </c>
      <c r="C1208" s="92">
        <v>0.16</v>
      </c>
      <c r="D1208" s="91" t="s">
        <v>1493</v>
      </c>
      <c r="E1208" s="93">
        <v>1.4999999999999999E-2</v>
      </c>
      <c r="F1208" s="91" t="s">
        <v>2211</v>
      </c>
    </row>
    <row r="1209" spans="1:8" ht="15" x14ac:dyDescent="0.25">
      <c r="A1209" s="90" t="s">
        <v>1743</v>
      </c>
      <c r="B1209" s="91" t="s">
        <v>515</v>
      </c>
      <c r="C1209" s="92">
        <v>0.16</v>
      </c>
      <c r="D1209" s="91" t="s">
        <v>1493</v>
      </c>
      <c r="E1209" s="93">
        <v>1.4999999999999999E-2</v>
      </c>
      <c r="F1209" s="91" t="s">
        <v>2211</v>
      </c>
    </row>
    <row r="1210" spans="1:8" ht="15" x14ac:dyDescent="0.25">
      <c r="A1210" s="90" t="s">
        <v>1744</v>
      </c>
      <c r="B1210" s="91" t="s">
        <v>651</v>
      </c>
      <c r="C1210" s="92">
        <v>0.16</v>
      </c>
      <c r="D1210" s="91" t="s">
        <v>1493</v>
      </c>
      <c r="E1210" s="93">
        <v>1.4999999999999999E-2</v>
      </c>
      <c r="F1210" s="91" t="s">
        <v>2211</v>
      </c>
    </row>
    <row r="1211" spans="1:8" ht="15" x14ac:dyDescent="0.25">
      <c r="A1211" s="90" t="s">
        <v>1745</v>
      </c>
      <c r="B1211" s="91" t="s">
        <v>653</v>
      </c>
      <c r="C1211" s="92">
        <v>0.16</v>
      </c>
      <c r="D1211" s="91" t="s">
        <v>1493</v>
      </c>
      <c r="E1211" s="93">
        <v>1.4999999999999999E-2</v>
      </c>
      <c r="F1211" s="91" t="s">
        <v>2211</v>
      </c>
    </row>
    <row r="1212" spans="1:8" ht="15" x14ac:dyDescent="0.25">
      <c r="A1212" s="90" t="s">
        <v>1746</v>
      </c>
      <c r="B1212" s="91" t="s">
        <v>744</v>
      </c>
      <c r="C1212" s="92">
        <v>0.16</v>
      </c>
      <c r="D1212" s="91" t="s">
        <v>1493</v>
      </c>
      <c r="E1212" s="93">
        <v>1.4999999999999999E-2</v>
      </c>
      <c r="F1212" s="91" t="s">
        <v>2211</v>
      </c>
    </row>
    <row r="1213" spans="1:8" ht="15" x14ac:dyDescent="0.25">
      <c r="A1213" s="90" t="s">
        <v>1747</v>
      </c>
      <c r="B1213" s="91" t="s">
        <v>840</v>
      </c>
      <c r="C1213" s="92">
        <v>0.16</v>
      </c>
      <c r="D1213" s="91" t="s">
        <v>1493</v>
      </c>
      <c r="E1213" s="93">
        <v>1.4999999999999999E-2</v>
      </c>
      <c r="F1213" s="91" t="s">
        <v>2211</v>
      </c>
    </row>
    <row r="1214" spans="1:8" ht="15" x14ac:dyDescent="0.25">
      <c r="A1214" s="90" t="s">
        <v>1748</v>
      </c>
      <c r="B1214" s="91" t="s">
        <v>842</v>
      </c>
      <c r="C1214" s="92">
        <v>0.16</v>
      </c>
      <c r="D1214" s="91" t="s">
        <v>1493</v>
      </c>
      <c r="E1214" s="93">
        <v>1.4999999999999999E-2</v>
      </c>
      <c r="F1214" s="91" t="s">
        <v>2211</v>
      </c>
    </row>
    <row r="1215" spans="1:8" ht="15" x14ac:dyDescent="0.25">
      <c r="A1215" s="90" t="s">
        <v>1749</v>
      </c>
      <c r="B1215" s="91" t="s">
        <v>844</v>
      </c>
      <c r="C1215" s="92">
        <v>0.16</v>
      </c>
      <c r="D1215" s="91" t="s">
        <v>1493</v>
      </c>
      <c r="E1215" s="93">
        <v>1.4999999999999999E-2</v>
      </c>
      <c r="F1215" s="91" t="s">
        <v>2211</v>
      </c>
    </row>
    <row r="1216" spans="1:8" ht="15" x14ac:dyDescent="0.25">
      <c r="A1216" s="90" t="s">
        <v>1750</v>
      </c>
      <c r="B1216" s="91" t="s">
        <v>846</v>
      </c>
      <c r="C1216" s="92">
        <v>0.16</v>
      </c>
      <c r="D1216" s="91" t="s">
        <v>1493</v>
      </c>
      <c r="E1216" s="93">
        <v>1.4999999999999999E-2</v>
      </c>
      <c r="F1216" s="91" t="s">
        <v>2236</v>
      </c>
    </row>
    <row r="1217" spans="1:6" ht="15" x14ac:dyDescent="0.25">
      <c r="A1217" s="90" t="s">
        <v>1751</v>
      </c>
      <c r="B1217" s="91" t="s">
        <v>941</v>
      </c>
      <c r="C1217" s="92">
        <v>0.16</v>
      </c>
      <c r="D1217" s="91" t="s">
        <v>1493</v>
      </c>
      <c r="E1217" s="93">
        <v>1.4999999999999999E-2</v>
      </c>
      <c r="F1217" s="91" t="s">
        <v>2211</v>
      </c>
    </row>
    <row r="1218" spans="1:6" ht="15" x14ac:dyDescent="0.25">
      <c r="A1218" s="90" t="s">
        <v>1752</v>
      </c>
      <c r="B1218" s="91" t="s">
        <v>943</v>
      </c>
      <c r="C1218" s="92">
        <v>0.16</v>
      </c>
      <c r="D1218" s="91" t="s">
        <v>1493</v>
      </c>
      <c r="E1218" s="93">
        <v>1.4999999999999999E-2</v>
      </c>
      <c r="F1218" s="91" t="s">
        <v>2211</v>
      </c>
    </row>
    <row r="1219" spans="1:6" ht="15" x14ac:dyDescent="0.25">
      <c r="A1219" s="90" t="s">
        <v>1753</v>
      </c>
      <c r="B1219" s="91" t="s">
        <v>945</v>
      </c>
      <c r="C1219" s="92">
        <v>0.16</v>
      </c>
      <c r="D1219" s="91" t="s">
        <v>1493</v>
      </c>
      <c r="E1219" s="93">
        <v>1.4999999999999999E-2</v>
      </c>
      <c r="F1219" s="91" t="s">
        <v>2211</v>
      </c>
    </row>
    <row r="1220" spans="1:6" ht="15" x14ac:dyDescent="0.25">
      <c r="A1220" s="90" t="s">
        <v>1754</v>
      </c>
      <c r="B1220" s="91" t="s">
        <v>947</v>
      </c>
      <c r="C1220" s="92">
        <v>0.16</v>
      </c>
      <c r="D1220" s="91" t="s">
        <v>1493</v>
      </c>
      <c r="E1220" s="93">
        <v>1.4999999999999999E-2</v>
      </c>
      <c r="F1220" s="91" t="s">
        <v>2211</v>
      </c>
    </row>
    <row r="1221" spans="1:6" ht="15" x14ac:dyDescent="0.25">
      <c r="A1221" s="90" t="s">
        <v>1755</v>
      </c>
      <c r="B1221" s="91" t="s">
        <v>949</v>
      </c>
      <c r="C1221" s="92">
        <v>0.16</v>
      </c>
      <c r="D1221" s="91" t="s">
        <v>1493</v>
      </c>
      <c r="E1221" s="93">
        <v>1.4999999999999999E-2</v>
      </c>
      <c r="F1221" s="91" t="s">
        <v>2211</v>
      </c>
    </row>
    <row r="1222" spans="1:6" ht="15" x14ac:dyDescent="0.25">
      <c r="A1222" s="90" t="s">
        <v>1756</v>
      </c>
      <c r="B1222" s="91" t="s">
        <v>1052</v>
      </c>
      <c r="C1222" s="92">
        <v>0.16</v>
      </c>
      <c r="D1222" s="91" t="s">
        <v>1493</v>
      </c>
      <c r="E1222" s="93">
        <v>1.4999999999999999E-2</v>
      </c>
      <c r="F1222" s="91" t="s">
        <v>2211</v>
      </c>
    </row>
    <row r="1223" spans="1:6" ht="15" x14ac:dyDescent="0.25">
      <c r="A1223" s="90" t="s">
        <v>1757</v>
      </c>
      <c r="B1223" s="91" t="s">
        <v>1054</v>
      </c>
      <c r="C1223" s="92">
        <v>0.16</v>
      </c>
      <c r="D1223" s="91" t="s">
        <v>1493</v>
      </c>
      <c r="E1223" s="93">
        <v>1.4999999999999999E-2</v>
      </c>
      <c r="F1223" s="91" t="s">
        <v>2211</v>
      </c>
    </row>
    <row r="1224" spans="1:6" ht="15" x14ac:dyDescent="0.25">
      <c r="A1224" s="90" t="s">
        <v>1758</v>
      </c>
      <c r="B1224" s="91" t="s">
        <v>29</v>
      </c>
      <c r="C1224" s="92">
        <v>0.16</v>
      </c>
      <c r="D1224" s="91" t="s">
        <v>1493</v>
      </c>
      <c r="E1224" s="93">
        <v>1.4999999999999999E-2</v>
      </c>
      <c r="F1224" s="91" t="s">
        <v>2211</v>
      </c>
    </row>
    <row r="1225" spans="1:6" ht="15" x14ac:dyDescent="0.25">
      <c r="A1225" s="90" t="s">
        <v>1759</v>
      </c>
      <c r="B1225" s="91" t="s">
        <v>1132</v>
      </c>
      <c r="C1225" s="92">
        <v>0.16</v>
      </c>
      <c r="D1225" s="91" t="s">
        <v>1493</v>
      </c>
      <c r="E1225" s="93">
        <v>1.4999999999999999E-2</v>
      </c>
      <c r="F1225" s="91" t="s">
        <v>2211</v>
      </c>
    </row>
    <row r="1226" spans="1:6" ht="15" x14ac:dyDescent="0.25">
      <c r="A1226" s="90" t="s">
        <v>1760</v>
      </c>
      <c r="B1226" s="91" t="s">
        <v>1134</v>
      </c>
      <c r="C1226" s="92">
        <v>0.16</v>
      </c>
      <c r="D1226" s="91" t="s">
        <v>1493</v>
      </c>
      <c r="E1226" s="93">
        <v>1.4999999999999999E-2</v>
      </c>
      <c r="F1226" s="91" t="s">
        <v>2211</v>
      </c>
    </row>
    <row r="1227" spans="1:6" ht="15" x14ac:dyDescent="0.25">
      <c r="A1227" s="90" t="s">
        <v>1761</v>
      </c>
      <c r="B1227" s="91" t="s">
        <v>1136</v>
      </c>
      <c r="C1227" s="92">
        <v>0.16</v>
      </c>
      <c r="D1227" s="91" t="s">
        <v>1493</v>
      </c>
      <c r="E1227" s="93">
        <v>1.4999999999999999E-2</v>
      </c>
      <c r="F1227" s="91" t="s">
        <v>2211</v>
      </c>
    </row>
    <row r="1228" spans="1:6" ht="15" x14ac:dyDescent="0.25">
      <c r="A1228" s="90" t="s">
        <v>1762</v>
      </c>
      <c r="B1228" s="91" t="s">
        <v>1138</v>
      </c>
      <c r="C1228" s="92">
        <v>0.16</v>
      </c>
      <c r="D1228" s="91" t="s">
        <v>1493</v>
      </c>
      <c r="E1228" s="93">
        <v>1.4999999999999999E-2</v>
      </c>
      <c r="F1228" s="91" t="s">
        <v>2211</v>
      </c>
    </row>
    <row r="1229" spans="1:6" ht="15" x14ac:dyDescent="0.25">
      <c r="A1229" s="90" t="s">
        <v>2045</v>
      </c>
      <c r="B1229" s="91" t="s">
        <v>1981</v>
      </c>
      <c r="C1229" s="92">
        <v>0.16</v>
      </c>
      <c r="D1229" s="91" t="s">
        <v>1493</v>
      </c>
      <c r="E1229" s="93">
        <v>1.4999999999999999E-2</v>
      </c>
      <c r="F1229" s="91" t="s">
        <v>2211</v>
      </c>
    </row>
    <row r="1230" spans="1:6" ht="15" x14ac:dyDescent="0.25">
      <c r="A1230" s="90" t="s">
        <v>2046</v>
      </c>
      <c r="B1230" s="91" t="s">
        <v>1983</v>
      </c>
      <c r="C1230" s="92">
        <v>0.16</v>
      </c>
      <c r="D1230" s="91" t="s">
        <v>1493</v>
      </c>
      <c r="E1230" s="93">
        <v>1.4999999999999999E-2</v>
      </c>
      <c r="F1230" s="91" t="s">
        <v>2211</v>
      </c>
    </row>
    <row r="1231" spans="1:6" ht="15" x14ac:dyDescent="0.25">
      <c r="A1231" s="90" t="s">
        <v>2047</v>
      </c>
      <c r="B1231" s="91" t="s">
        <v>1985</v>
      </c>
      <c r="C1231" s="92">
        <v>0.16</v>
      </c>
      <c r="D1231" s="91" t="s">
        <v>1493</v>
      </c>
      <c r="E1231" s="93">
        <v>1.4999999999999999E-2</v>
      </c>
      <c r="F1231" s="91" t="s">
        <v>2211</v>
      </c>
    </row>
    <row r="1232" spans="1:6" ht="15" x14ac:dyDescent="0.25">
      <c r="A1232" s="90" t="s">
        <v>2048</v>
      </c>
      <c r="B1232" s="91" t="s">
        <v>1987</v>
      </c>
      <c r="C1232" s="92">
        <v>0.16</v>
      </c>
      <c r="D1232" s="91" t="s">
        <v>1493</v>
      </c>
      <c r="E1232" s="93">
        <v>1.4999999999999999E-2</v>
      </c>
      <c r="F1232" s="91" t="s">
        <v>2211</v>
      </c>
    </row>
    <row r="1233" spans="1:6" ht="15" x14ac:dyDescent="0.25">
      <c r="A1233" s="90" t="s">
        <v>2049</v>
      </c>
      <c r="B1233" s="91" t="s">
        <v>1989</v>
      </c>
      <c r="C1233" s="92">
        <v>0.16</v>
      </c>
      <c r="D1233" s="91" t="s">
        <v>1493</v>
      </c>
      <c r="E1233" s="93">
        <v>1.4999999999999999E-2</v>
      </c>
      <c r="F1233" s="91" t="s">
        <v>2211</v>
      </c>
    </row>
    <row r="1234" spans="1:6" ht="15" x14ac:dyDescent="0.25">
      <c r="A1234" s="90" t="s">
        <v>2050</v>
      </c>
      <c r="B1234" s="91" t="s">
        <v>1991</v>
      </c>
      <c r="C1234" s="92">
        <v>0.16</v>
      </c>
      <c r="D1234" s="91" t="s">
        <v>1493</v>
      </c>
      <c r="E1234" s="93">
        <v>1.4999999999999999E-2</v>
      </c>
      <c r="F1234" s="91" t="s">
        <v>2211</v>
      </c>
    </row>
    <row r="1235" spans="1:6" ht="15" x14ac:dyDescent="0.25">
      <c r="A1235" s="90" t="s">
        <v>2051</v>
      </c>
      <c r="B1235" s="91" t="s">
        <v>2267</v>
      </c>
      <c r="C1235" s="92">
        <v>0.16</v>
      </c>
      <c r="D1235" s="91" t="s">
        <v>1493</v>
      </c>
      <c r="E1235" s="93">
        <v>1.4999999999999999E-2</v>
      </c>
      <c r="F1235" s="91" t="s">
        <v>2211</v>
      </c>
    </row>
    <row r="1236" spans="1:6" ht="15" x14ac:dyDescent="0.25">
      <c r="A1236" s="90" t="s">
        <v>2052</v>
      </c>
      <c r="B1236" s="91" t="s">
        <v>1994</v>
      </c>
      <c r="C1236" s="92">
        <v>0.16</v>
      </c>
      <c r="D1236" s="91" t="s">
        <v>1493</v>
      </c>
      <c r="E1236" s="93">
        <v>1.4999999999999999E-2</v>
      </c>
      <c r="F1236" s="91" t="s">
        <v>2211</v>
      </c>
    </row>
    <row r="1237" spans="1:6" ht="15" x14ac:dyDescent="0.25">
      <c r="A1237" s="90" t="s">
        <v>2187</v>
      </c>
      <c r="B1237" s="91" t="s">
        <v>2171</v>
      </c>
      <c r="C1237" s="92">
        <v>0.16</v>
      </c>
      <c r="D1237" s="91" t="s">
        <v>1493</v>
      </c>
      <c r="E1237" s="93">
        <v>1.4999999999999999E-2</v>
      </c>
      <c r="F1237" s="91" t="s">
        <v>2211</v>
      </c>
    </row>
    <row r="1238" spans="1:6" ht="15" x14ac:dyDescent="0.25">
      <c r="A1238" s="90" t="s">
        <v>2659</v>
      </c>
      <c r="B1238" s="91" t="s">
        <v>2269</v>
      </c>
      <c r="C1238" s="92">
        <v>0.16</v>
      </c>
      <c r="D1238" s="91" t="s">
        <v>1493</v>
      </c>
      <c r="E1238" s="93">
        <v>1.4999999999999999E-2</v>
      </c>
      <c r="F1238" s="91" t="s">
        <v>2211</v>
      </c>
    </row>
    <row r="1239" spans="1:6" ht="15" x14ac:dyDescent="0.25">
      <c r="A1239" s="90" t="s">
        <v>2660</v>
      </c>
      <c r="B1239" s="91" t="s">
        <v>2271</v>
      </c>
      <c r="C1239" s="92">
        <v>0.16</v>
      </c>
      <c r="D1239" s="91" t="s">
        <v>1493</v>
      </c>
      <c r="E1239" s="93">
        <v>1.4999999999999999E-2</v>
      </c>
      <c r="F1239" s="91" t="s">
        <v>2211</v>
      </c>
    </row>
    <row r="1240" spans="1:6" ht="15" x14ac:dyDescent="0.25">
      <c r="A1240" s="90" t="s">
        <v>2053</v>
      </c>
      <c r="B1240" s="91" t="s">
        <v>2265</v>
      </c>
      <c r="C1240" s="92">
        <v>0.16</v>
      </c>
      <c r="D1240" s="91" t="s">
        <v>1493</v>
      </c>
      <c r="E1240" s="93">
        <v>1.4999999999999999E-2</v>
      </c>
      <c r="F1240" s="91" t="s">
        <v>2211</v>
      </c>
    </row>
    <row r="1241" spans="1:6" ht="15" x14ac:dyDescent="0.25">
      <c r="A1241" s="90" t="s">
        <v>1763</v>
      </c>
      <c r="B1241" s="91" t="s">
        <v>404</v>
      </c>
      <c r="C1241" s="92">
        <v>0.16</v>
      </c>
      <c r="D1241" s="91" t="s">
        <v>1493</v>
      </c>
      <c r="E1241" s="93">
        <v>1.4E-2</v>
      </c>
      <c r="F1241" s="91" t="s">
        <v>2211</v>
      </c>
    </row>
    <row r="1242" spans="1:6" ht="15" x14ac:dyDescent="0.25">
      <c r="A1242" s="90" t="s">
        <v>1764</v>
      </c>
      <c r="B1242" s="91" t="s">
        <v>519</v>
      </c>
      <c r="C1242" s="92">
        <v>0.16</v>
      </c>
      <c r="D1242" s="91" t="s">
        <v>1493</v>
      </c>
      <c r="E1242" s="93">
        <v>1.4E-2</v>
      </c>
      <c r="F1242" s="91" t="s">
        <v>2211</v>
      </c>
    </row>
    <row r="1243" spans="1:6" ht="15" x14ac:dyDescent="0.25">
      <c r="A1243" s="90" t="s">
        <v>1765</v>
      </c>
      <c r="B1243" s="91" t="s">
        <v>521</v>
      </c>
      <c r="C1243" s="92">
        <v>0.16</v>
      </c>
      <c r="D1243" s="91" t="s">
        <v>1493</v>
      </c>
      <c r="E1243" s="93">
        <v>1.4E-2</v>
      </c>
      <c r="F1243" s="91" t="s">
        <v>2211</v>
      </c>
    </row>
    <row r="1244" spans="1:6" ht="15" x14ac:dyDescent="0.25">
      <c r="A1244" s="90" t="s">
        <v>1766</v>
      </c>
      <c r="B1244" s="91" t="s">
        <v>523</v>
      </c>
      <c r="C1244" s="92">
        <v>0.16</v>
      </c>
      <c r="D1244" s="91" t="s">
        <v>1493</v>
      </c>
      <c r="E1244" s="93">
        <v>1.4E-2</v>
      </c>
      <c r="F1244" s="91" t="s">
        <v>2211</v>
      </c>
    </row>
    <row r="1245" spans="1:6" ht="15" x14ac:dyDescent="0.25">
      <c r="A1245" s="90" t="s">
        <v>1767</v>
      </c>
      <c r="B1245" s="91" t="s">
        <v>237</v>
      </c>
      <c r="C1245" s="92">
        <v>0.16</v>
      </c>
      <c r="D1245" s="91" t="s">
        <v>1493</v>
      </c>
      <c r="E1245" s="93">
        <v>1.9E-2</v>
      </c>
      <c r="F1245" s="91" t="s">
        <v>2211</v>
      </c>
    </row>
    <row r="1246" spans="1:6" ht="15" x14ac:dyDescent="0.25">
      <c r="A1246" s="90" t="s">
        <v>1768</v>
      </c>
      <c r="B1246" s="91" t="s">
        <v>331</v>
      </c>
      <c r="C1246" s="92">
        <v>0.16</v>
      </c>
      <c r="D1246" s="91" t="s">
        <v>1493</v>
      </c>
      <c r="E1246" s="93">
        <v>1.9E-2</v>
      </c>
      <c r="F1246" s="91" t="s">
        <v>2236</v>
      </c>
    </row>
    <row r="1247" spans="1:6" ht="15" x14ac:dyDescent="0.25">
      <c r="A1247" s="90" t="s">
        <v>1769</v>
      </c>
      <c r="B1247" s="91" t="s">
        <v>333</v>
      </c>
      <c r="C1247" s="92">
        <v>0.16</v>
      </c>
      <c r="D1247" s="91" t="s">
        <v>1493</v>
      </c>
      <c r="E1247" s="93">
        <v>1.9E-2</v>
      </c>
      <c r="F1247" s="91" t="s">
        <v>2236</v>
      </c>
    </row>
    <row r="1248" spans="1:6" ht="15" x14ac:dyDescent="0.25">
      <c r="A1248" s="90" t="s">
        <v>1770</v>
      </c>
      <c r="B1248" s="91" t="s">
        <v>335</v>
      </c>
      <c r="C1248" s="92">
        <v>0.16</v>
      </c>
      <c r="D1248" s="91" t="s">
        <v>1493</v>
      </c>
      <c r="E1248" s="93">
        <v>1.9E-2</v>
      </c>
      <c r="F1248" s="91" t="s">
        <v>2236</v>
      </c>
    </row>
    <row r="1249" spans="1:6" ht="15" x14ac:dyDescent="0.25">
      <c r="A1249" s="90" t="s">
        <v>1771</v>
      </c>
      <c r="B1249" s="91" t="s">
        <v>337</v>
      </c>
      <c r="C1249" s="92">
        <v>0.16</v>
      </c>
      <c r="D1249" s="91" t="s">
        <v>1493</v>
      </c>
      <c r="E1249" s="93">
        <v>1.9E-2</v>
      </c>
      <c r="F1249" s="91" t="s">
        <v>2211</v>
      </c>
    </row>
    <row r="1250" spans="1:6" ht="15" x14ac:dyDescent="0.25">
      <c r="A1250" s="90" t="s">
        <v>1772</v>
      </c>
      <c r="B1250" s="91" t="s">
        <v>406</v>
      </c>
      <c r="C1250" s="92">
        <v>0.16</v>
      </c>
      <c r="D1250" s="91" t="s">
        <v>1493</v>
      </c>
      <c r="E1250" s="93">
        <v>1.9E-2</v>
      </c>
      <c r="F1250" s="91" t="s">
        <v>2211</v>
      </c>
    </row>
    <row r="1251" spans="1:6" ht="15" x14ac:dyDescent="0.25">
      <c r="A1251" s="90" t="s">
        <v>1773</v>
      </c>
      <c r="B1251" s="91" t="s">
        <v>408</v>
      </c>
      <c r="C1251" s="92">
        <v>0.16</v>
      </c>
      <c r="D1251" s="91" t="s">
        <v>1493</v>
      </c>
      <c r="E1251" s="93">
        <v>1.9E-2</v>
      </c>
      <c r="F1251" s="91" t="s">
        <v>2211</v>
      </c>
    </row>
    <row r="1252" spans="1:6" ht="15" x14ac:dyDescent="0.25">
      <c r="A1252" s="90" t="s">
        <v>1774</v>
      </c>
      <c r="B1252" s="91" t="s">
        <v>2250</v>
      </c>
      <c r="C1252" s="92">
        <v>0.16</v>
      </c>
      <c r="D1252" s="91" t="s">
        <v>1493</v>
      </c>
      <c r="E1252" s="93">
        <v>1.9E-2</v>
      </c>
      <c r="F1252" s="91" t="s">
        <v>2211</v>
      </c>
    </row>
    <row r="1253" spans="1:6" ht="15" x14ac:dyDescent="0.25">
      <c r="A1253" s="90" t="s">
        <v>1775</v>
      </c>
      <c r="B1253" s="91" t="s">
        <v>995</v>
      </c>
      <c r="C1253" s="92">
        <v>0.16</v>
      </c>
      <c r="D1253" s="91" t="s">
        <v>1493</v>
      </c>
      <c r="E1253" s="93">
        <v>1.9E-2</v>
      </c>
      <c r="F1253" s="91" t="s">
        <v>2211</v>
      </c>
    </row>
    <row r="1254" spans="1:6" ht="15" x14ac:dyDescent="0.25">
      <c r="A1254" s="90" t="s">
        <v>2054</v>
      </c>
      <c r="B1254" s="91" t="s">
        <v>1973</v>
      </c>
      <c r="C1254" s="92">
        <v>0.16</v>
      </c>
      <c r="D1254" s="91" t="s">
        <v>1493</v>
      </c>
      <c r="E1254" s="93">
        <v>1.9E-2</v>
      </c>
      <c r="F1254" s="91" t="s">
        <v>2211</v>
      </c>
    </row>
    <row r="1255" spans="1:6" ht="15" x14ac:dyDescent="0.25">
      <c r="A1255" s="90" t="s">
        <v>2188</v>
      </c>
      <c r="B1255" s="91" t="s">
        <v>2172</v>
      </c>
      <c r="C1255" s="92">
        <v>0.16</v>
      </c>
      <c r="D1255" s="91" t="s">
        <v>1493</v>
      </c>
      <c r="E1255" s="93">
        <v>1.4999999999999999E-2</v>
      </c>
      <c r="F1255" s="91" t="s">
        <v>2211</v>
      </c>
    </row>
    <row r="1256" spans="1:6" ht="15" x14ac:dyDescent="0.25">
      <c r="A1256" s="90" t="s">
        <v>1776</v>
      </c>
      <c r="B1256" s="91" t="s">
        <v>5</v>
      </c>
      <c r="C1256" s="92">
        <v>0.16</v>
      </c>
      <c r="D1256" s="91" t="s">
        <v>1493</v>
      </c>
      <c r="E1256" s="93">
        <v>1.4999999999999999E-2</v>
      </c>
      <c r="F1256" s="91" t="s">
        <v>2211</v>
      </c>
    </row>
    <row r="1257" spans="1:6" ht="15" x14ac:dyDescent="0.25">
      <c r="A1257" s="90" t="s">
        <v>1777</v>
      </c>
      <c r="B1257" s="91" t="s">
        <v>6</v>
      </c>
      <c r="C1257" s="92">
        <v>0.16</v>
      </c>
      <c r="D1257" s="91" t="s">
        <v>1493</v>
      </c>
      <c r="E1257" s="93">
        <v>1.4999999999999999E-2</v>
      </c>
      <c r="F1257" s="91" t="s">
        <v>2211</v>
      </c>
    </row>
    <row r="1258" spans="1:6" ht="15" x14ac:dyDescent="0.25">
      <c r="A1258" s="90" t="s">
        <v>1778</v>
      </c>
      <c r="B1258" s="91" t="s">
        <v>7</v>
      </c>
      <c r="C1258" s="92">
        <v>0.16</v>
      </c>
      <c r="D1258" s="91" t="s">
        <v>1493</v>
      </c>
      <c r="E1258" s="93">
        <v>1.4999999999999999E-2</v>
      </c>
      <c r="F1258" s="91" t="s">
        <v>2211</v>
      </c>
    </row>
    <row r="1259" spans="1:6" ht="15" x14ac:dyDescent="0.25">
      <c r="A1259" s="90" t="s">
        <v>1779</v>
      </c>
      <c r="B1259" s="91" t="s">
        <v>8</v>
      </c>
      <c r="C1259" s="92">
        <v>0.16</v>
      </c>
      <c r="D1259" s="91" t="s">
        <v>1493</v>
      </c>
      <c r="E1259" s="93">
        <v>1.4999999999999999E-2</v>
      </c>
      <c r="F1259" s="91" t="s">
        <v>2211</v>
      </c>
    </row>
    <row r="1260" spans="1:6" ht="15" x14ac:dyDescent="0.25">
      <c r="A1260" s="90" t="s">
        <v>1780</v>
      </c>
      <c r="B1260" s="91" t="s">
        <v>9</v>
      </c>
      <c r="C1260" s="92">
        <v>0.16</v>
      </c>
      <c r="D1260" s="91" t="s">
        <v>1493</v>
      </c>
      <c r="E1260" s="93">
        <v>1.4999999999999999E-2</v>
      </c>
      <c r="F1260" s="91" t="s">
        <v>2211</v>
      </c>
    </row>
    <row r="1261" spans="1:6" ht="15" x14ac:dyDescent="0.25">
      <c r="A1261" s="90" t="s">
        <v>1781</v>
      </c>
      <c r="B1261" s="91" t="s">
        <v>10</v>
      </c>
      <c r="C1261" s="92">
        <v>0.16</v>
      </c>
      <c r="D1261" s="91" t="s">
        <v>1493</v>
      </c>
      <c r="E1261" s="93">
        <v>1.4999999999999999E-2</v>
      </c>
      <c r="F1261" s="91" t="s">
        <v>2211</v>
      </c>
    </row>
    <row r="1262" spans="1:6" ht="15" x14ac:dyDescent="0.25">
      <c r="A1262" s="90" t="s">
        <v>1782</v>
      </c>
      <c r="B1262" s="91" t="s">
        <v>11</v>
      </c>
      <c r="C1262" s="92">
        <v>0.16</v>
      </c>
      <c r="D1262" s="91" t="s">
        <v>1493</v>
      </c>
      <c r="E1262" s="93">
        <v>1.4999999999999999E-2</v>
      </c>
      <c r="F1262" s="91" t="s">
        <v>2211</v>
      </c>
    </row>
    <row r="1263" spans="1:6" ht="15" x14ac:dyDescent="0.25">
      <c r="A1263" s="90" t="s">
        <v>1783</v>
      </c>
      <c r="B1263" s="91" t="s">
        <v>12</v>
      </c>
      <c r="C1263" s="92">
        <v>0.16</v>
      </c>
      <c r="D1263" s="91" t="s">
        <v>1493</v>
      </c>
      <c r="E1263" s="93">
        <v>1.4999999999999999E-2</v>
      </c>
      <c r="F1263" s="91" t="s">
        <v>2236</v>
      </c>
    </row>
    <row r="1264" spans="1:6" ht="15" x14ac:dyDescent="0.25">
      <c r="A1264" s="90" t="s">
        <v>1784</v>
      </c>
      <c r="B1264" s="91" t="s">
        <v>13</v>
      </c>
      <c r="C1264" s="92">
        <v>0.16</v>
      </c>
      <c r="D1264" s="91" t="s">
        <v>1493</v>
      </c>
      <c r="E1264" s="93">
        <v>1.4999999999999999E-2</v>
      </c>
      <c r="F1264" s="91" t="s">
        <v>2211</v>
      </c>
    </row>
    <row r="1265" spans="1:6" ht="15" x14ac:dyDescent="0.25">
      <c r="A1265" s="90" t="s">
        <v>1785</v>
      </c>
      <c r="B1265" s="91" t="s">
        <v>238</v>
      </c>
      <c r="C1265" s="92">
        <v>0.16</v>
      </c>
      <c r="D1265" s="91" t="s">
        <v>1493</v>
      </c>
      <c r="E1265" s="93">
        <v>1.4999999999999999E-2</v>
      </c>
      <c r="F1265" s="91" t="s">
        <v>2236</v>
      </c>
    </row>
    <row r="1266" spans="1:6" ht="15" x14ac:dyDescent="0.25">
      <c r="A1266" s="90" t="s">
        <v>1786</v>
      </c>
      <c r="B1266" s="91" t="s">
        <v>2272</v>
      </c>
      <c r="C1266" s="92">
        <v>0.16</v>
      </c>
      <c r="D1266" s="91" t="s">
        <v>1493</v>
      </c>
      <c r="E1266" s="93">
        <v>1.4999999999999999E-2</v>
      </c>
      <c r="F1266" s="91" t="s">
        <v>2236</v>
      </c>
    </row>
    <row r="1267" spans="1:6" ht="15" x14ac:dyDescent="0.25">
      <c r="A1267" s="90" t="s">
        <v>1787</v>
      </c>
      <c r="B1267" s="91" t="s">
        <v>280</v>
      </c>
      <c r="C1267" s="92">
        <v>0.16</v>
      </c>
      <c r="D1267" s="91" t="s">
        <v>1493</v>
      </c>
      <c r="E1267" s="93">
        <v>1.4999999999999999E-2</v>
      </c>
      <c r="F1267" s="91" t="s">
        <v>2236</v>
      </c>
    </row>
    <row r="1268" spans="1:6" ht="15" x14ac:dyDescent="0.25">
      <c r="A1268" s="90" t="s">
        <v>1788</v>
      </c>
      <c r="B1268" s="91" t="s">
        <v>281</v>
      </c>
      <c r="C1268" s="92">
        <v>0.16</v>
      </c>
      <c r="D1268" s="91" t="s">
        <v>1493</v>
      </c>
      <c r="E1268" s="93">
        <v>1.4999999999999999E-2</v>
      </c>
      <c r="F1268" s="91" t="s">
        <v>2211</v>
      </c>
    </row>
    <row r="1269" spans="1:6" ht="15" x14ac:dyDescent="0.25">
      <c r="A1269" s="90" t="s">
        <v>1789</v>
      </c>
      <c r="B1269" s="91" t="s">
        <v>282</v>
      </c>
      <c r="C1269" s="92">
        <v>0.16</v>
      </c>
      <c r="D1269" s="91" t="s">
        <v>1493</v>
      </c>
      <c r="E1269" s="93">
        <v>1.4999999999999999E-2</v>
      </c>
      <c r="F1269" s="91" t="s">
        <v>2236</v>
      </c>
    </row>
    <row r="1270" spans="1:6" ht="15" x14ac:dyDescent="0.25">
      <c r="A1270" s="90" t="s">
        <v>1790</v>
      </c>
      <c r="B1270" s="91" t="s">
        <v>283</v>
      </c>
      <c r="C1270" s="92">
        <v>0.16</v>
      </c>
      <c r="D1270" s="91" t="s">
        <v>1493</v>
      </c>
      <c r="E1270" s="93">
        <v>1.4999999999999999E-2</v>
      </c>
      <c r="F1270" s="91" t="s">
        <v>2236</v>
      </c>
    </row>
    <row r="1271" spans="1:6" ht="15" x14ac:dyDescent="0.25">
      <c r="A1271" s="90" t="s">
        <v>1791</v>
      </c>
      <c r="B1271" s="91" t="s">
        <v>284</v>
      </c>
      <c r="C1271" s="92">
        <v>0.16</v>
      </c>
      <c r="D1271" s="91" t="s">
        <v>1493</v>
      </c>
      <c r="E1271" s="93">
        <v>1.4999999999999999E-2</v>
      </c>
      <c r="F1271" s="91" t="s">
        <v>2236</v>
      </c>
    </row>
    <row r="1272" spans="1:6" ht="15" x14ac:dyDescent="0.25">
      <c r="A1272" s="90" t="s">
        <v>1792</v>
      </c>
      <c r="B1272" s="91" t="s">
        <v>285</v>
      </c>
      <c r="C1272" s="92">
        <v>0.16</v>
      </c>
      <c r="D1272" s="91" t="s">
        <v>1493</v>
      </c>
      <c r="E1272" s="93">
        <v>1.4999999999999999E-2</v>
      </c>
      <c r="F1272" s="91" t="s">
        <v>2236</v>
      </c>
    </row>
    <row r="1273" spans="1:6" ht="15" x14ac:dyDescent="0.25">
      <c r="A1273" s="90" t="s">
        <v>1793</v>
      </c>
      <c r="B1273" s="91" t="s">
        <v>286</v>
      </c>
      <c r="C1273" s="92">
        <v>0.16</v>
      </c>
      <c r="D1273" s="91" t="s">
        <v>1493</v>
      </c>
      <c r="E1273" s="93">
        <v>1.4999999999999999E-2</v>
      </c>
      <c r="F1273" s="91" t="s">
        <v>2236</v>
      </c>
    </row>
    <row r="1274" spans="1:6" ht="15" x14ac:dyDescent="0.25">
      <c r="A1274" s="90" t="s">
        <v>1794</v>
      </c>
      <c r="B1274" s="91" t="s">
        <v>287</v>
      </c>
      <c r="C1274" s="92">
        <v>0.16</v>
      </c>
      <c r="D1274" s="91" t="s">
        <v>1493</v>
      </c>
      <c r="E1274" s="93">
        <v>1.4999999999999999E-2</v>
      </c>
      <c r="F1274" s="91" t="s">
        <v>2236</v>
      </c>
    </row>
    <row r="1275" spans="1:6" ht="15" x14ac:dyDescent="0.25">
      <c r="A1275" s="90" t="s">
        <v>1795</v>
      </c>
      <c r="B1275" s="91" t="s">
        <v>288</v>
      </c>
      <c r="C1275" s="92">
        <v>0.16</v>
      </c>
      <c r="D1275" s="91" t="s">
        <v>1493</v>
      </c>
      <c r="E1275" s="93">
        <v>1.4999999999999999E-2</v>
      </c>
      <c r="F1275" s="91" t="s">
        <v>2211</v>
      </c>
    </row>
    <row r="1276" spans="1:6" ht="15" x14ac:dyDescent="0.25">
      <c r="A1276" s="90" t="s">
        <v>1796</v>
      </c>
      <c r="B1276" s="91" t="s">
        <v>289</v>
      </c>
      <c r="C1276" s="92">
        <v>0.16</v>
      </c>
      <c r="D1276" s="91" t="s">
        <v>1493</v>
      </c>
      <c r="E1276" s="93">
        <v>1.4999999999999999E-2</v>
      </c>
      <c r="F1276" s="91" t="s">
        <v>2236</v>
      </c>
    </row>
    <row r="1277" spans="1:6" ht="15" x14ac:dyDescent="0.25">
      <c r="A1277" s="90" t="s">
        <v>1797</v>
      </c>
      <c r="B1277" s="91" t="s">
        <v>290</v>
      </c>
      <c r="C1277" s="92">
        <v>0.16</v>
      </c>
      <c r="D1277" s="91" t="s">
        <v>1493</v>
      </c>
      <c r="E1277" s="93">
        <v>1.4999999999999999E-2</v>
      </c>
      <c r="F1277" s="91" t="s">
        <v>2236</v>
      </c>
    </row>
    <row r="1278" spans="1:6" ht="15" x14ac:dyDescent="0.25">
      <c r="A1278" s="90" t="s">
        <v>1798</v>
      </c>
      <c r="B1278" s="91" t="s">
        <v>657</v>
      </c>
      <c r="C1278" s="92">
        <v>0.16</v>
      </c>
      <c r="D1278" s="91" t="s">
        <v>1493</v>
      </c>
      <c r="E1278" s="93">
        <v>1.4999999999999999E-2</v>
      </c>
      <c r="F1278" s="91" t="s">
        <v>2236</v>
      </c>
    </row>
    <row r="1279" spans="1:6" ht="15" x14ac:dyDescent="0.25">
      <c r="A1279" s="90" t="s">
        <v>1799</v>
      </c>
      <c r="B1279" s="91" t="s">
        <v>658</v>
      </c>
      <c r="C1279" s="92">
        <v>0.16</v>
      </c>
      <c r="D1279" s="91" t="s">
        <v>1493</v>
      </c>
      <c r="E1279" s="93">
        <v>1.4999999999999999E-2</v>
      </c>
      <c r="F1279" s="91" t="s">
        <v>2236</v>
      </c>
    </row>
    <row r="1280" spans="1:6" ht="15" x14ac:dyDescent="0.25">
      <c r="A1280" s="90" t="s">
        <v>1800</v>
      </c>
      <c r="B1280" s="91" t="s">
        <v>659</v>
      </c>
      <c r="C1280" s="92">
        <v>0.16</v>
      </c>
      <c r="D1280" s="91" t="s">
        <v>1493</v>
      </c>
      <c r="E1280" s="93">
        <v>1.4999999999999999E-2</v>
      </c>
      <c r="F1280" s="91" t="s">
        <v>2236</v>
      </c>
    </row>
    <row r="1281" spans="1:6" ht="15" x14ac:dyDescent="0.25">
      <c r="A1281" s="90" t="s">
        <v>1801</v>
      </c>
      <c r="B1281" s="91" t="s">
        <v>660</v>
      </c>
      <c r="C1281" s="92">
        <v>0.16</v>
      </c>
      <c r="D1281" s="91" t="s">
        <v>1493</v>
      </c>
      <c r="E1281" s="93">
        <v>1.4999999999999999E-2</v>
      </c>
      <c r="F1281" s="91" t="s">
        <v>2236</v>
      </c>
    </row>
    <row r="1282" spans="1:6" ht="15" x14ac:dyDescent="0.25">
      <c r="A1282" s="90" t="s">
        <v>1802</v>
      </c>
      <c r="B1282" s="91" t="s">
        <v>661</v>
      </c>
      <c r="C1282" s="92">
        <v>0.16</v>
      </c>
      <c r="D1282" s="91" t="s">
        <v>1493</v>
      </c>
      <c r="E1282" s="93">
        <v>1.4999999999999999E-2</v>
      </c>
      <c r="F1282" s="91" t="s">
        <v>2211</v>
      </c>
    </row>
    <row r="1283" spans="1:6" ht="15" x14ac:dyDescent="0.25">
      <c r="A1283" s="90" t="s">
        <v>1803</v>
      </c>
      <c r="B1283" s="91" t="s">
        <v>339</v>
      </c>
      <c r="C1283" s="92">
        <v>0.16</v>
      </c>
      <c r="D1283" s="91" t="s">
        <v>1493</v>
      </c>
      <c r="E1283" s="93">
        <v>1.4999999999999999E-2</v>
      </c>
      <c r="F1283" s="91" t="s">
        <v>2236</v>
      </c>
    </row>
    <row r="1284" spans="1:6" ht="15" x14ac:dyDescent="0.25">
      <c r="A1284" s="90" t="s">
        <v>1804</v>
      </c>
      <c r="B1284" s="91" t="s">
        <v>341</v>
      </c>
      <c r="C1284" s="92">
        <v>0.16</v>
      </c>
      <c r="D1284" s="91" t="s">
        <v>1493</v>
      </c>
      <c r="E1284" s="93">
        <v>1.4999999999999999E-2</v>
      </c>
      <c r="F1284" s="91" t="s">
        <v>2236</v>
      </c>
    </row>
    <row r="1285" spans="1:6" ht="15" customHeight="1" x14ac:dyDescent="0.25">
      <c r="A1285" s="90" t="s">
        <v>1805</v>
      </c>
      <c r="B1285" s="91" t="s">
        <v>343</v>
      </c>
      <c r="C1285" s="92">
        <v>0.16</v>
      </c>
      <c r="D1285" s="91" t="s">
        <v>1493</v>
      </c>
      <c r="E1285" s="93">
        <v>1.4999999999999999E-2</v>
      </c>
      <c r="F1285" s="91" t="s">
        <v>2236</v>
      </c>
    </row>
    <row r="1286" spans="1:6" ht="15" x14ac:dyDescent="0.25">
      <c r="A1286" s="90" t="s">
        <v>1806</v>
      </c>
      <c r="B1286" s="91" t="s">
        <v>345</v>
      </c>
      <c r="C1286" s="92">
        <v>0.16</v>
      </c>
      <c r="D1286" s="91" t="s">
        <v>1493</v>
      </c>
      <c r="E1286" s="93">
        <v>1.4999999999999999E-2</v>
      </c>
      <c r="F1286" s="91" t="s">
        <v>2236</v>
      </c>
    </row>
    <row r="1287" spans="1:6" ht="15" x14ac:dyDescent="0.25">
      <c r="A1287" s="90" t="s">
        <v>1807</v>
      </c>
      <c r="B1287" s="91" t="s">
        <v>347</v>
      </c>
      <c r="C1287" s="92">
        <v>0.16</v>
      </c>
      <c r="D1287" s="91" t="s">
        <v>1493</v>
      </c>
      <c r="E1287" s="93">
        <v>1.4999999999999999E-2</v>
      </c>
      <c r="F1287" s="91" t="s">
        <v>2236</v>
      </c>
    </row>
    <row r="1288" spans="1:6" ht="15" x14ac:dyDescent="0.25">
      <c r="A1288" s="90" t="s">
        <v>1808</v>
      </c>
      <c r="B1288" s="91" t="s">
        <v>349</v>
      </c>
      <c r="C1288" s="92">
        <v>0.16</v>
      </c>
      <c r="D1288" s="91" t="s">
        <v>1493</v>
      </c>
      <c r="E1288" s="93">
        <v>1.4999999999999999E-2</v>
      </c>
      <c r="F1288" s="91" t="s">
        <v>2211</v>
      </c>
    </row>
    <row r="1289" spans="1:6" ht="15" x14ac:dyDescent="0.25">
      <c r="A1289" s="90" t="s">
        <v>1809</v>
      </c>
      <c r="B1289" s="91" t="s">
        <v>351</v>
      </c>
      <c r="C1289" s="92">
        <v>0.16</v>
      </c>
      <c r="D1289" s="91" t="s">
        <v>1493</v>
      </c>
      <c r="E1289" s="93">
        <v>1.4999999999999999E-2</v>
      </c>
      <c r="F1289" s="91" t="s">
        <v>2236</v>
      </c>
    </row>
    <row r="1290" spans="1:6" ht="15" x14ac:dyDescent="0.25">
      <c r="A1290" s="90" t="s">
        <v>1810</v>
      </c>
      <c r="B1290" s="91" t="s">
        <v>410</v>
      </c>
      <c r="C1290" s="92">
        <v>0.16</v>
      </c>
      <c r="D1290" s="91" t="s">
        <v>1493</v>
      </c>
      <c r="E1290" s="93">
        <v>1.4999999999999999E-2</v>
      </c>
      <c r="F1290" s="91" t="s">
        <v>2211</v>
      </c>
    </row>
    <row r="1291" spans="1:6" ht="15" x14ac:dyDescent="0.25">
      <c r="A1291" s="90" t="s">
        <v>1811</v>
      </c>
      <c r="B1291" s="91" t="s">
        <v>412</v>
      </c>
      <c r="C1291" s="92">
        <v>0.16</v>
      </c>
      <c r="D1291" s="91" t="s">
        <v>1493</v>
      </c>
      <c r="E1291" s="93">
        <v>1.4999999999999999E-2</v>
      </c>
      <c r="F1291" s="91" t="s">
        <v>2211</v>
      </c>
    </row>
    <row r="1292" spans="1:6" ht="15" x14ac:dyDescent="0.25">
      <c r="A1292" s="90" t="s">
        <v>1812</v>
      </c>
      <c r="B1292" s="91" t="s">
        <v>414</v>
      </c>
      <c r="C1292" s="92">
        <v>0.16</v>
      </c>
      <c r="D1292" s="91" t="s">
        <v>1493</v>
      </c>
      <c r="E1292" s="93">
        <v>1.4999999999999999E-2</v>
      </c>
      <c r="F1292" s="91" t="s">
        <v>2211</v>
      </c>
    </row>
    <row r="1293" spans="1:6" ht="15" x14ac:dyDescent="0.25">
      <c r="A1293" s="90" t="s">
        <v>1813</v>
      </c>
      <c r="B1293" s="91" t="s">
        <v>416</v>
      </c>
      <c r="C1293" s="92">
        <v>0.16</v>
      </c>
      <c r="D1293" s="91" t="s">
        <v>1493</v>
      </c>
      <c r="E1293" s="93">
        <v>1.4999999999999999E-2</v>
      </c>
      <c r="F1293" s="91" t="s">
        <v>2211</v>
      </c>
    </row>
    <row r="1294" spans="1:6" ht="15" x14ac:dyDescent="0.25">
      <c r="A1294" s="90" t="s">
        <v>1814</v>
      </c>
      <c r="B1294" s="91" t="s">
        <v>418</v>
      </c>
      <c r="C1294" s="92">
        <v>0.16</v>
      </c>
      <c r="D1294" s="91" t="s">
        <v>1493</v>
      </c>
      <c r="E1294" s="93">
        <v>1.4999999999999999E-2</v>
      </c>
      <c r="F1294" s="91" t="s">
        <v>2236</v>
      </c>
    </row>
    <row r="1295" spans="1:6" ht="15" x14ac:dyDescent="0.25">
      <c r="A1295" s="90" t="s">
        <v>1815</v>
      </c>
      <c r="B1295" s="91" t="s">
        <v>420</v>
      </c>
      <c r="C1295" s="92">
        <v>0.16</v>
      </c>
      <c r="D1295" s="91" t="s">
        <v>1493</v>
      </c>
      <c r="E1295" s="93">
        <v>1.4999999999999999E-2</v>
      </c>
      <c r="F1295" s="91" t="s">
        <v>2211</v>
      </c>
    </row>
    <row r="1296" spans="1:6" ht="15" x14ac:dyDescent="0.25">
      <c r="A1296" s="90" t="s">
        <v>1816</v>
      </c>
      <c r="B1296" s="91" t="s">
        <v>422</v>
      </c>
      <c r="C1296" s="92">
        <v>0.16</v>
      </c>
      <c r="D1296" s="91" t="s">
        <v>1493</v>
      </c>
      <c r="E1296" s="93">
        <v>1.4999999999999999E-2</v>
      </c>
      <c r="F1296" s="91" t="s">
        <v>2211</v>
      </c>
    </row>
    <row r="1297" spans="1:6" ht="15" x14ac:dyDescent="0.25">
      <c r="A1297" s="90" t="s">
        <v>1817</v>
      </c>
      <c r="B1297" s="91" t="s">
        <v>424</v>
      </c>
      <c r="C1297" s="92">
        <v>0.16</v>
      </c>
      <c r="D1297" s="91" t="s">
        <v>1493</v>
      </c>
      <c r="E1297" s="93">
        <v>1.4999999999999999E-2</v>
      </c>
      <c r="F1297" s="91" t="s">
        <v>2211</v>
      </c>
    </row>
    <row r="1298" spans="1:6" ht="15" x14ac:dyDescent="0.25">
      <c r="A1298" s="90" t="s">
        <v>1818</v>
      </c>
      <c r="B1298" s="91" t="s">
        <v>426</v>
      </c>
      <c r="C1298" s="92">
        <v>0.16</v>
      </c>
      <c r="D1298" s="91" t="s">
        <v>1493</v>
      </c>
      <c r="E1298" s="93">
        <v>1.4999999999999999E-2</v>
      </c>
      <c r="F1298" s="91" t="s">
        <v>2211</v>
      </c>
    </row>
    <row r="1299" spans="1:6" ht="15" x14ac:dyDescent="0.25">
      <c r="A1299" s="90" t="s">
        <v>1819</v>
      </c>
      <c r="B1299" s="91" t="s">
        <v>428</v>
      </c>
      <c r="C1299" s="92">
        <v>0.16</v>
      </c>
      <c r="D1299" s="91" t="s">
        <v>1493</v>
      </c>
      <c r="E1299" s="93">
        <v>1.4999999999999999E-2</v>
      </c>
      <c r="F1299" s="91" t="s">
        <v>2211</v>
      </c>
    </row>
    <row r="1300" spans="1:6" ht="15" x14ac:dyDescent="0.25">
      <c r="A1300" s="90" t="s">
        <v>1820</v>
      </c>
      <c r="B1300" s="91" t="s">
        <v>430</v>
      </c>
      <c r="C1300" s="92">
        <v>0.16</v>
      </c>
      <c r="D1300" s="91" t="s">
        <v>1493</v>
      </c>
      <c r="E1300" s="93">
        <v>1.4999999999999999E-2</v>
      </c>
      <c r="F1300" s="91" t="s">
        <v>2236</v>
      </c>
    </row>
    <row r="1301" spans="1:6" ht="15" x14ac:dyDescent="0.25">
      <c r="A1301" s="90" t="s">
        <v>1821</v>
      </c>
      <c r="B1301" s="91" t="s">
        <v>432</v>
      </c>
      <c r="C1301" s="92">
        <v>0.16</v>
      </c>
      <c r="D1301" s="91" t="s">
        <v>1493</v>
      </c>
      <c r="E1301" s="93">
        <v>1.4999999999999999E-2</v>
      </c>
      <c r="F1301" s="91" t="s">
        <v>2211</v>
      </c>
    </row>
    <row r="1302" spans="1:6" ht="15" x14ac:dyDescent="0.25">
      <c r="A1302" s="90" t="s">
        <v>1822</v>
      </c>
      <c r="B1302" s="91" t="s">
        <v>530</v>
      </c>
      <c r="C1302" s="92">
        <v>0.16</v>
      </c>
      <c r="D1302" s="91" t="s">
        <v>1493</v>
      </c>
      <c r="E1302" s="93">
        <v>1.4999999999999999E-2</v>
      </c>
      <c r="F1302" s="91" t="s">
        <v>2211</v>
      </c>
    </row>
    <row r="1303" spans="1:6" ht="15" x14ac:dyDescent="0.25">
      <c r="A1303" s="90" t="s">
        <v>1823</v>
      </c>
      <c r="B1303" s="91" t="s">
        <v>532</v>
      </c>
      <c r="C1303" s="92">
        <v>0.16</v>
      </c>
      <c r="D1303" s="91" t="s">
        <v>1493</v>
      </c>
      <c r="E1303" s="93">
        <v>1.4999999999999999E-2</v>
      </c>
      <c r="F1303" s="91" t="s">
        <v>2211</v>
      </c>
    </row>
    <row r="1304" spans="1:6" ht="15" x14ac:dyDescent="0.25">
      <c r="A1304" s="90" t="s">
        <v>1824</v>
      </c>
      <c r="B1304" s="91" t="s">
        <v>534</v>
      </c>
      <c r="C1304" s="92">
        <v>0.16</v>
      </c>
      <c r="D1304" s="91" t="s">
        <v>1493</v>
      </c>
      <c r="E1304" s="93">
        <v>1.4999999999999999E-2</v>
      </c>
      <c r="F1304" s="91" t="s">
        <v>2211</v>
      </c>
    </row>
    <row r="1305" spans="1:6" ht="15" x14ac:dyDescent="0.25">
      <c r="A1305" s="90" t="s">
        <v>1825</v>
      </c>
      <c r="B1305" s="91" t="s">
        <v>536</v>
      </c>
      <c r="C1305" s="92">
        <v>0.16</v>
      </c>
      <c r="D1305" s="91" t="s">
        <v>1493</v>
      </c>
      <c r="E1305" s="93">
        <v>1.4999999999999999E-2</v>
      </c>
      <c r="F1305" s="91" t="s">
        <v>2211</v>
      </c>
    </row>
    <row r="1306" spans="1:6" ht="15" x14ac:dyDescent="0.25">
      <c r="A1306" s="90" t="s">
        <v>1826</v>
      </c>
      <c r="B1306" s="91" t="s">
        <v>538</v>
      </c>
      <c r="C1306" s="92">
        <v>0.16</v>
      </c>
      <c r="D1306" s="91" t="s">
        <v>1493</v>
      </c>
      <c r="E1306" s="93">
        <v>1.4999999999999999E-2</v>
      </c>
      <c r="F1306" s="91" t="s">
        <v>2211</v>
      </c>
    </row>
    <row r="1307" spans="1:6" ht="15" x14ac:dyDescent="0.25">
      <c r="A1307" s="90" t="s">
        <v>1827</v>
      </c>
      <c r="B1307" s="91" t="s">
        <v>540</v>
      </c>
      <c r="C1307" s="92">
        <v>0.16</v>
      </c>
      <c r="D1307" s="91" t="s">
        <v>1493</v>
      </c>
      <c r="E1307" s="93">
        <v>1.4999999999999999E-2</v>
      </c>
      <c r="F1307" s="91" t="s">
        <v>2211</v>
      </c>
    </row>
    <row r="1308" spans="1:6" ht="15" x14ac:dyDescent="0.25">
      <c r="A1308" s="90" t="s">
        <v>1828</v>
      </c>
      <c r="B1308" s="91" t="s">
        <v>542</v>
      </c>
      <c r="C1308" s="92">
        <v>0.16</v>
      </c>
      <c r="D1308" s="91" t="s">
        <v>1493</v>
      </c>
      <c r="E1308" s="93">
        <v>1.4999999999999999E-2</v>
      </c>
      <c r="F1308" s="91" t="s">
        <v>2211</v>
      </c>
    </row>
    <row r="1309" spans="1:6" ht="15" x14ac:dyDescent="0.25">
      <c r="A1309" s="90" t="s">
        <v>1829</v>
      </c>
      <c r="B1309" s="91" t="s">
        <v>544</v>
      </c>
      <c r="C1309" s="92">
        <v>0.16</v>
      </c>
      <c r="D1309" s="91" t="s">
        <v>1493</v>
      </c>
      <c r="E1309" s="93">
        <v>1.4999999999999999E-2</v>
      </c>
      <c r="F1309" s="91" t="s">
        <v>2211</v>
      </c>
    </row>
    <row r="1310" spans="1:6" ht="15" x14ac:dyDescent="0.25">
      <c r="A1310" s="90" t="s">
        <v>1830</v>
      </c>
      <c r="B1310" s="91" t="s">
        <v>546</v>
      </c>
      <c r="C1310" s="92">
        <v>0.16</v>
      </c>
      <c r="D1310" s="91" t="s">
        <v>1493</v>
      </c>
      <c r="E1310" s="93">
        <v>1.4999999999999999E-2</v>
      </c>
      <c r="F1310" s="91" t="s">
        <v>2211</v>
      </c>
    </row>
    <row r="1311" spans="1:6" ht="15" x14ac:dyDescent="0.25">
      <c r="A1311" s="90" t="s">
        <v>1831</v>
      </c>
      <c r="B1311" s="91" t="s">
        <v>548</v>
      </c>
      <c r="C1311" s="92">
        <v>0.16</v>
      </c>
      <c r="D1311" s="91" t="s">
        <v>1493</v>
      </c>
      <c r="E1311" s="93">
        <v>1.4999999999999999E-2</v>
      </c>
      <c r="F1311" s="91" t="s">
        <v>2211</v>
      </c>
    </row>
    <row r="1312" spans="1:6" ht="15" x14ac:dyDescent="0.25">
      <c r="A1312" s="90" t="s">
        <v>1832</v>
      </c>
      <c r="B1312" s="91" t="s">
        <v>550</v>
      </c>
      <c r="C1312" s="92">
        <v>0.16</v>
      </c>
      <c r="D1312" s="91" t="s">
        <v>1493</v>
      </c>
      <c r="E1312" s="93">
        <v>1.4999999999999999E-2</v>
      </c>
      <c r="F1312" s="91" t="s">
        <v>2211</v>
      </c>
    </row>
    <row r="1313" spans="1:6" ht="15" x14ac:dyDescent="0.25">
      <c r="A1313" s="90" t="s">
        <v>1833</v>
      </c>
      <c r="B1313" s="91" t="s">
        <v>552</v>
      </c>
      <c r="C1313" s="92">
        <v>0.16</v>
      </c>
      <c r="D1313" s="91" t="s">
        <v>1493</v>
      </c>
      <c r="E1313" s="93">
        <v>1.4999999999999999E-2</v>
      </c>
      <c r="F1313" s="91" t="s">
        <v>2211</v>
      </c>
    </row>
    <row r="1314" spans="1:6" ht="15" x14ac:dyDescent="0.25">
      <c r="A1314" s="90" t="s">
        <v>1834</v>
      </c>
      <c r="B1314" s="91" t="s">
        <v>554</v>
      </c>
      <c r="C1314" s="92">
        <v>0.16</v>
      </c>
      <c r="D1314" s="91" t="s">
        <v>1493</v>
      </c>
      <c r="E1314" s="93">
        <v>1.4999999999999999E-2</v>
      </c>
      <c r="F1314" s="91" t="s">
        <v>2211</v>
      </c>
    </row>
    <row r="1315" spans="1:6" ht="15" x14ac:dyDescent="0.25">
      <c r="A1315" s="90" t="s">
        <v>1835</v>
      </c>
      <c r="B1315" s="91" t="s">
        <v>663</v>
      </c>
      <c r="C1315" s="92">
        <v>0.16</v>
      </c>
      <c r="D1315" s="91" t="s">
        <v>1493</v>
      </c>
      <c r="E1315" s="93">
        <v>1.4999999999999999E-2</v>
      </c>
      <c r="F1315" s="91" t="s">
        <v>2211</v>
      </c>
    </row>
    <row r="1316" spans="1:6" ht="15" x14ac:dyDescent="0.25">
      <c r="A1316" s="90" t="s">
        <v>1836</v>
      </c>
      <c r="B1316" s="91" t="s">
        <v>665</v>
      </c>
      <c r="C1316" s="92">
        <v>0.16</v>
      </c>
      <c r="D1316" s="91" t="s">
        <v>1493</v>
      </c>
      <c r="E1316" s="93">
        <v>1.4999999999999999E-2</v>
      </c>
      <c r="F1316" s="91" t="s">
        <v>2211</v>
      </c>
    </row>
    <row r="1317" spans="1:6" ht="15" x14ac:dyDescent="0.25">
      <c r="A1317" s="90" t="s">
        <v>1837</v>
      </c>
      <c r="B1317" s="91" t="s">
        <v>617</v>
      </c>
      <c r="C1317" s="92">
        <v>0.16</v>
      </c>
      <c r="D1317" s="91" t="s">
        <v>1493</v>
      </c>
      <c r="E1317" s="93">
        <v>1.4999999999999999E-2</v>
      </c>
      <c r="F1317" s="91" t="s">
        <v>2211</v>
      </c>
    </row>
    <row r="1318" spans="1:6" ht="15" x14ac:dyDescent="0.25">
      <c r="A1318" s="90" t="s">
        <v>1838</v>
      </c>
      <c r="B1318" s="91" t="s">
        <v>668</v>
      </c>
      <c r="C1318" s="92">
        <v>0.16</v>
      </c>
      <c r="D1318" s="91" t="s">
        <v>1493</v>
      </c>
      <c r="E1318" s="93">
        <v>1.4999999999999999E-2</v>
      </c>
      <c r="F1318" s="91" t="s">
        <v>2211</v>
      </c>
    </row>
    <row r="1319" spans="1:6" ht="15" x14ac:dyDescent="0.25">
      <c r="A1319" s="90" t="s">
        <v>1839</v>
      </c>
      <c r="B1319" s="91" t="s">
        <v>670</v>
      </c>
      <c r="C1319" s="92">
        <v>0.16</v>
      </c>
      <c r="D1319" s="91" t="s">
        <v>1493</v>
      </c>
      <c r="E1319" s="93">
        <v>1.4999999999999999E-2</v>
      </c>
      <c r="F1319" s="91" t="s">
        <v>2211</v>
      </c>
    </row>
    <row r="1320" spans="1:6" ht="15" x14ac:dyDescent="0.25">
      <c r="A1320" s="90" t="s">
        <v>1840</v>
      </c>
      <c r="B1320" s="91" t="s">
        <v>672</v>
      </c>
      <c r="C1320" s="92">
        <v>0.16</v>
      </c>
      <c r="D1320" s="91" t="s">
        <v>1493</v>
      </c>
      <c r="E1320" s="93">
        <v>1.4999999999999999E-2</v>
      </c>
      <c r="F1320" s="91" t="s">
        <v>2211</v>
      </c>
    </row>
    <row r="1321" spans="1:6" ht="15" x14ac:dyDescent="0.25">
      <c r="A1321" s="90" t="s">
        <v>1841</v>
      </c>
      <c r="B1321" s="91" t="s">
        <v>2273</v>
      </c>
      <c r="C1321" s="92">
        <v>0.16</v>
      </c>
      <c r="D1321" s="91" t="s">
        <v>1493</v>
      </c>
      <c r="E1321" s="93">
        <v>1.4999999999999999E-2</v>
      </c>
      <c r="F1321" s="91" t="s">
        <v>2236</v>
      </c>
    </row>
    <row r="1322" spans="1:6" ht="15" x14ac:dyDescent="0.25">
      <c r="A1322" s="90" t="s">
        <v>1842</v>
      </c>
      <c r="B1322" s="91" t="s">
        <v>675</v>
      </c>
      <c r="C1322" s="92">
        <v>0.16</v>
      </c>
      <c r="D1322" s="91" t="s">
        <v>1493</v>
      </c>
      <c r="E1322" s="93">
        <v>1.4999999999999999E-2</v>
      </c>
      <c r="F1322" s="91" t="s">
        <v>2211</v>
      </c>
    </row>
    <row r="1323" spans="1:6" ht="15" x14ac:dyDescent="0.25">
      <c r="A1323" s="90" t="s">
        <v>1843</v>
      </c>
      <c r="B1323" s="91" t="s">
        <v>677</v>
      </c>
      <c r="C1323" s="92">
        <v>0.16</v>
      </c>
      <c r="D1323" s="91" t="s">
        <v>1493</v>
      </c>
      <c r="E1323" s="93">
        <v>1.4999999999999999E-2</v>
      </c>
      <c r="F1323" s="91" t="s">
        <v>2211</v>
      </c>
    </row>
    <row r="1324" spans="1:6" ht="15" x14ac:dyDescent="0.25">
      <c r="A1324" s="90" t="s">
        <v>1844</v>
      </c>
      <c r="B1324" s="91" t="s">
        <v>750</v>
      </c>
      <c r="C1324" s="92">
        <v>0.16</v>
      </c>
      <c r="D1324" s="91" t="s">
        <v>1493</v>
      </c>
      <c r="E1324" s="93">
        <v>1.4999999999999999E-2</v>
      </c>
      <c r="F1324" s="91" t="s">
        <v>2211</v>
      </c>
    </row>
    <row r="1325" spans="1:6" ht="15" x14ac:dyDescent="0.25">
      <c r="A1325" s="90" t="s">
        <v>1845</v>
      </c>
      <c r="B1325" s="91" t="s">
        <v>752</v>
      </c>
      <c r="C1325" s="92">
        <v>0.16</v>
      </c>
      <c r="D1325" s="91" t="s">
        <v>1493</v>
      </c>
      <c r="E1325" s="93">
        <v>1.4999999999999999E-2</v>
      </c>
      <c r="F1325" s="91" t="s">
        <v>2211</v>
      </c>
    </row>
    <row r="1326" spans="1:6" ht="15" x14ac:dyDescent="0.25">
      <c r="A1326" s="90" t="s">
        <v>1846</v>
      </c>
      <c r="B1326" s="91" t="s">
        <v>754</v>
      </c>
      <c r="C1326" s="92">
        <v>0.16</v>
      </c>
      <c r="D1326" s="91" t="s">
        <v>1493</v>
      </c>
      <c r="E1326" s="93">
        <v>1.4999999999999999E-2</v>
      </c>
      <c r="F1326" s="91" t="s">
        <v>2211</v>
      </c>
    </row>
    <row r="1327" spans="1:6" ht="15" x14ac:dyDescent="0.25">
      <c r="A1327" s="90" t="s">
        <v>1847</v>
      </c>
      <c r="B1327" s="91" t="s">
        <v>756</v>
      </c>
      <c r="C1327" s="92">
        <v>0.16</v>
      </c>
      <c r="D1327" s="91" t="s">
        <v>1493</v>
      </c>
      <c r="E1327" s="93">
        <v>1.4999999999999999E-2</v>
      </c>
      <c r="F1327" s="91" t="s">
        <v>2211</v>
      </c>
    </row>
    <row r="1328" spans="1:6" ht="15" x14ac:dyDescent="0.25">
      <c r="A1328" s="90" t="s">
        <v>1848</v>
      </c>
      <c r="B1328" s="91" t="s">
        <v>758</v>
      </c>
      <c r="C1328" s="92">
        <v>0.16</v>
      </c>
      <c r="D1328" s="91" t="s">
        <v>1493</v>
      </c>
      <c r="E1328" s="93">
        <v>1.4999999999999999E-2</v>
      </c>
      <c r="F1328" s="91" t="s">
        <v>2211</v>
      </c>
    </row>
    <row r="1329" spans="1:6" ht="15" x14ac:dyDescent="0.25">
      <c r="A1329" s="90" t="s">
        <v>1849</v>
      </c>
      <c r="B1329" s="91" t="s">
        <v>760</v>
      </c>
      <c r="C1329" s="92">
        <v>0.16</v>
      </c>
      <c r="D1329" s="91" t="s">
        <v>1493</v>
      </c>
      <c r="E1329" s="93">
        <v>1.4999999999999999E-2</v>
      </c>
      <c r="F1329" s="91" t="s">
        <v>2211</v>
      </c>
    </row>
    <row r="1330" spans="1:6" ht="15" x14ac:dyDescent="0.25">
      <c r="A1330" s="90" t="s">
        <v>1850</v>
      </c>
      <c r="B1330" s="91" t="s">
        <v>762</v>
      </c>
      <c r="C1330" s="92">
        <v>0.16</v>
      </c>
      <c r="D1330" s="91" t="s">
        <v>1493</v>
      </c>
      <c r="E1330" s="93">
        <v>1.4999999999999999E-2</v>
      </c>
      <c r="F1330" s="91" t="s">
        <v>2211</v>
      </c>
    </row>
    <row r="1331" spans="1:6" ht="15" x14ac:dyDescent="0.25">
      <c r="A1331" s="90" t="s">
        <v>1851</v>
      </c>
      <c r="B1331" s="91" t="s">
        <v>764</v>
      </c>
      <c r="C1331" s="92">
        <v>0.16</v>
      </c>
      <c r="D1331" s="91" t="s">
        <v>1493</v>
      </c>
      <c r="E1331" s="93">
        <v>1.4999999999999999E-2</v>
      </c>
      <c r="F1331" s="91" t="s">
        <v>2236</v>
      </c>
    </row>
    <row r="1332" spans="1:6" ht="15" x14ac:dyDescent="0.25">
      <c r="A1332" s="90" t="s">
        <v>1852</v>
      </c>
      <c r="B1332" s="91" t="s">
        <v>766</v>
      </c>
      <c r="C1332" s="92">
        <v>0.16</v>
      </c>
      <c r="D1332" s="91" t="s">
        <v>1493</v>
      </c>
      <c r="E1332" s="93">
        <v>1.4999999999999999E-2</v>
      </c>
      <c r="F1332" s="91" t="s">
        <v>2211</v>
      </c>
    </row>
    <row r="1333" spans="1:6" ht="15" x14ac:dyDescent="0.25">
      <c r="A1333" s="90" t="s">
        <v>1853</v>
      </c>
      <c r="B1333" s="91" t="s">
        <v>723</v>
      </c>
      <c r="C1333" s="92">
        <v>0.16</v>
      </c>
      <c r="D1333" s="91" t="s">
        <v>1493</v>
      </c>
      <c r="E1333" s="93">
        <v>1.4999999999999999E-2</v>
      </c>
      <c r="F1333" s="91" t="s">
        <v>2211</v>
      </c>
    </row>
    <row r="1334" spans="1:6" ht="15" x14ac:dyDescent="0.25">
      <c r="A1334" s="90" t="s">
        <v>1854</v>
      </c>
      <c r="B1334" s="91" t="s">
        <v>769</v>
      </c>
      <c r="C1334" s="92">
        <v>0.16</v>
      </c>
      <c r="D1334" s="91" t="s">
        <v>1493</v>
      </c>
      <c r="E1334" s="93">
        <v>1.4999999999999999E-2</v>
      </c>
      <c r="F1334" s="91" t="s">
        <v>2211</v>
      </c>
    </row>
    <row r="1335" spans="1:6" ht="15" x14ac:dyDescent="0.25">
      <c r="A1335" s="90" t="s">
        <v>1855</v>
      </c>
      <c r="B1335" s="91" t="s">
        <v>771</v>
      </c>
      <c r="C1335" s="92">
        <v>0.16</v>
      </c>
      <c r="D1335" s="91" t="s">
        <v>1493</v>
      </c>
      <c r="E1335" s="93">
        <v>1.4999999999999999E-2</v>
      </c>
      <c r="F1335" s="91" t="s">
        <v>2211</v>
      </c>
    </row>
    <row r="1336" spans="1:6" ht="15" x14ac:dyDescent="0.25">
      <c r="A1336" s="90" t="s">
        <v>1856</v>
      </c>
      <c r="B1336" s="91" t="s">
        <v>773</v>
      </c>
      <c r="C1336" s="92">
        <v>0.16</v>
      </c>
      <c r="D1336" s="91" t="s">
        <v>1493</v>
      </c>
      <c r="E1336" s="93">
        <v>1.4999999999999999E-2</v>
      </c>
      <c r="F1336" s="91" t="s">
        <v>2211</v>
      </c>
    </row>
    <row r="1337" spans="1:6" ht="15" x14ac:dyDescent="0.25">
      <c r="A1337" s="90" t="s">
        <v>1857</v>
      </c>
      <c r="B1337" s="91" t="s">
        <v>775</v>
      </c>
      <c r="C1337" s="92">
        <v>0.16</v>
      </c>
      <c r="D1337" s="91" t="s">
        <v>1493</v>
      </c>
      <c r="E1337" s="93">
        <v>1.4999999999999999E-2</v>
      </c>
      <c r="F1337" s="91" t="s">
        <v>2211</v>
      </c>
    </row>
    <row r="1338" spans="1:6" ht="15" x14ac:dyDescent="0.25">
      <c r="A1338" s="90" t="s">
        <v>1858</v>
      </c>
      <c r="B1338" s="91" t="s">
        <v>777</v>
      </c>
      <c r="C1338" s="92">
        <v>0.16</v>
      </c>
      <c r="D1338" s="91" t="s">
        <v>1493</v>
      </c>
      <c r="E1338" s="93">
        <v>1.4999999999999999E-2</v>
      </c>
      <c r="F1338" s="91" t="s">
        <v>2211</v>
      </c>
    </row>
    <row r="1339" spans="1:6" ht="15" x14ac:dyDescent="0.25">
      <c r="A1339" s="90" t="s">
        <v>1859</v>
      </c>
      <c r="B1339" s="91" t="s">
        <v>779</v>
      </c>
      <c r="C1339" s="92">
        <v>0.16</v>
      </c>
      <c r="D1339" s="91" t="s">
        <v>1493</v>
      </c>
      <c r="E1339" s="93">
        <v>1.4999999999999999E-2</v>
      </c>
      <c r="F1339" s="91" t="s">
        <v>2211</v>
      </c>
    </row>
    <row r="1340" spans="1:6" ht="15" x14ac:dyDescent="0.25">
      <c r="A1340" s="90" t="s">
        <v>1860</v>
      </c>
      <c r="B1340" s="91" t="s">
        <v>781</v>
      </c>
      <c r="C1340" s="92">
        <v>0.16</v>
      </c>
      <c r="D1340" s="91" t="s">
        <v>1493</v>
      </c>
      <c r="E1340" s="93">
        <v>1.4999999999999999E-2</v>
      </c>
      <c r="F1340" s="91" t="s">
        <v>2211</v>
      </c>
    </row>
    <row r="1341" spans="1:6" ht="15" x14ac:dyDescent="0.25">
      <c r="A1341" s="90" t="s">
        <v>1861</v>
      </c>
      <c r="B1341" s="91" t="s">
        <v>848</v>
      </c>
      <c r="C1341" s="92">
        <v>0.16</v>
      </c>
      <c r="D1341" s="91" t="s">
        <v>1493</v>
      </c>
      <c r="E1341" s="93">
        <v>1.4999999999999999E-2</v>
      </c>
      <c r="F1341" s="91" t="s">
        <v>2211</v>
      </c>
    </row>
    <row r="1342" spans="1:6" ht="15" x14ac:dyDescent="0.25">
      <c r="A1342" s="90" t="s">
        <v>1862</v>
      </c>
      <c r="B1342" s="91" t="s">
        <v>850</v>
      </c>
      <c r="C1342" s="92">
        <v>0.16</v>
      </c>
      <c r="D1342" s="91" t="s">
        <v>1493</v>
      </c>
      <c r="E1342" s="93">
        <v>1.4999999999999999E-2</v>
      </c>
      <c r="F1342" s="91" t="s">
        <v>2211</v>
      </c>
    </row>
    <row r="1343" spans="1:6" ht="15" x14ac:dyDescent="0.25">
      <c r="A1343" s="90" t="s">
        <v>1863</v>
      </c>
      <c r="B1343" s="91" t="s">
        <v>852</v>
      </c>
      <c r="C1343" s="92">
        <v>0.16</v>
      </c>
      <c r="D1343" s="91" t="s">
        <v>1493</v>
      </c>
      <c r="E1343" s="93">
        <v>1.4999999999999999E-2</v>
      </c>
      <c r="F1343" s="91" t="s">
        <v>2211</v>
      </c>
    </row>
    <row r="1344" spans="1:6" ht="15" x14ac:dyDescent="0.25">
      <c r="A1344" s="90" t="s">
        <v>1864</v>
      </c>
      <c r="B1344" s="91" t="s">
        <v>854</v>
      </c>
      <c r="C1344" s="92">
        <v>0.16</v>
      </c>
      <c r="D1344" s="91" t="s">
        <v>1493</v>
      </c>
      <c r="E1344" s="93">
        <v>1.4999999999999999E-2</v>
      </c>
      <c r="F1344" s="91" t="s">
        <v>2211</v>
      </c>
    </row>
    <row r="1345" spans="1:6" ht="15" x14ac:dyDescent="0.25">
      <c r="A1345" s="90" t="s">
        <v>1865</v>
      </c>
      <c r="B1345" s="91" t="s">
        <v>856</v>
      </c>
      <c r="C1345" s="92">
        <v>0.16</v>
      </c>
      <c r="D1345" s="91" t="s">
        <v>1493</v>
      </c>
      <c r="E1345" s="93">
        <v>1.4999999999999999E-2</v>
      </c>
      <c r="F1345" s="91" t="s">
        <v>2211</v>
      </c>
    </row>
    <row r="1346" spans="1:6" ht="15" x14ac:dyDescent="0.25">
      <c r="A1346" s="90" t="s">
        <v>1866</v>
      </c>
      <c r="B1346" s="91" t="s">
        <v>858</v>
      </c>
      <c r="C1346" s="92">
        <v>0.16</v>
      </c>
      <c r="D1346" s="91" t="s">
        <v>1493</v>
      </c>
      <c r="E1346" s="93">
        <v>1.4999999999999999E-2</v>
      </c>
      <c r="F1346" s="91" t="s">
        <v>2211</v>
      </c>
    </row>
    <row r="1347" spans="1:6" ht="15" x14ac:dyDescent="0.25">
      <c r="A1347" s="90" t="s">
        <v>1867</v>
      </c>
      <c r="B1347" s="91" t="s">
        <v>2274</v>
      </c>
      <c r="C1347" s="92">
        <v>0.16</v>
      </c>
      <c r="D1347" s="91" t="s">
        <v>1493</v>
      </c>
      <c r="E1347" s="93">
        <v>1.4999999999999999E-2</v>
      </c>
      <c r="F1347" s="91" t="s">
        <v>2211</v>
      </c>
    </row>
    <row r="1348" spans="1:6" ht="15" x14ac:dyDescent="0.25">
      <c r="A1348" s="90" t="s">
        <v>1868</v>
      </c>
      <c r="B1348" s="91" t="s">
        <v>861</v>
      </c>
      <c r="C1348" s="92">
        <v>0.16</v>
      </c>
      <c r="D1348" s="91" t="s">
        <v>1493</v>
      </c>
      <c r="E1348" s="93">
        <v>1.4999999999999999E-2</v>
      </c>
      <c r="F1348" s="91" t="s">
        <v>2211</v>
      </c>
    </row>
    <row r="1349" spans="1:6" ht="15" x14ac:dyDescent="0.25">
      <c r="A1349" s="90" t="s">
        <v>1869</v>
      </c>
      <c r="B1349" s="91" t="s">
        <v>863</v>
      </c>
      <c r="C1349" s="92">
        <v>0.16</v>
      </c>
      <c r="D1349" s="91" t="s">
        <v>1493</v>
      </c>
      <c r="E1349" s="93">
        <v>1.4999999999999999E-2</v>
      </c>
      <c r="F1349" s="91" t="s">
        <v>2211</v>
      </c>
    </row>
    <row r="1350" spans="1:6" ht="15" x14ac:dyDescent="0.25">
      <c r="A1350" s="90" t="s">
        <v>1870</v>
      </c>
      <c r="B1350" s="91" t="s">
        <v>865</v>
      </c>
      <c r="C1350" s="92">
        <v>0.16</v>
      </c>
      <c r="D1350" s="91" t="s">
        <v>1493</v>
      </c>
      <c r="E1350" s="93">
        <v>1.4999999999999999E-2</v>
      </c>
      <c r="F1350" s="91" t="s">
        <v>2211</v>
      </c>
    </row>
    <row r="1351" spans="1:6" ht="15" x14ac:dyDescent="0.25">
      <c r="A1351" s="90" t="s">
        <v>1871</v>
      </c>
      <c r="B1351" s="91" t="s">
        <v>867</v>
      </c>
      <c r="C1351" s="92">
        <v>0.16</v>
      </c>
      <c r="D1351" s="91" t="s">
        <v>1493</v>
      </c>
      <c r="E1351" s="93">
        <v>1.4999999999999999E-2</v>
      </c>
      <c r="F1351" s="91" t="s">
        <v>2211</v>
      </c>
    </row>
    <row r="1352" spans="1:6" ht="15" x14ac:dyDescent="0.25">
      <c r="A1352" s="90" t="s">
        <v>1872</v>
      </c>
      <c r="B1352" s="91" t="s">
        <v>869</v>
      </c>
      <c r="C1352" s="92">
        <v>0.16</v>
      </c>
      <c r="D1352" s="91" t="s">
        <v>1493</v>
      </c>
      <c r="E1352" s="93">
        <v>1.4999999999999999E-2</v>
      </c>
      <c r="F1352" s="91" t="s">
        <v>2236</v>
      </c>
    </row>
    <row r="1353" spans="1:6" ht="15" x14ac:dyDescent="0.25">
      <c r="A1353" s="90" t="s">
        <v>1873</v>
      </c>
      <c r="B1353" s="91" t="s">
        <v>871</v>
      </c>
      <c r="C1353" s="92">
        <v>0.16</v>
      </c>
      <c r="D1353" s="91" t="s">
        <v>1493</v>
      </c>
      <c r="E1353" s="93">
        <v>1.4999999999999999E-2</v>
      </c>
      <c r="F1353" s="91" t="s">
        <v>2211</v>
      </c>
    </row>
    <row r="1354" spans="1:6" ht="15" x14ac:dyDescent="0.25">
      <c r="A1354" s="90" t="s">
        <v>1874</v>
      </c>
      <c r="B1354" s="91" t="s">
        <v>873</v>
      </c>
      <c r="C1354" s="92">
        <v>0.16</v>
      </c>
      <c r="D1354" s="91" t="s">
        <v>1493</v>
      </c>
      <c r="E1354" s="93">
        <v>1.4999999999999999E-2</v>
      </c>
      <c r="F1354" s="91" t="s">
        <v>2211</v>
      </c>
    </row>
    <row r="1355" spans="1:6" ht="15" x14ac:dyDescent="0.25">
      <c r="A1355" s="90" t="s">
        <v>1875</v>
      </c>
      <c r="B1355" s="91" t="s">
        <v>875</v>
      </c>
      <c r="C1355" s="92">
        <v>0.16</v>
      </c>
      <c r="D1355" s="91" t="s">
        <v>1493</v>
      </c>
      <c r="E1355" s="93">
        <v>1.4999999999999999E-2</v>
      </c>
      <c r="F1355" s="91" t="s">
        <v>2211</v>
      </c>
    </row>
    <row r="1356" spans="1:6" ht="15" x14ac:dyDescent="0.25">
      <c r="A1356" s="90" t="s">
        <v>1876</v>
      </c>
      <c r="B1356" s="91" t="s">
        <v>2275</v>
      </c>
      <c r="C1356" s="92">
        <v>0.16</v>
      </c>
      <c r="D1356" s="91" t="s">
        <v>1493</v>
      </c>
      <c r="E1356" s="93">
        <v>1.4999999999999999E-2</v>
      </c>
      <c r="F1356" s="91" t="s">
        <v>2236</v>
      </c>
    </row>
    <row r="1357" spans="1:6" ht="15" x14ac:dyDescent="0.25">
      <c r="A1357" s="90" t="s">
        <v>1877</v>
      </c>
      <c r="B1357" s="91" t="s">
        <v>951</v>
      </c>
      <c r="C1357" s="92">
        <v>0.16</v>
      </c>
      <c r="D1357" s="91" t="s">
        <v>1493</v>
      </c>
      <c r="E1357" s="93">
        <v>1.4999999999999999E-2</v>
      </c>
      <c r="F1357" s="91" t="s">
        <v>2211</v>
      </c>
    </row>
    <row r="1358" spans="1:6" ht="15" x14ac:dyDescent="0.25">
      <c r="A1358" s="90" t="s">
        <v>1878</v>
      </c>
      <c r="B1358" s="91" t="s">
        <v>953</v>
      </c>
      <c r="C1358" s="92">
        <v>0.16</v>
      </c>
      <c r="D1358" s="91" t="s">
        <v>1493</v>
      </c>
      <c r="E1358" s="93">
        <v>1.4999999999999999E-2</v>
      </c>
      <c r="F1358" s="91" t="s">
        <v>2211</v>
      </c>
    </row>
    <row r="1359" spans="1:6" ht="15" x14ac:dyDescent="0.25">
      <c r="A1359" s="90" t="s">
        <v>1879</v>
      </c>
      <c r="B1359" s="91" t="s">
        <v>21</v>
      </c>
      <c r="C1359" s="92">
        <v>0.16</v>
      </c>
      <c r="D1359" s="91" t="s">
        <v>1493</v>
      </c>
      <c r="E1359" s="93">
        <v>1.4999999999999999E-2</v>
      </c>
      <c r="F1359" s="91" t="s">
        <v>2211</v>
      </c>
    </row>
    <row r="1360" spans="1:6" ht="15" x14ac:dyDescent="0.25">
      <c r="A1360" s="90" t="s">
        <v>1880</v>
      </c>
      <c r="B1360" s="91" t="s">
        <v>956</v>
      </c>
      <c r="C1360" s="92">
        <v>0.16</v>
      </c>
      <c r="D1360" s="91" t="s">
        <v>1493</v>
      </c>
      <c r="E1360" s="93">
        <v>1.4999999999999999E-2</v>
      </c>
      <c r="F1360" s="91" t="s">
        <v>2211</v>
      </c>
    </row>
    <row r="1361" spans="1:6" ht="15" x14ac:dyDescent="0.25">
      <c r="A1361" s="90" t="s">
        <v>1881</v>
      </c>
      <c r="B1361" s="91" t="s">
        <v>958</v>
      </c>
      <c r="C1361" s="92">
        <v>0.16</v>
      </c>
      <c r="D1361" s="91" t="s">
        <v>1493</v>
      </c>
      <c r="E1361" s="93">
        <v>1.4999999999999999E-2</v>
      </c>
      <c r="F1361" s="91" t="s">
        <v>2211</v>
      </c>
    </row>
    <row r="1362" spans="1:6" ht="15" x14ac:dyDescent="0.25">
      <c r="A1362" s="90" t="s">
        <v>1882</v>
      </c>
      <c r="B1362" s="91" t="s">
        <v>960</v>
      </c>
      <c r="C1362" s="92">
        <v>0.16</v>
      </c>
      <c r="D1362" s="91" t="s">
        <v>1493</v>
      </c>
      <c r="E1362" s="93">
        <v>1.4999999999999999E-2</v>
      </c>
      <c r="F1362" s="91" t="s">
        <v>2211</v>
      </c>
    </row>
    <row r="1363" spans="1:6" ht="15" x14ac:dyDescent="0.25">
      <c r="A1363" s="90" t="s">
        <v>1883</v>
      </c>
      <c r="B1363" s="91" t="s">
        <v>962</v>
      </c>
      <c r="C1363" s="92">
        <v>0.16</v>
      </c>
      <c r="D1363" s="91" t="s">
        <v>1493</v>
      </c>
      <c r="E1363" s="93">
        <v>1.4999999999999999E-2</v>
      </c>
      <c r="F1363" s="91" t="s">
        <v>2211</v>
      </c>
    </row>
    <row r="1364" spans="1:6" ht="15" x14ac:dyDescent="0.25">
      <c r="A1364" s="90" t="s">
        <v>1884</v>
      </c>
      <c r="B1364" s="91" t="s">
        <v>964</v>
      </c>
      <c r="C1364" s="92">
        <v>0.16</v>
      </c>
      <c r="D1364" s="91" t="s">
        <v>1493</v>
      </c>
      <c r="E1364" s="93">
        <v>1.4999999999999999E-2</v>
      </c>
      <c r="F1364" s="91" t="s">
        <v>2211</v>
      </c>
    </row>
    <row r="1365" spans="1:6" ht="15" x14ac:dyDescent="0.25">
      <c r="A1365" s="90" t="s">
        <v>1885</v>
      </c>
      <c r="B1365" s="91" t="s">
        <v>966</v>
      </c>
      <c r="C1365" s="92">
        <v>0.16</v>
      </c>
      <c r="D1365" s="91" t="s">
        <v>1493</v>
      </c>
      <c r="E1365" s="93">
        <v>1.4999999999999999E-2</v>
      </c>
      <c r="F1365" s="91" t="s">
        <v>2211</v>
      </c>
    </row>
    <row r="1366" spans="1:6" ht="15" x14ac:dyDescent="0.25">
      <c r="A1366" s="90" t="s">
        <v>1886</v>
      </c>
      <c r="B1366" s="91" t="s">
        <v>968</v>
      </c>
      <c r="C1366" s="92">
        <v>0.16</v>
      </c>
      <c r="D1366" s="91" t="s">
        <v>1493</v>
      </c>
      <c r="E1366" s="93">
        <v>1.4999999999999999E-2</v>
      </c>
      <c r="F1366" s="91" t="s">
        <v>2211</v>
      </c>
    </row>
    <row r="1367" spans="1:6" ht="15" x14ac:dyDescent="0.25">
      <c r="A1367" s="90" t="s">
        <v>1887</v>
      </c>
      <c r="B1367" s="91" t="s">
        <v>1062</v>
      </c>
      <c r="C1367" s="92">
        <v>0.16</v>
      </c>
      <c r="D1367" s="91" t="s">
        <v>1493</v>
      </c>
      <c r="E1367" s="93">
        <v>1.4999999999999999E-2</v>
      </c>
      <c r="F1367" s="91" t="s">
        <v>2211</v>
      </c>
    </row>
    <row r="1368" spans="1:6" ht="15" x14ac:dyDescent="0.25">
      <c r="A1368" s="90" t="s">
        <v>1888</v>
      </c>
      <c r="B1368" s="91" t="s">
        <v>1064</v>
      </c>
      <c r="C1368" s="92">
        <v>0.16</v>
      </c>
      <c r="D1368" s="91" t="s">
        <v>1493</v>
      </c>
      <c r="E1368" s="93">
        <v>1.4999999999999999E-2</v>
      </c>
      <c r="F1368" s="91" t="s">
        <v>2211</v>
      </c>
    </row>
    <row r="1369" spans="1:6" ht="15" x14ac:dyDescent="0.25">
      <c r="A1369" s="90" t="s">
        <v>1889</v>
      </c>
      <c r="B1369" s="91" t="s">
        <v>1066</v>
      </c>
      <c r="C1369" s="92">
        <v>0.16</v>
      </c>
      <c r="D1369" s="91" t="s">
        <v>1493</v>
      </c>
      <c r="E1369" s="93">
        <v>1.4999999999999999E-2</v>
      </c>
      <c r="F1369" s="91" t="s">
        <v>2211</v>
      </c>
    </row>
    <row r="1370" spans="1:6" ht="15" x14ac:dyDescent="0.25">
      <c r="A1370" s="90" t="s">
        <v>1890</v>
      </c>
      <c r="B1370" s="91" t="s">
        <v>1068</v>
      </c>
      <c r="C1370" s="92">
        <v>0.16</v>
      </c>
      <c r="D1370" s="91" t="s">
        <v>1493</v>
      </c>
      <c r="E1370" s="93">
        <v>1.4999999999999999E-2</v>
      </c>
      <c r="F1370" s="91" t="s">
        <v>2211</v>
      </c>
    </row>
    <row r="1371" spans="1:6" ht="15" x14ac:dyDescent="0.25">
      <c r="A1371" s="90" t="s">
        <v>1891</v>
      </c>
      <c r="B1371" s="91" t="s">
        <v>1070</v>
      </c>
      <c r="C1371" s="92">
        <v>0.16</v>
      </c>
      <c r="D1371" s="91" t="s">
        <v>1493</v>
      </c>
      <c r="E1371" s="93">
        <v>1.4999999999999999E-2</v>
      </c>
      <c r="F1371" s="91" t="s">
        <v>2211</v>
      </c>
    </row>
    <row r="1372" spans="1:6" ht="15" x14ac:dyDescent="0.25">
      <c r="A1372" s="90" t="s">
        <v>1892</v>
      </c>
      <c r="B1372" s="91" t="s">
        <v>1072</v>
      </c>
      <c r="C1372" s="92">
        <v>0.16</v>
      </c>
      <c r="D1372" s="91" t="s">
        <v>1493</v>
      </c>
      <c r="E1372" s="93">
        <v>1.4999999999999999E-2</v>
      </c>
      <c r="F1372" s="91" t="s">
        <v>2211</v>
      </c>
    </row>
    <row r="1373" spans="1:6" ht="15" x14ac:dyDescent="0.25">
      <c r="A1373" s="90" t="s">
        <v>1893</v>
      </c>
      <c r="B1373" s="91" t="s">
        <v>1074</v>
      </c>
      <c r="C1373" s="92">
        <v>0.16</v>
      </c>
      <c r="D1373" s="91" t="s">
        <v>1493</v>
      </c>
      <c r="E1373" s="93">
        <v>1.4999999999999999E-2</v>
      </c>
      <c r="F1373" s="91" t="s">
        <v>2211</v>
      </c>
    </row>
    <row r="1374" spans="1:6" ht="15" x14ac:dyDescent="0.25">
      <c r="A1374" s="90" t="s">
        <v>1894</v>
      </c>
      <c r="B1374" s="91" t="s">
        <v>1076</v>
      </c>
      <c r="C1374" s="92">
        <v>0.16</v>
      </c>
      <c r="D1374" s="91" t="s">
        <v>1493</v>
      </c>
      <c r="E1374" s="93">
        <v>1.4999999999999999E-2</v>
      </c>
      <c r="F1374" s="91" t="s">
        <v>2211</v>
      </c>
    </row>
    <row r="1375" spans="1:6" ht="15" x14ac:dyDescent="0.25">
      <c r="A1375" s="90" t="s">
        <v>1895</v>
      </c>
      <c r="B1375" s="91" t="s">
        <v>2276</v>
      </c>
      <c r="C1375" s="92">
        <v>0.16</v>
      </c>
      <c r="D1375" s="91" t="s">
        <v>1493</v>
      </c>
      <c r="E1375" s="93">
        <v>1.4999999999999999E-2</v>
      </c>
      <c r="F1375" s="91" t="s">
        <v>2211</v>
      </c>
    </row>
    <row r="1376" spans="1:6" ht="15" x14ac:dyDescent="0.25">
      <c r="A1376" s="90" t="s">
        <v>1896</v>
      </c>
      <c r="B1376" s="91" t="s">
        <v>2277</v>
      </c>
      <c r="C1376" s="92">
        <v>0.16</v>
      </c>
      <c r="D1376" s="91" t="s">
        <v>1493</v>
      </c>
      <c r="E1376" s="93">
        <v>1.4999999999999999E-2</v>
      </c>
      <c r="F1376" s="91" t="s">
        <v>2211</v>
      </c>
    </row>
    <row r="1377" spans="1:6" ht="15" x14ac:dyDescent="0.25">
      <c r="A1377" s="90" t="s">
        <v>1897</v>
      </c>
      <c r="B1377" s="91" t="s">
        <v>1080</v>
      </c>
      <c r="C1377" s="92">
        <v>0.16</v>
      </c>
      <c r="D1377" s="91" t="s">
        <v>1493</v>
      </c>
      <c r="E1377" s="93">
        <v>1.4999999999999999E-2</v>
      </c>
      <c r="F1377" s="91" t="s">
        <v>2211</v>
      </c>
    </row>
    <row r="1378" spans="1:6" ht="15" x14ac:dyDescent="0.25">
      <c r="A1378" s="90" t="s">
        <v>1898</v>
      </c>
      <c r="B1378" s="91" t="s">
        <v>1082</v>
      </c>
      <c r="C1378" s="92">
        <v>0.16</v>
      </c>
      <c r="D1378" s="91" t="s">
        <v>1493</v>
      </c>
      <c r="E1378" s="93">
        <v>1.4999999999999999E-2</v>
      </c>
      <c r="F1378" s="91" t="s">
        <v>2211</v>
      </c>
    </row>
    <row r="1379" spans="1:6" ht="15" x14ac:dyDescent="0.25">
      <c r="A1379" s="90" t="s">
        <v>1899</v>
      </c>
      <c r="B1379" s="91" t="s">
        <v>1084</v>
      </c>
      <c r="C1379" s="92">
        <v>0.16</v>
      </c>
      <c r="D1379" s="91" t="s">
        <v>1493</v>
      </c>
      <c r="E1379" s="93">
        <v>1.4999999999999999E-2</v>
      </c>
      <c r="F1379" s="91" t="s">
        <v>2211</v>
      </c>
    </row>
    <row r="1380" spans="1:6" ht="15" x14ac:dyDescent="0.25">
      <c r="A1380" s="90" t="s">
        <v>1900</v>
      </c>
      <c r="B1380" s="91" t="s">
        <v>1086</v>
      </c>
      <c r="C1380" s="92">
        <v>0.16</v>
      </c>
      <c r="D1380" s="91" t="s">
        <v>1493</v>
      </c>
      <c r="E1380" s="93">
        <v>1.4999999999999999E-2</v>
      </c>
      <c r="F1380" s="91" t="s">
        <v>2211</v>
      </c>
    </row>
    <row r="1381" spans="1:6" ht="15" x14ac:dyDescent="0.25">
      <c r="A1381" s="90" t="s">
        <v>1901</v>
      </c>
      <c r="B1381" s="91" t="s">
        <v>1088</v>
      </c>
      <c r="C1381" s="92">
        <v>0.16</v>
      </c>
      <c r="D1381" s="91" t="s">
        <v>1493</v>
      </c>
      <c r="E1381" s="93">
        <v>1.4999999999999999E-2</v>
      </c>
      <c r="F1381" s="91" t="s">
        <v>2211</v>
      </c>
    </row>
    <row r="1382" spans="1:6" ht="15" x14ac:dyDescent="0.25">
      <c r="A1382" s="90" t="s">
        <v>1902</v>
      </c>
      <c r="B1382" s="91" t="s">
        <v>1090</v>
      </c>
      <c r="C1382" s="92">
        <v>0.16</v>
      </c>
      <c r="D1382" s="91" t="s">
        <v>1493</v>
      </c>
      <c r="E1382" s="93">
        <v>1.4999999999999999E-2</v>
      </c>
      <c r="F1382" s="91" t="s">
        <v>2211</v>
      </c>
    </row>
    <row r="1383" spans="1:6" ht="15" x14ac:dyDescent="0.25">
      <c r="A1383" s="90" t="s">
        <v>1903</v>
      </c>
      <c r="B1383" s="91" t="s">
        <v>1092</v>
      </c>
      <c r="C1383" s="92">
        <v>0.16</v>
      </c>
      <c r="D1383" s="91" t="s">
        <v>1493</v>
      </c>
      <c r="E1383" s="93">
        <v>1.4999999999999999E-2</v>
      </c>
      <c r="F1383" s="91" t="s">
        <v>2211</v>
      </c>
    </row>
    <row r="1384" spans="1:6" ht="15" x14ac:dyDescent="0.25">
      <c r="A1384" s="90" t="s">
        <v>1904</v>
      </c>
      <c r="B1384" s="91" t="s">
        <v>1094</v>
      </c>
      <c r="C1384" s="92">
        <v>0.16</v>
      </c>
      <c r="D1384" s="91" t="s">
        <v>1493</v>
      </c>
      <c r="E1384" s="93">
        <v>1.4999999999999999E-2</v>
      </c>
      <c r="F1384" s="91" t="s">
        <v>2211</v>
      </c>
    </row>
    <row r="1385" spans="1:6" ht="15" x14ac:dyDescent="0.25">
      <c r="A1385" s="90" t="s">
        <v>1905</v>
      </c>
      <c r="B1385" s="91" t="s">
        <v>1140</v>
      </c>
      <c r="C1385" s="92">
        <v>0.16</v>
      </c>
      <c r="D1385" s="91" t="s">
        <v>1493</v>
      </c>
      <c r="E1385" s="93">
        <v>1.4999999999999999E-2</v>
      </c>
      <c r="F1385" s="91" t="s">
        <v>2211</v>
      </c>
    </row>
    <row r="1386" spans="1:6" ht="15" x14ac:dyDescent="0.25">
      <c r="A1386" s="90" t="s">
        <v>1906</v>
      </c>
      <c r="B1386" s="91" t="s">
        <v>1142</v>
      </c>
      <c r="C1386" s="92">
        <v>0.16</v>
      </c>
      <c r="D1386" s="91" t="s">
        <v>1493</v>
      </c>
      <c r="E1386" s="93">
        <v>1.4999999999999999E-2</v>
      </c>
      <c r="F1386" s="91" t="s">
        <v>2211</v>
      </c>
    </row>
    <row r="1387" spans="1:6" ht="15" x14ac:dyDescent="0.25">
      <c r="A1387" s="90" t="s">
        <v>1907</v>
      </c>
      <c r="B1387" s="91" t="s">
        <v>1144</v>
      </c>
      <c r="C1387" s="92">
        <v>0.16</v>
      </c>
      <c r="D1387" s="91" t="s">
        <v>1493</v>
      </c>
      <c r="E1387" s="93">
        <v>1.4999999999999999E-2</v>
      </c>
      <c r="F1387" s="91" t="s">
        <v>2211</v>
      </c>
    </row>
    <row r="1388" spans="1:6" ht="15" x14ac:dyDescent="0.25">
      <c r="A1388" s="90" t="s">
        <v>1908</v>
      </c>
      <c r="B1388" s="91" t="s">
        <v>1146</v>
      </c>
      <c r="C1388" s="92">
        <v>0.16</v>
      </c>
      <c r="D1388" s="91" t="s">
        <v>1493</v>
      </c>
      <c r="E1388" s="93">
        <v>1.4999999999999999E-2</v>
      </c>
      <c r="F1388" s="91" t="s">
        <v>2211</v>
      </c>
    </row>
    <row r="1389" spans="1:6" ht="15" x14ac:dyDescent="0.25">
      <c r="A1389" s="90" t="s">
        <v>1909</v>
      </c>
      <c r="B1389" s="91" t="s">
        <v>1148</v>
      </c>
      <c r="C1389" s="92">
        <v>0.16</v>
      </c>
      <c r="D1389" s="91" t="s">
        <v>1493</v>
      </c>
      <c r="E1389" s="93">
        <v>1.4999999999999999E-2</v>
      </c>
      <c r="F1389" s="91" t="s">
        <v>2211</v>
      </c>
    </row>
    <row r="1390" spans="1:6" ht="15" x14ac:dyDescent="0.25">
      <c r="A1390" s="90" t="s">
        <v>1910</v>
      </c>
      <c r="B1390" s="91" t="s">
        <v>2278</v>
      </c>
      <c r="C1390" s="92">
        <v>0.16</v>
      </c>
      <c r="D1390" s="91" t="s">
        <v>1493</v>
      </c>
      <c r="E1390" s="93">
        <v>1.4999999999999999E-2</v>
      </c>
      <c r="F1390" s="91" t="s">
        <v>2211</v>
      </c>
    </row>
    <row r="1391" spans="1:6" ht="15" x14ac:dyDescent="0.25">
      <c r="A1391" s="90" t="s">
        <v>1911</v>
      </c>
      <c r="B1391" s="91" t="s">
        <v>1151</v>
      </c>
      <c r="C1391" s="92">
        <v>0.16</v>
      </c>
      <c r="D1391" s="91" t="s">
        <v>1493</v>
      </c>
      <c r="E1391" s="93">
        <v>1.4999999999999999E-2</v>
      </c>
      <c r="F1391" s="91" t="s">
        <v>2211</v>
      </c>
    </row>
    <row r="1392" spans="1:6" ht="15" x14ac:dyDescent="0.25">
      <c r="A1392" s="90" t="s">
        <v>1912</v>
      </c>
      <c r="B1392" s="91" t="s">
        <v>1153</v>
      </c>
      <c r="C1392" s="92">
        <v>0.16</v>
      </c>
      <c r="D1392" s="91" t="s">
        <v>1493</v>
      </c>
      <c r="E1392" s="93">
        <v>1.4999999999999999E-2</v>
      </c>
      <c r="F1392" s="91" t="s">
        <v>2211</v>
      </c>
    </row>
    <row r="1393" spans="1:6" ht="15" x14ac:dyDescent="0.25">
      <c r="A1393" s="90" t="s">
        <v>1913</v>
      </c>
      <c r="B1393" s="91" t="s">
        <v>1155</v>
      </c>
      <c r="C1393" s="92">
        <v>0.16</v>
      </c>
      <c r="D1393" s="91" t="s">
        <v>1493</v>
      </c>
      <c r="E1393" s="93">
        <v>1.4999999999999999E-2</v>
      </c>
      <c r="F1393" s="91" t="s">
        <v>2211</v>
      </c>
    </row>
    <row r="1394" spans="1:6" ht="15" x14ac:dyDescent="0.25">
      <c r="A1394" s="90" t="s">
        <v>1914</v>
      </c>
      <c r="B1394" s="91" t="s">
        <v>1157</v>
      </c>
      <c r="C1394" s="92">
        <v>0.16</v>
      </c>
      <c r="D1394" s="91" t="s">
        <v>1493</v>
      </c>
      <c r="E1394" s="93">
        <v>1.4999999999999999E-2</v>
      </c>
      <c r="F1394" s="91" t="s">
        <v>2211</v>
      </c>
    </row>
    <row r="1395" spans="1:6" ht="15" x14ac:dyDescent="0.25">
      <c r="A1395" s="90" t="s">
        <v>1915</v>
      </c>
      <c r="B1395" s="91" t="s">
        <v>1159</v>
      </c>
      <c r="C1395" s="92">
        <v>0.16</v>
      </c>
      <c r="D1395" s="91" t="s">
        <v>1493</v>
      </c>
      <c r="E1395" s="93">
        <v>1.4999999999999999E-2</v>
      </c>
      <c r="F1395" s="91" t="s">
        <v>2211</v>
      </c>
    </row>
    <row r="1396" spans="1:6" ht="15" x14ac:dyDescent="0.25">
      <c r="A1396" s="90" t="s">
        <v>1916</v>
      </c>
      <c r="B1396" s="91" t="s">
        <v>1161</v>
      </c>
      <c r="C1396" s="92">
        <v>0.16</v>
      </c>
      <c r="D1396" s="91" t="s">
        <v>1493</v>
      </c>
      <c r="E1396" s="93">
        <v>1.4999999999999999E-2</v>
      </c>
      <c r="F1396" s="91" t="s">
        <v>2211</v>
      </c>
    </row>
    <row r="1397" spans="1:6" ht="15" x14ac:dyDescent="0.25">
      <c r="A1397" s="90" t="s">
        <v>1917</v>
      </c>
      <c r="B1397" s="91" t="s">
        <v>1163</v>
      </c>
      <c r="C1397" s="92">
        <v>0.16</v>
      </c>
      <c r="D1397" s="91" t="s">
        <v>1493</v>
      </c>
      <c r="E1397" s="93">
        <v>1.4999999999999999E-2</v>
      </c>
      <c r="F1397" s="91" t="s">
        <v>2211</v>
      </c>
    </row>
    <row r="1398" spans="1:6" ht="15" x14ac:dyDescent="0.25">
      <c r="A1398" s="90" t="s">
        <v>1918</v>
      </c>
      <c r="B1398" s="91" t="s">
        <v>1165</v>
      </c>
      <c r="C1398" s="92">
        <v>0.16</v>
      </c>
      <c r="D1398" s="91" t="s">
        <v>1493</v>
      </c>
      <c r="E1398" s="93">
        <v>1.4999999999999999E-2</v>
      </c>
      <c r="F1398" s="91" t="s">
        <v>2211</v>
      </c>
    </row>
    <row r="1399" spans="1:6" ht="15" x14ac:dyDescent="0.25">
      <c r="A1399" s="90" t="s">
        <v>1919</v>
      </c>
      <c r="B1399" s="91" t="s">
        <v>1167</v>
      </c>
      <c r="C1399" s="92">
        <v>0.16</v>
      </c>
      <c r="D1399" s="91" t="s">
        <v>1493</v>
      </c>
      <c r="E1399" s="93">
        <v>1.4999999999999999E-2</v>
      </c>
      <c r="F1399" s="91" t="s">
        <v>2211</v>
      </c>
    </row>
    <row r="1400" spans="1:6" ht="15" x14ac:dyDescent="0.25">
      <c r="A1400" s="90" t="s">
        <v>1920</v>
      </c>
      <c r="B1400" s="91" t="s">
        <v>2279</v>
      </c>
      <c r="C1400" s="92">
        <v>0.16</v>
      </c>
      <c r="D1400" s="91" t="s">
        <v>1493</v>
      </c>
      <c r="E1400" s="93">
        <v>1.4999999999999999E-2</v>
      </c>
      <c r="F1400" s="91" t="s">
        <v>2211</v>
      </c>
    </row>
    <row r="1401" spans="1:6" ht="15" x14ac:dyDescent="0.25">
      <c r="A1401" s="90" t="s">
        <v>1921</v>
      </c>
      <c r="B1401" s="91" t="s">
        <v>1170</v>
      </c>
      <c r="C1401" s="92">
        <v>0.16</v>
      </c>
      <c r="D1401" s="91" t="s">
        <v>1493</v>
      </c>
      <c r="E1401" s="93">
        <v>1.4999999999999999E-2</v>
      </c>
      <c r="F1401" s="91" t="s">
        <v>2211</v>
      </c>
    </row>
    <row r="1402" spans="1:6" ht="15" x14ac:dyDescent="0.25">
      <c r="A1402" s="90" t="s">
        <v>2055</v>
      </c>
      <c r="B1402" s="91" t="s">
        <v>1998</v>
      </c>
      <c r="C1402" s="92">
        <v>0.16</v>
      </c>
      <c r="D1402" s="91" t="s">
        <v>1493</v>
      </c>
      <c r="E1402" s="93">
        <v>1.4999999999999999E-2</v>
      </c>
      <c r="F1402" s="91" t="s">
        <v>2211</v>
      </c>
    </row>
    <row r="1403" spans="1:6" ht="15" x14ac:dyDescent="0.25">
      <c r="A1403" s="90" t="s">
        <v>2056</v>
      </c>
      <c r="B1403" s="91" t="s">
        <v>2000</v>
      </c>
      <c r="C1403" s="92">
        <v>0.16</v>
      </c>
      <c r="D1403" s="91" t="s">
        <v>1493</v>
      </c>
      <c r="E1403" s="93">
        <v>1.4999999999999999E-2</v>
      </c>
      <c r="F1403" s="91" t="s">
        <v>2211</v>
      </c>
    </row>
    <row r="1404" spans="1:6" ht="15" x14ac:dyDescent="0.25">
      <c r="A1404" s="90" t="s">
        <v>2057</v>
      </c>
      <c r="B1404" s="91" t="s">
        <v>2002</v>
      </c>
      <c r="C1404" s="92">
        <v>0.16</v>
      </c>
      <c r="D1404" s="91" t="s">
        <v>1493</v>
      </c>
      <c r="E1404" s="93">
        <v>1.4999999999999999E-2</v>
      </c>
      <c r="F1404" s="91" t="s">
        <v>2211</v>
      </c>
    </row>
    <row r="1405" spans="1:6" ht="15" x14ac:dyDescent="0.25">
      <c r="A1405" s="90" t="s">
        <v>2058</v>
      </c>
      <c r="B1405" s="91" t="s">
        <v>2004</v>
      </c>
      <c r="C1405" s="92">
        <v>0.16</v>
      </c>
      <c r="D1405" s="91" t="s">
        <v>1493</v>
      </c>
      <c r="E1405" s="93">
        <v>1.4999999999999999E-2</v>
      </c>
      <c r="F1405" s="91" t="s">
        <v>2211</v>
      </c>
    </row>
    <row r="1406" spans="1:6" ht="15" x14ac:dyDescent="0.25">
      <c r="A1406" s="90" t="s">
        <v>2059</v>
      </c>
      <c r="B1406" s="91" t="s">
        <v>2006</v>
      </c>
      <c r="C1406" s="92">
        <v>0.16</v>
      </c>
      <c r="D1406" s="91" t="s">
        <v>1493</v>
      </c>
      <c r="E1406" s="93">
        <v>1.4999999999999999E-2</v>
      </c>
      <c r="F1406" s="91" t="s">
        <v>2211</v>
      </c>
    </row>
    <row r="1407" spans="1:6" ht="15" x14ac:dyDescent="0.25">
      <c r="A1407" s="90" t="s">
        <v>2060</v>
      </c>
      <c r="B1407" s="91" t="s">
        <v>2008</v>
      </c>
      <c r="C1407" s="92">
        <v>0.16</v>
      </c>
      <c r="D1407" s="91" t="s">
        <v>1493</v>
      </c>
      <c r="E1407" s="93">
        <v>1.4999999999999999E-2</v>
      </c>
      <c r="F1407" s="91" t="s">
        <v>2211</v>
      </c>
    </row>
    <row r="1408" spans="1:6" ht="15" x14ac:dyDescent="0.25">
      <c r="A1408" s="90" t="s">
        <v>2061</v>
      </c>
      <c r="B1408" s="91" t="s">
        <v>2280</v>
      </c>
      <c r="C1408" s="92">
        <v>0.16</v>
      </c>
      <c r="D1408" s="91" t="s">
        <v>1493</v>
      </c>
      <c r="E1408" s="93">
        <v>1.4999999999999999E-2</v>
      </c>
      <c r="F1408" s="91" t="s">
        <v>2211</v>
      </c>
    </row>
    <row r="1409" spans="1:6" ht="15" x14ac:dyDescent="0.25">
      <c r="A1409" s="90" t="s">
        <v>2062</v>
      </c>
      <c r="B1409" s="91" t="s">
        <v>2011</v>
      </c>
      <c r="C1409" s="92">
        <v>0.16</v>
      </c>
      <c r="D1409" s="91" t="s">
        <v>1493</v>
      </c>
      <c r="E1409" s="93">
        <v>1.4999999999999999E-2</v>
      </c>
      <c r="F1409" s="91" t="s">
        <v>2211</v>
      </c>
    </row>
    <row r="1410" spans="1:6" ht="15" x14ac:dyDescent="0.25">
      <c r="A1410" s="90" t="s">
        <v>2063</v>
      </c>
      <c r="B1410" s="91" t="s">
        <v>2013</v>
      </c>
      <c r="C1410" s="92">
        <v>0.16</v>
      </c>
      <c r="D1410" s="91" t="s">
        <v>1493</v>
      </c>
      <c r="E1410" s="93">
        <v>1.4999999999999999E-2</v>
      </c>
      <c r="F1410" s="91" t="s">
        <v>2211</v>
      </c>
    </row>
    <row r="1411" spans="1:6" ht="15" x14ac:dyDescent="0.25">
      <c r="A1411" s="90" t="s">
        <v>2064</v>
      </c>
      <c r="B1411" s="91" t="s">
        <v>2015</v>
      </c>
      <c r="C1411" s="92">
        <v>0.16</v>
      </c>
      <c r="D1411" s="91" t="s">
        <v>1493</v>
      </c>
      <c r="E1411" s="93">
        <v>1.4999999999999999E-2</v>
      </c>
      <c r="F1411" s="91" t="s">
        <v>2211</v>
      </c>
    </row>
    <row r="1412" spans="1:6" ht="15" x14ac:dyDescent="0.25">
      <c r="A1412" s="90" t="s">
        <v>2065</v>
      </c>
      <c r="B1412" s="91" t="s">
        <v>2017</v>
      </c>
      <c r="C1412" s="92">
        <v>0.16</v>
      </c>
      <c r="D1412" s="91" t="s">
        <v>1493</v>
      </c>
      <c r="E1412" s="93">
        <v>1.4999999999999999E-2</v>
      </c>
      <c r="F1412" s="91" t="s">
        <v>2211</v>
      </c>
    </row>
    <row r="1413" spans="1:6" ht="15" x14ac:dyDescent="0.25">
      <c r="A1413" s="90" t="s">
        <v>2066</v>
      </c>
      <c r="B1413" s="91" t="s">
        <v>2019</v>
      </c>
      <c r="C1413" s="92">
        <v>0.16</v>
      </c>
      <c r="D1413" s="91" t="s">
        <v>1493</v>
      </c>
      <c r="E1413" s="93">
        <v>1.4999999999999999E-2</v>
      </c>
      <c r="F1413" s="91" t="s">
        <v>2211</v>
      </c>
    </row>
    <row r="1414" spans="1:6" ht="15" x14ac:dyDescent="0.25">
      <c r="A1414" s="90" t="s">
        <v>2067</v>
      </c>
      <c r="B1414" s="91" t="s">
        <v>2021</v>
      </c>
      <c r="C1414" s="92">
        <v>0.16</v>
      </c>
      <c r="D1414" s="91" t="s">
        <v>1493</v>
      </c>
      <c r="E1414" s="93">
        <v>1.4999999999999999E-2</v>
      </c>
      <c r="F1414" s="91" t="s">
        <v>2211</v>
      </c>
    </row>
    <row r="1415" spans="1:6" ht="15" x14ac:dyDescent="0.25">
      <c r="A1415" s="90" t="s">
        <v>2068</v>
      </c>
      <c r="B1415" s="91" t="s">
        <v>2023</v>
      </c>
      <c r="C1415" s="92">
        <v>0.16</v>
      </c>
      <c r="D1415" s="91" t="s">
        <v>1493</v>
      </c>
      <c r="E1415" s="93">
        <v>1.4999999999999999E-2</v>
      </c>
      <c r="F1415" s="91" t="s">
        <v>2211</v>
      </c>
    </row>
    <row r="1416" spans="1:6" ht="15" x14ac:dyDescent="0.25">
      <c r="A1416" s="90" t="s">
        <v>2189</v>
      </c>
      <c r="B1416" s="91" t="s">
        <v>2281</v>
      </c>
      <c r="C1416" s="92">
        <v>0.16</v>
      </c>
      <c r="D1416" s="91" t="s">
        <v>1493</v>
      </c>
      <c r="E1416" s="93">
        <v>1.4999999999999999E-2</v>
      </c>
      <c r="F1416" s="91" t="s">
        <v>2211</v>
      </c>
    </row>
    <row r="1417" spans="1:6" ht="15" x14ac:dyDescent="0.25">
      <c r="A1417" s="90" t="s">
        <v>2190</v>
      </c>
      <c r="B1417" s="91" t="s">
        <v>2169</v>
      </c>
      <c r="C1417" s="92">
        <v>0.16</v>
      </c>
      <c r="D1417" s="91" t="s">
        <v>1493</v>
      </c>
      <c r="E1417" s="93">
        <v>1.4999999999999999E-2</v>
      </c>
      <c r="F1417" s="91" t="s">
        <v>2211</v>
      </c>
    </row>
    <row r="1418" spans="1:6" ht="15" x14ac:dyDescent="0.25">
      <c r="A1418" s="90" t="s">
        <v>2191</v>
      </c>
      <c r="B1418" s="91" t="s">
        <v>2282</v>
      </c>
      <c r="C1418" s="92">
        <v>0.16</v>
      </c>
      <c r="D1418" s="91" t="s">
        <v>1493</v>
      </c>
      <c r="E1418" s="93">
        <v>1.4999999999999999E-2</v>
      </c>
      <c r="F1418" s="91" t="s">
        <v>2211</v>
      </c>
    </row>
    <row r="1419" spans="1:6" ht="15" x14ac:dyDescent="0.25">
      <c r="A1419" s="90" t="s">
        <v>2192</v>
      </c>
      <c r="B1419" s="91" t="s">
        <v>2283</v>
      </c>
      <c r="C1419" s="92">
        <v>0.16</v>
      </c>
      <c r="D1419" s="91" t="s">
        <v>1493</v>
      </c>
      <c r="E1419" s="93">
        <v>1.4999999999999999E-2</v>
      </c>
      <c r="F1419" s="91" t="s">
        <v>2211</v>
      </c>
    </row>
    <row r="1420" spans="1:6" ht="15" x14ac:dyDescent="0.25">
      <c r="A1420" s="90" t="s">
        <v>2193</v>
      </c>
      <c r="B1420" s="91" t="s">
        <v>2284</v>
      </c>
      <c r="C1420" s="92">
        <v>0.16</v>
      </c>
      <c r="D1420" s="91" t="s">
        <v>1493</v>
      </c>
      <c r="E1420" s="93">
        <v>1.4999999999999999E-2</v>
      </c>
      <c r="F1420" s="91" t="s">
        <v>2211</v>
      </c>
    </row>
    <row r="1421" spans="1:6" ht="15" x14ac:dyDescent="0.25">
      <c r="A1421" s="90" t="s">
        <v>2194</v>
      </c>
      <c r="B1421" s="91" t="s">
        <v>2166</v>
      </c>
      <c r="C1421" s="92">
        <v>0.16</v>
      </c>
      <c r="D1421" s="91" t="s">
        <v>1493</v>
      </c>
      <c r="E1421" s="93">
        <v>1.4999999999999999E-2</v>
      </c>
      <c r="F1421" s="91" t="s">
        <v>2211</v>
      </c>
    </row>
    <row r="1422" spans="1:6" ht="15" x14ac:dyDescent="0.25">
      <c r="A1422" s="90" t="s">
        <v>2195</v>
      </c>
      <c r="B1422" s="91" t="s">
        <v>2170</v>
      </c>
      <c r="C1422" s="92">
        <v>0.16</v>
      </c>
      <c r="D1422" s="91" t="s">
        <v>1493</v>
      </c>
      <c r="E1422" s="93">
        <v>1.4999999999999999E-2</v>
      </c>
      <c r="F1422" s="91" t="s">
        <v>2211</v>
      </c>
    </row>
    <row r="1423" spans="1:6" ht="15" x14ac:dyDescent="0.25">
      <c r="A1423" s="90" t="s">
        <v>2196</v>
      </c>
      <c r="B1423" s="91" t="s">
        <v>2165</v>
      </c>
      <c r="C1423" s="92">
        <v>0.16</v>
      </c>
      <c r="D1423" s="91" t="s">
        <v>1493</v>
      </c>
      <c r="E1423" s="93">
        <v>1.4999999999999999E-2</v>
      </c>
      <c r="F1423" s="91" t="s">
        <v>2211</v>
      </c>
    </row>
    <row r="1424" spans="1:6" ht="15" x14ac:dyDescent="0.25">
      <c r="A1424" s="90" t="s">
        <v>2197</v>
      </c>
      <c r="B1424" s="91" t="s">
        <v>2285</v>
      </c>
      <c r="C1424" s="92">
        <v>0.16</v>
      </c>
      <c r="D1424" s="91" t="s">
        <v>1493</v>
      </c>
      <c r="E1424" s="93">
        <v>1.4999999999999999E-2</v>
      </c>
      <c r="F1424" s="91" t="s">
        <v>2211</v>
      </c>
    </row>
    <row r="1425" spans="1:6" ht="15" x14ac:dyDescent="0.25">
      <c r="A1425" s="90" t="s">
        <v>2198</v>
      </c>
      <c r="B1425" s="91" t="s">
        <v>2286</v>
      </c>
      <c r="C1425" s="92">
        <v>0.16</v>
      </c>
      <c r="D1425" s="91" t="s">
        <v>1493</v>
      </c>
      <c r="E1425" s="93">
        <v>1.4999999999999999E-2</v>
      </c>
      <c r="F1425" s="91" t="s">
        <v>2211</v>
      </c>
    </row>
    <row r="1426" spans="1:6" ht="15" x14ac:dyDescent="0.25">
      <c r="A1426" s="90" t="s">
        <v>2199</v>
      </c>
      <c r="B1426" s="91" t="s">
        <v>2287</v>
      </c>
      <c r="C1426" s="92">
        <v>0.16</v>
      </c>
      <c r="D1426" s="91" t="s">
        <v>1493</v>
      </c>
      <c r="E1426" s="93">
        <v>1.4999999999999999E-2</v>
      </c>
      <c r="F1426" s="91" t="s">
        <v>2211</v>
      </c>
    </row>
    <row r="1427" spans="1:6" ht="15" x14ac:dyDescent="0.25">
      <c r="A1427" s="90" t="s">
        <v>2200</v>
      </c>
      <c r="B1427" s="91" t="s">
        <v>2167</v>
      </c>
      <c r="C1427" s="92">
        <v>0.16</v>
      </c>
      <c r="D1427" s="91" t="s">
        <v>1493</v>
      </c>
      <c r="E1427" s="93">
        <v>1.4999999999999999E-2</v>
      </c>
      <c r="F1427" s="91" t="s">
        <v>2211</v>
      </c>
    </row>
    <row r="1428" spans="1:6" ht="15" x14ac:dyDescent="0.25">
      <c r="A1428" s="90" t="s">
        <v>2201</v>
      </c>
      <c r="B1428" s="91" t="s">
        <v>2168</v>
      </c>
      <c r="C1428" s="92">
        <v>0.16</v>
      </c>
      <c r="D1428" s="91" t="s">
        <v>1493</v>
      </c>
      <c r="E1428" s="93">
        <v>1.4999999999999999E-2</v>
      </c>
      <c r="F1428" s="91" t="s">
        <v>2211</v>
      </c>
    </row>
    <row r="1429" spans="1:6" ht="15" x14ac:dyDescent="0.25">
      <c r="A1429" s="90" t="s">
        <v>2202</v>
      </c>
      <c r="B1429" s="91" t="s">
        <v>2288</v>
      </c>
      <c r="C1429" s="92">
        <v>0.16</v>
      </c>
      <c r="D1429" s="91" t="s">
        <v>1493</v>
      </c>
      <c r="E1429" s="93">
        <v>1.4999999999999999E-2</v>
      </c>
      <c r="F1429" s="91" t="s">
        <v>2211</v>
      </c>
    </row>
    <row r="1430" spans="1:6" ht="15" x14ac:dyDescent="0.25">
      <c r="A1430" s="90" t="s">
        <v>2203</v>
      </c>
      <c r="B1430" s="91" t="s">
        <v>2289</v>
      </c>
      <c r="C1430" s="92">
        <v>0.16</v>
      </c>
      <c r="D1430" s="91" t="s">
        <v>1493</v>
      </c>
      <c r="E1430" s="93">
        <v>1.4999999999999999E-2</v>
      </c>
      <c r="F1430" s="91" t="s">
        <v>2211</v>
      </c>
    </row>
    <row r="1431" spans="1:6" ht="15" x14ac:dyDescent="0.25">
      <c r="A1431" s="90" t="s">
        <v>2661</v>
      </c>
      <c r="B1431" s="91" t="s">
        <v>2291</v>
      </c>
      <c r="C1431" s="92">
        <v>0.16</v>
      </c>
      <c r="D1431" s="91" t="s">
        <v>1493</v>
      </c>
      <c r="E1431" s="93">
        <v>1.4999999999999999E-2</v>
      </c>
      <c r="F1431" s="91" t="s">
        <v>2211</v>
      </c>
    </row>
    <row r="1432" spans="1:6" ht="15" x14ac:dyDescent="0.25">
      <c r="A1432" s="90" t="s">
        <v>2662</v>
      </c>
      <c r="B1432" s="91" t="s">
        <v>2293</v>
      </c>
      <c r="C1432" s="92">
        <v>0.16</v>
      </c>
      <c r="D1432" s="91" t="s">
        <v>1493</v>
      </c>
      <c r="E1432" s="93">
        <v>1.4999999999999999E-2</v>
      </c>
      <c r="F1432" s="91" t="s">
        <v>2211</v>
      </c>
    </row>
    <row r="1433" spans="1:6" ht="15" x14ac:dyDescent="0.25">
      <c r="A1433" s="90" t="s">
        <v>2663</v>
      </c>
      <c r="B1433" s="91" t="s">
        <v>2295</v>
      </c>
      <c r="C1433" s="92">
        <v>0.16</v>
      </c>
      <c r="D1433" s="91" t="s">
        <v>1493</v>
      </c>
      <c r="E1433" s="93">
        <v>1.4999999999999999E-2</v>
      </c>
      <c r="F1433" s="91" t="s">
        <v>2211</v>
      </c>
    </row>
    <row r="1434" spans="1:6" ht="15" x14ac:dyDescent="0.25">
      <c r="A1434" s="90" t="s">
        <v>2664</v>
      </c>
      <c r="B1434" s="91" t="s">
        <v>2297</v>
      </c>
      <c r="C1434" s="92">
        <v>0.16</v>
      </c>
      <c r="D1434" s="91" t="s">
        <v>1493</v>
      </c>
      <c r="E1434" s="93">
        <v>1.4999999999999999E-2</v>
      </c>
      <c r="F1434" s="91" t="s">
        <v>2211</v>
      </c>
    </row>
    <row r="1435" spans="1:6" ht="15" x14ac:dyDescent="0.25">
      <c r="A1435" s="90" t="s">
        <v>2665</v>
      </c>
      <c r="B1435" s="91" t="s">
        <v>2299</v>
      </c>
      <c r="C1435" s="92">
        <v>0.16</v>
      </c>
      <c r="D1435" s="91" t="s">
        <v>1493</v>
      </c>
      <c r="E1435" s="93">
        <v>1.4999999999999999E-2</v>
      </c>
      <c r="F1435" s="91" t="s">
        <v>2211</v>
      </c>
    </row>
    <row r="1436" spans="1:6" ht="15" x14ac:dyDescent="0.25">
      <c r="A1436" s="90" t="s">
        <v>2666</v>
      </c>
      <c r="B1436" s="91" t="s">
        <v>2301</v>
      </c>
      <c r="C1436" s="92">
        <v>0.16</v>
      </c>
      <c r="D1436" s="91" t="s">
        <v>1493</v>
      </c>
      <c r="E1436" s="93">
        <v>1.4999999999999999E-2</v>
      </c>
      <c r="F1436" s="91" t="s">
        <v>2211</v>
      </c>
    </row>
    <row r="1437" spans="1:6" ht="15" x14ac:dyDescent="0.25">
      <c r="A1437" s="90" t="s">
        <v>2667</v>
      </c>
      <c r="B1437" s="91" t="s">
        <v>2303</v>
      </c>
      <c r="C1437" s="92">
        <v>0.16</v>
      </c>
      <c r="D1437" s="91" t="s">
        <v>1493</v>
      </c>
      <c r="E1437" s="93">
        <v>1.4999999999999999E-2</v>
      </c>
      <c r="F1437" s="91" t="s">
        <v>2211</v>
      </c>
    </row>
    <row r="1438" spans="1:6" ht="15" x14ac:dyDescent="0.25">
      <c r="A1438" s="90" t="s">
        <v>2668</v>
      </c>
      <c r="B1438" s="91" t="s">
        <v>2305</v>
      </c>
      <c r="C1438" s="92">
        <v>0.16</v>
      </c>
      <c r="D1438" s="91" t="s">
        <v>1493</v>
      </c>
      <c r="E1438" s="93">
        <v>1.4999999999999999E-2</v>
      </c>
      <c r="F1438" s="91" t="s">
        <v>2211</v>
      </c>
    </row>
    <row r="1439" spans="1:6" ht="15" x14ac:dyDescent="0.25">
      <c r="A1439" s="90" t="s">
        <v>2669</v>
      </c>
      <c r="B1439" s="91" t="s">
        <v>2307</v>
      </c>
      <c r="C1439" s="92">
        <v>0.16</v>
      </c>
      <c r="D1439" s="91" t="s">
        <v>1493</v>
      </c>
      <c r="E1439" s="93">
        <v>1.4999999999999999E-2</v>
      </c>
      <c r="F1439" s="91" t="s">
        <v>2211</v>
      </c>
    </row>
    <row r="1440" spans="1:6" ht="15" x14ac:dyDescent="0.25">
      <c r="A1440" s="90" t="s">
        <v>2670</v>
      </c>
      <c r="B1440" s="91" t="s">
        <v>2309</v>
      </c>
      <c r="C1440" s="92">
        <v>0.16</v>
      </c>
      <c r="D1440" s="91" t="s">
        <v>1493</v>
      </c>
      <c r="E1440" s="93">
        <v>1.4999999999999999E-2</v>
      </c>
      <c r="F1440" s="91" t="s">
        <v>2211</v>
      </c>
    </row>
    <row r="1441" spans="1:6" ht="15" x14ac:dyDescent="0.25">
      <c r="A1441" s="90" t="s">
        <v>2671</v>
      </c>
      <c r="B1441" s="91" t="s">
        <v>2311</v>
      </c>
      <c r="C1441" s="92">
        <v>0.16</v>
      </c>
      <c r="D1441" s="91" t="s">
        <v>1493</v>
      </c>
      <c r="E1441" s="93">
        <v>1.4999999999999999E-2</v>
      </c>
      <c r="F1441" s="91" t="s">
        <v>2211</v>
      </c>
    </row>
    <row r="1442" spans="1:6" ht="15" x14ac:dyDescent="0.25">
      <c r="A1442" s="90" t="s">
        <v>2672</v>
      </c>
      <c r="B1442" s="91" t="s">
        <v>2313</v>
      </c>
      <c r="C1442" s="92">
        <v>0.16</v>
      </c>
      <c r="D1442" s="91" t="s">
        <v>1493</v>
      </c>
      <c r="E1442" s="93">
        <v>1.4999999999999999E-2</v>
      </c>
      <c r="F1442" s="91" t="s">
        <v>2211</v>
      </c>
    </row>
  </sheetData>
  <sortState ref="A2:F1442">
    <sortCondition ref="A2:A1442"/>
  </sortState>
  <conditionalFormatting sqref="A1443:A1048576 A1">
    <cfRule type="duplicateValues" dxfId="10" priority="38" stopIfTrue="1"/>
  </conditionalFormatting>
  <conditionalFormatting sqref="A899:A1442 A2:A500 A502:A892">
    <cfRule type="duplicateValues" dxfId="9" priority="53" stopIfTrue="1"/>
  </conditionalFormatting>
  <conditionalFormatting sqref="A893:A898">
    <cfRule type="duplicateValues" dxfId="8" priority="2" stopIfTrue="1"/>
  </conditionalFormatting>
  <conditionalFormatting sqref="A893:A898">
    <cfRule type="duplicateValues" dxfId="7" priority="3" stopIfTrue="1"/>
  </conditionalFormatting>
  <conditionalFormatting sqref="A893:A898">
    <cfRule type="duplicateValues" dxfId="6" priority="4" stopIfTrue="1"/>
  </conditionalFormatting>
  <conditionalFormatting sqref="A893:A898">
    <cfRule type="duplicateValues" dxfId="5" priority="5" stopIfTrue="1"/>
  </conditionalFormatting>
  <conditionalFormatting sqref="A893:A898">
    <cfRule type="duplicateValues" dxfId="4" priority="6" stopIfTrue="1"/>
  </conditionalFormatting>
  <conditionalFormatting sqref="A893:A898">
    <cfRule type="duplicateValues" dxfId="3" priority="7" stopIfTrue="1"/>
  </conditionalFormatting>
  <conditionalFormatting sqref="A893:A898">
    <cfRule type="duplicateValues" dxfId="2" priority="8" stopIfTrue="1"/>
  </conditionalFormatting>
  <conditionalFormatting sqref="A893:A898">
    <cfRule type="duplicateValues" dxfId="1" priority="9" stopIfTrue="1"/>
  </conditionalFormatting>
  <conditionalFormatting sqref="A501">
    <cfRule type="duplicateValues" dxfId="0" priority="1" stopIfTrue="1"/>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218"/>
  <sheetViews>
    <sheetView workbookViewId="0">
      <pane xSplit="1" ySplit="1" topLeftCell="B1679" activePane="bottomRight" state="frozen"/>
      <selection pane="topRight" activeCell="B1" sqref="B1"/>
      <selection pane="bottomLeft" activeCell="A2" sqref="A2"/>
      <selection pane="bottomRight" activeCell="C1667" sqref="C1667"/>
    </sheetView>
  </sheetViews>
  <sheetFormatPr defaultColWidth="8.85546875" defaultRowHeight="15" x14ac:dyDescent="0.25"/>
  <cols>
    <col min="1" max="1" width="19.140625" style="31" bestFit="1" customWidth="1"/>
    <col min="2" max="2" width="18" style="31" bestFit="1" customWidth="1"/>
    <col min="3" max="5" width="9.140625" style="31" customWidth="1"/>
    <col min="6" max="6" width="9.7109375" bestFit="1" customWidth="1"/>
    <col min="7" max="7" width="9.42578125" bestFit="1" customWidth="1"/>
    <col min="16" max="16" width="11.42578125" customWidth="1"/>
  </cols>
  <sheetData>
    <row r="1" spans="1:8" ht="57.75" customHeight="1" x14ac:dyDescent="0.25">
      <c r="A1" s="32" t="s">
        <v>1197</v>
      </c>
      <c r="B1" s="32" t="s">
        <v>1195</v>
      </c>
      <c r="C1" s="32" t="s">
        <v>1196</v>
      </c>
      <c r="D1" s="32" t="s">
        <v>1198</v>
      </c>
      <c r="E1" s="73" t="s">
        <v>1491</v>
      </c>
      <c r="F1" s="32" t="s">
        <v>1480</v>
      </c>
      <c r="G1" s="32" t="s">
        <v>1479</v>
      </c>
      <c r="H1" s="32" t="s">
        <v>1481</v>
      </c>
    </row>
    <row r="2" spans="1:8" x14ac:dyDescent="0.25">
      <c r="A2" s="33" t="str">
        <f t="shared" ref="A2:A65" si="0">CONCATENATE(B2,C2)</f>
        <v>A0.5</v>
      </c>
      <c r="B2" s="32" t="s">
        <v>1184</v>
      </c>
      <c r="C2" s="33">
        <v>0.5</v>
      </c>
      <c r="D2" s="34">
        <v>11.81</v>
      </c>
      <c r="E2" s="34" t="s">
        <v>1490</v>
      </c>
      <c r="F2" s="68">
        <v>0.115</v>
      </c>
      <c r="G2" s="69">
        <f>D2*F2</f>
        <v>1.3581500000000002</v>
      </c>
      <c r="H2" s="69">
        <f>G2+D2</f>
        <v>13.168150000000001</v>
      </c>
    </row>
    <row r="3" spans="1:8" x14ac:dyDescent="0.25">
      <c r="A3" s="33" t="str">
        <f t="shared" si="0"/>
        <v>A1</v>
      </c>
      <c r="B3" s="32" t="s">
        <v>1184</v>
      </c>
      <c r="C3" s="33">
        <v>1</v>
      </c>
      <c r="D3" s="34">
        <v>12.9</v>
      </c>
      <c r="E3" s="34" t="s">
        <v>1490</v>
      </c>
      <c r="F3" s="68">
        <v>0.115</v>
      </c>
      <c r="G3" s="69">
        <f t="shared" ref="G3:G66" si="1">D3*F3</f>
        <v>1.4835</v>
      </c>
      <c r="H3" s="69">
        <f t="shared" ref="H3:H66" si="2">G3+D3</f>
        <v>14.3835</v>
      </c>
    </row>
    <row r="4" spans="1:8" x14ac:dyDescent="0.25">
      <c r="A4" s="33" t="str">
        <f t="shared" si="0"/>
        <v>A1.5</v>
      </c>
      <c r="B4" s="32" t="s">
        <v>1184</v>
      </c>
      <c r="C4" s="33">
        <v>1.5</v>
      </c>
      <c r="D4" s="34">
        <v>13.99</v>
      </c>
      <c r="E4" s="34" t="s">
        <v>1490</v>
      </c>
      <c r="F4" s="68">
        <v>0.115</v>
      </c>
      <c r="G4" s="69">
        <f t="shared" si="1"/>
        <v>1.6088500000000001</v>
      </c>
      <c r="H4" s="69">
        <f t="shared" si="2"/>
        <v>15.598850000000001</v>
      </c>
    </row>
    <row r="5" spans="1:8" x14ac:dyDescent="0.25">
      <c r="A5" s="33" t="str">
        <f t="shared" si="0"/>
        <v>A2</v>
      </c>
      <c r="B5" s="32" t="s">
        <v>1184</v>
      </c>
      <c r="C5" s="33">
        <v>2</v>
      </c>
      <c r="D5" s="34">
        <v>15.07</v>
      </c>
      <c r="E5" s="34" t="s">
        <v>1490</v>
      </c>
      <c r="F5" s="68">
        <v>0.115</v>
      </c>
      <c r="G5" s="69">
        <f t="shared" si="1"/>
        <v>1.7330500000000002</v>
      </c>
      <c r="H5" s="69">
        <f t="shared" si="2"/>
        <v>16.803049999999999</v>
      </c>
    </row>
    <row r="6" spans="1:8" x14ac:dyDescent="0.25">
      <c r="A6" s="33" t="str">
        <f t="shared" si="0"/>
        <v>A2.5</v>
      </c>
      <c r="B6" s="32" t="s">
        <v>1184</v>
      </c>
      <c r="C6" s="33">
        <v>2.5</v>
      </c>
      <c r="D6" s="34">
        <v>16.16</v>
      </c>
      <c r="E6" s="34" t="s">
        <v>1490</v>
      </c>
      <c r="F6" s="68">
        <v>0.115</v>
      </c>
      <c r="G6" s="69">
        <f t="shared" si="1"/>
        <v>1.8584000000000001</v>
      </c>
      <c r="H6" s="69">
        <f t="shared" si="2"/>
        <v>18.0184</v>
      </c>
    </row>
    <row r="7" spans="1:8" x14ac:dyDescent="0.25">
      <c r="A7" s="33" t="str">
        <f t="shared" si="0"/>
        <v>A3</v>
      </c>
      <c r="B7" s="32" t="s">
        <v>1184</v>
      </c>
      <c r="C7" s="33">
        <v>3</v>
      </c>
      <c r="D7" s="34">
        <v>17.91</v>
      </c>
      <c r="E7" s="34" t="s">
        <v>1490</v>
      </c>
      <c r="F7" s="68">
        <v>0.115</v>
      </c>
      <c r="G7" s="69">
        <f t="shared" si="1"/>
        <v>2.05965</v>
      </c>
      <c r="H7" s="69">
        <f t="shared" si="2"/>
        <v>19.969650000000001</v>
      </c>
    </row>
    <row r="8" spans="1:8" x14ac:dyDescent="0.25">
      <c r="A8" s="33" t="str">
        <f t="shared" si="0"/>
        <v>A3.5</v>
      </c>
      <c r="B8" s="32" t="s">
        <v>1184</v>
      </c>
      <c r="C8" s="33">
        <v>3.5</v>
      </c>
      <c r="D8" s="34">
        <v>18.8</v>
      </c>
      <c r="E8" s="34" t="s">
        <v>1490</v>
      </c>
      <c r="F8" s="68">
        <v>0.115</v>
      </c>
      <c r="G8" s="69">
        <f t="shared" si="1"/>
        <v>2.1620000000000004</v>
      </c>
      <c r="H8" s="69">
        <f t="shared" si="2"/>
        <v>20.962</v>
      </c>
    </row>
    <row r="9" spans="1:8" x14ac:dyDescent="0.25">
      <c r="A9" s="33" t="str">
        <f t="shared" si="0"/>
        <v>A4</v>
      </c>
      <c r="B9" s="32" t="s">
        <v>1184</v>
      </c>
      <c r="C9" s="33">
        <v>4</v>
      </c>
      <c r="D9" s="34">
        <v>19.690000000000001</v>
      </c>
      <c r="E9" s="34" t="s">
        <v>1490</v>
      </c>
      <c r="F9" s="68">
        <v>0.115</v>
      </c>
      <c r="G9" s="69">
        <f t="shared" si="1"/>
        <v>2.2643500000000003</v>
      </c>
      <c r="H9" s="69">
        <f t="shared" si="2"/>
        <v>21.954350000000002</v>
      </c>
    </row>
    <row r="10" spans="1:8" x14ac:dyDescent="0.25">
      <c r="A10" s="33" t="str">
        <f t="shared" si="0"/>
        <v>A4.5</v>
      </c>
      <c r="B10" s="32" t="s">
        <v>1184</v>
      </c>
      <c r="C10" s="33">
        <v>4.5</v>
      </c>
      <c r="D10" s="34">
        <v>20.58</v>
      </c>
      <c r="E10" s="34" t="s">
        <v>1490</v>
      </c>
      <c r="F10" s="68">
        <v>0.115</v>
      </c>
      <c r="G10" s="69">
        <f t="shared" si="1"/>
        <v>2.3666999999999998</v>
      </c>
      <c r="H10" s="69">
        <f t="shared" si="2"/>
        <v>22.9467</v>
      </c>
    </row>
    <row r="11" spans="1:8" x14ac:dyDescent="0.25">
      <c r="A11" s="33" t="str">
        <f t="shared" si="0"/>
        <v>A5</v>
      </c>
      <c r="B11" s="32" t="s">
        <v>1184</v>
      </c>
      <c r="C11" s="33">
        <v>5</v>
      </c>
      <c r="D11" s="34">
        <v>21.47</v>
      </c>
      <c r="E11" s="34" t="s">
        <v>1490</v>
      </c>
      <c r="F11" s="68">
        <v>0.115</v>
      </c>
      <c r="G11" s="69">
        <f t="shared" si="1"/>
        <v>2.4690500000000002</v>
      </c>
      <c r="H11" s="69">
        <f t="shared" si="2"/>
        <v>23.939049999999998</v>
      </c>
    </row>
    <row r="12" spans="1:8" x14ac:dyDescent="0.25">
      <c r="A12" s="33" t="str">
        <f t="shared" si="0"/>
        <v>A5.5</v>
      </c>
      <c r="B12" s="32" t="s">
        <v>1184</v>
      </c>
      <c r="C12" s="33">
        <v>5.5</v>
      </c>
      <c r="D12" s="34">
        <v>24.21</v>
      </c>
      <c r="E12" s="34" t="s">
        <v>1490</v>
      </c>
      <c r="F12" s="68">
        <v>0.115</v>
      </c>
      <c r="G12" s="69">
        <f t="shared" si="1"/>
        <v>2.7841500000000003</v>
      </c>
      <c r="H12" s="69">
        <f t="shared" si="2"/>
        <v>26.994150000000001</v>
      </c>
    </row>
    <row r="13" spans="1:8" x14ac:dyDescent="0.25">
      <c r="A13" s="33" t="str">
        <f t="shared" si="0"/>
        <v>A6</v>
      </c>
      <c r="B13" s="32" t="s">
        <v>1184</v>
      </c>
      <c r="C13" s="33">
        <v>6</v>
      </c>
      <c r="D13" s="34">
        <v>25.2</v>
      </c>
      <c r="E13" s="34" t="s">
        <v>1490</v>
      </c>
      <c r="F13" s="68">
        <v>0.115</v>
      </c>
      <c r="G13" s="69">
        <f t="shared" si="1"/>
        <v>2.8980000000000001</v>
      </c>
      <c r="H13" s="69">
        <f t="shared" si="2"/>
        <v>28.097999999999999</v>
      </c>
    </row>
    <row r="14" spans="1:8" x14ac:dyDescent="0.25">
      <c r="A14" s="33" t="str">
        <f t="shared" si="0"/>
        <v>A6.5</v>
      </c>
      <c r="B14" s="32" t="s">
        <v>1184</v>
      </c>
      <c r="C14" s="33">
        <v>6.5</v>
      </c>
      <c r="D14" s="34">
        <v>26.19</v>
      </c>
      <c r="E14" s="34" t="s">
        <v>1490</v>
      </c>
      <c r="F14" s="68">
        <v>0.115</v>
      </c>
      <c r="G14" s="69">
        <f t="shared" si="1"/>
        <v>3.0118500000000004</v>
      </c>
      <c r="H14" s="69">
        <f t="shared" si="2"/>
        <v>29.20185</v>
      </c>
    </row>
    <row r="15" spans="1:8" x14ac:dyDescent="0.25">
      <c r="A15" s="33" t="str">
        <f t="shared" si="0"/>
        <v>A7</v>
      </c>
      <c r="B15" s="32" t="s">
        <v>1184</v>
      </c>
      <c r="C15" s="33">
        <v>7</v>
      </c>
      <c r="D15" s="34">
        <v>27.19</v>
      </c>
      <c r="E15" s="34" t="s">
        <v>1490</v>
      </c>
      <c r="F15" s="68">
        <v>0.115</v>
      </c>
      <c r="G15" s="69">
        <f t="shared" si="1"/>
        <v>3.1268500000000001</v>
      </c>
      <c r="H15" s="69">
        <f t="shared" si="2"/>
        <v>30.316850000000002</v>
      </c>
    </row>
    <row r="16" spans="1:8" x14ac:dyDescent="0.25">
      <c r="A16" s="33" t="str">
        <f t="shared" si="0"/>
        <v>A7.5</v>
      </c>
      <c r="B16" s="32" t="s">
        <v>1184</v>
      </c>
      <c r="C16" s="33">
        <v>7.5</v>
      </c>
      <c r="D16" s="34">
        <v>28.18</v>
      </c>
      <c r="E16" s="34" t="s">
        <v>1490</v>
      </c>
      <c r="F16" s="68">
        <v>0.115</v>
      </c>
      <c r="G16" s="69">
        <f t="shared" si="1"/>
        <v>3.2406999999999999</v>
      </c>
      <c r="H16" s="69">
        <f t="shared" si="2"/>
        <v>31.4207</v>
      </c>
    </row>
    <row r="17" spans="1:8" x14ac:dyDescent="0.25">
      <c r="A17" s="33" t="str">
        <f t="shared" si="0"/>
        <v>A8</v>
      </c>
      <c r="B17" s="32" t="s">
        <v>1184</v>
      </c>
      <c r="C17" s="33">
        <v>8</v>
      </c>
      <c r="D17" s="34">
        <v>29.17</v>
      </c>
      <c r="E17" s="34" t="s">
        <v>1490</v>
      </c>
      <c r="F17" s="68">
        <v>0.115</v>
      </c>
      <c r="G17" s="69">
        <f t="shared" si="1"/>
        <v>3.3545500000000001</v>
      </c>
      <c r="H17" s="69">
        <f t="shared" si="2"/>
        <v>32.524550000000005</v>
      </c>
    </row>
    <row r="18" spans="1:8" x14ac:dyDescent="0.25">
      <c r="A18" s="33" t="str">
        <f t="shared" si="0"/>
        <v>A8.5</v>
      </c>
      <c r="B18" s="32" t="s">
        <v>1184</v>
      </c>
      <c r="C18" s="33">
        <v>8.5</v>
      </c>
      <c r="D18" s="34">
        <v>30.16</v>
      </c>
      <c r="E18" s="34" t="s">
        <v>1490</v>
      </c>
      <c r="F18" s="68">
        <v>0.115</v>
      </c>
      <c r="G18" s="69">
        <f t="shared" si="1"/>
        <v>3.4684000000000004</v>
      </c>
      <c r="H18" s="69">
        <f t="shared" si="2"/>
        <v>33.628399999999999</v>
      </c>
    </row>
    <row r="19" spans="1:8" x14ac:dyDescent="0.25">
      <c r="A19" s="33" t="str">
        <f t="shared" si="0"/>
        <v>A9</v>
      </c>
      <c r="B19" s="32" t="s">
        <v>1184</v>
      </c>
      <c r="C19" s="33">
        <v>9</v>
      </c>
      <c r="D19" s="34">
        <v>31.15</v>
      </c>
      <c r="E19" s="34" t="s">
        <v>1490</v>
      </c>
      <c r="F19" s="68">
        <v>0.115</v>
      </c>
      <c r="G19" s="69">
        <f t="shared" si="1"/>
        <v>3.5822500000000002</v>
      </c>
      <c r="H19" s="69">
        <f t="shared" si="2"/>
        <v>34.732250000000001</v>
      </c>
    </row>
    <row r="20" spans="1:8" x14ac:dyDescent="0.25">
      <c r="A20" s="33" t="str">
        <f t="shared" si="0"/>
        <v>A9.5</v>
      </c>
      <c r="B20" s="32" t="s">
        <v>1184</v>
      </c>
      <c r="C20" s="33">
        <v>9.5</v>
      </c>
      <c r="D20" s="34">
        <v>32.15</v>
      </c>
      <c r="E20" s="34" t="s">
        <v>1490</v>
      </c>
      <c r="F20" s="68">
        <v>0.115</v>
      </c>
      <c r="G20" s="69">
        <f t="shared" si="1"/>
        <v>3.6972499999999999</v>
      </c>
      <c r="H20" s="69">
        <f t="shared" si="2"/>
        <v>35.847249999999995</v>
      </c>
    </row>
    <row r="21" spans="1:8" x14ac:dyDescent="0.25">
      <c r="A21" s="33" t="str">
        <f t="shared" si="0"/>
        <v>A10</v>
      </c>
      <c r="B21" s="32" t="s">
        <v>1184</v>
      </c>
      <c r="C21" s="33">
        <v>10</v>
      </c>
      <c r="D21" s="34">
        <v>33.14</v>
      </c>
      <c r="E21" s="34" t="s">
        <v>1490</v>
      </c>
      <c r="F21" s="68">
        <v>0.115</v>
      </c>
      <c r="G21" s="69">
        <f t="shared" si="1"/>
        <v>3.8111000000000002</v>
      </c>
      <c r="H21" s="69">
        <f t="shared" si="2"/>
        <v>36.951100000000004</v>
      </c>
    </row>
    <row r="22" spans="1:8" x14ac:dyDescent="0.25">
      <c r="A22" s="33" t="str">
        <f t="shared" si="0"/>
        <v>A10.5</v>
      </c>
      <c r="B22" s="32" t="s">
        <v>1184</v>
      </c>
      <c r="C22" s="33">
        <v>10.5</v>
      </c>
      <c r="D22" s="34">
        <v>35.86</v>
      </c>
      <c r="E22" s="34" t="s">
        <v>1490</v>
      </c>
      <c r="F22" s="68">
        <v>0.115</v>
      </c>
      <c r="G22" s="69">
        <f t="shared" si="1"/>
        <v>4.1238999999999999</v>
      </c>
      <c r="H22" s="69">
        <f t="shared" si="2"/>
        <v>39.983899999999998</v>
      </c>
    </row>
    <row r="23" spans="1:8" x14ac:dyDescent="0.25">
      <c r="A23" s="33" t="str">
        <f t="shared" si="0"/>
        <v>A11</v>
      </c>
      <c r="B23" s="32" t="s">
        <v>1184</v>
      </c>
      <c r="C23" s="33">
        <v>11</v>
      </c>
      <c r="D23" s="34">
        <v>36.71</v>
      </c>
      <c r="E23" s="34" t="s">
        <v>1490</v>
      </c>
      <c r="F23" s="68">
        <v>0.115</v>
      </c>
      <c r="G23" s="69">
        <f t="shared" si="1"/>
        <v>4.2216500000000003</v>
      </c>
      <c r="H23" s="69">
        <f t="shared" si="2"/>
        <v>40.931650000000005</v>
      </c>
    </row>
    <row r="24" spans="1:8" x14ac:dyDescent="0.25">
      <c r="A24" s="33" t="str">
        <f t="shared" si="0"/>
        <v>A11.5</v>
      </c>
      <c r="B24" s="32" t="s">
        <v>1184</v>
      </c>
      <c r="C24" s="33">
        <v>11.5</v>
      </c>
      <c r="D24" s="34">
        <v>37.56</v>
      </c>
      <c r="E24" s="34" t="s">
        <v>1490</v>
      </c>
      <c r="F24" s="68">
        <v>0.115</v>
      </c>
      <c r="G24" s="69">
        <f t="shared" si="1"/>
        <v>4.3194000000000008</v>
      </c>
      <c r="H24" s="69">
        <f t="shared" si="2"/>
        <v>41.879400000000004</v>
      </c>
    </row>
    <row r="25" spans="1:8" x14ac:dyDescent="0.25">
      <c r="A25" s="33" t="str">
        <f t="shared" si="0"/>
        <v>A12</v>
      </c>
      <c r="B25" s="32" t="s">
        <v>1184</v>
      </c>
      <c r="C25" s="33">
        <v>12</v>
      </c>
      <c r="D25" s="34">
        <v>38.42</v>
      </c>
      <c r="E25" s="34" t="s">
        <v>1490</v>
      </c>
      <c r="F25" s="68">
        <v>0.115</v>
      </c>
      <c r="G25" s="69">
        <f t="shared" si="1"/>
        <v>4.4183000000000003</v>
      </c>
      <c r="H25" s="69">
        <f t="shared" si="2"/>
        <v>42.838300000000004</v>
      </c>
    </row>
    <row r="26" spans="1:8" x14ac:dyDescent="0.25">
      <c r="A26" s="33" t="str">
        <f t="shared" si="0"/>
        <v>A12.5</v>
      </c>
      <c r="B26" s="32" t="s">
        <v>1184</v>
      </c>
      <c r="C26" s="33">
        <v>12.5</v>
      </c>
      <c r="D26" s="34">
        <v>39.270000000000003</v>
      </c>
      <c r="E26" s="34" t="s">
        <v>1490</v>
      </c>
      <c r="F26" s="68">
        <v>0.115</v>
      </c>
      <c r="G26" s="69">
        <f t="shared" si="1"/>
        <v>4.5160500000000008</v>
      </c>
      <c r="H26" s="69">
        <f t="shared" si="2"/>
        <v>43.786050000000003</v>
      </c>
    </row>
    <row r="27" spans="1:8" x14ac:dyDescent="0.25">
      <c r="A27" s="33" t="str">
        <f t="shared" si="0"/>
        <v>A13</v>
      </c>
      <c r="B27" s="32" t="s">
        <v>1184</v>
      </c>
      <c r="C27" s="33">
        <v>13</v>
      </c>
      <c r="D27" s="34">
        <v>40.119999999999997</v>
      </c>
      <c r="E27" s="34" t="s">
        <v>1490</v>
      </c>
      <c r="F27" s="68">
        <v>0.115</v>
      </c>
      <c r="G27" s="69">
        <f t="shared" si="1"/>
        <v>4.6138000000000003</v>
      </c>
      <c r="H27" s="69">
        <f t="shared" si="2"/>
        <v>44.733799999999995</v>
      </c>
    </row>
    <row r="28" spans="1:8" x14ac:dyDescent="0.25">
      <c r="A28" s="33" t="str">
        <f t="shared" si="0"/>
        <v>A13.5</v>
      </c>
      <c r="B28" s="32" t="s">
        <v>1184</v>
      </c>
      <c r="C28" s="33">
        <v>13.5</v>
      </c>
      <c r="D28" s="34">
        <v>40.97</v>
      </c>
      <c r="E28" s="34" t="s">
        <v>1490</v>
      </c>
      <c r="F28" s="68">
        <v>0.115</v>
      </c>
      <c r="G28" s="69">
        <f t="shared" si="1"/>
        <v>4.7115499999999999</v>
      </c>
      <c r="H28" s="69">
        <f t="shared" si="2"/>
        <v>45.681550000000001</v>
      </c>
    </row>
    <row r="29" spans="1:8" x14ac:dyDescent="0.25">
      <c r="A29" s="33" t="str">
        <f t="shared" si="0"/>
        <v>A14</v>
      </c>
      <c r="B29" s="32" t="s">
        <v>1184</v>
      </c>
      <c r="C29" s="33">
        <v>14</v>
      </c>
      <c r="D29" s="34">
        <v>41.82</v>
      </c>
      <c r="E29" s="34" t="s">
        <v>1490</v>
      </c>
      <c r="F29" s="68">
        <v>0.115</v>
      </c>
      <c r="G29" s="69">
        <f t="shared" si="1"/>
        <v>4.8093000000000004</v>
      </c>
      <c r="H29" s="69">
        <f t="shared" si="2"/>
        <v>46.629300000000001</v>
      </c>
    </row>
    <row r="30" spans="1:8" x14ac:dyDescent="0.25">
      <c r="A30" s="33" t="str">
        <f t="shared" si="0"/>
        <v>A14.5</v>
      </c>
      <c r="B30" s="32" t="s">
        <v>1184</v>
      </c>
      <c r="C30" s="33">
        <v>14.5</v>
      </c>
      <c r="D30" s="34">
        <v>42.67</v>
      </c>
      <c r="E30" s="34" t="s">
        <v>1490</v>
      </c>
      <c r="F30" s="68">
        <v>0.115</v>
      </c>
      <c r="G30" s="69">
        <f t="shared" si="1"/>
        <v>4.9070500000000008</v>
      </c>
      <c r="H30" s="69">
        <f t="shared" si="2"/>
        <v>47.57705</v>
      </c>
    </row>
    <row r="31" spans="1:8" x14ac:dyDescent="0.25">
      <c r="A31" s="33" t="str">
        <f t="shared" si="0"/>
        <v>A15</v>
      </c>
      <c r="B31" s="32" t="s">
        <v>1184</v>
      </c>
      <c r="C31" s="33">
        <v>15</v>
      </c>
      <c r="D31" s="34">
        <v>43.52</v>
      </c>
      <c r="E31" s="34" t="s">
        <v>1490</v>
      </c>
      <c r="F31" s="68">
        <v>0.115</v>
      </c>
      <c r="G31" s="69">
        <f t="shared" si="1"/>
        <v>5.0048000000000004</v>
      </c>
      <c r="H31" s="69">
        <f t="shared" si="2"/>
        <v>48.524800000000006</v>
      </c>
    </row>
    <row r="32" spans="1:8" x14ac:dyDescent="0.25">
      <c r="A32" s="33" t="str">
        <f t="shared" si="0"/>
        <v>A15.5</v>
      </c>
      <c r="B32" s="32" t="s">
        <v>1184</v>
      </c>
      <c r="C32" s="33">
        <v>15.5</v>
      </c>
      <c r="D32" s="34">
        <v>44.38</v>
      </c>
      <c r="E32" s="34" t="s">
        <v>1490</v>
      </c>
      <c r="F32" s="68">
        <v>0.115</v>
      </c>
      <c r="G32" s="69">
        <f t="shared" si="1"/>
        <v>5.1037000000000008</v>
      </c>
      <c r="H32" s="69">
        <f t="shared" si="2"/>
        <v>49.483700000000006</v>
      </c>
    </row>
    <row r="33" spans="1:8" x14ac:dyDescent="0.25">
      <c r="A33" s="33" t="str">
        <f t="shared" si="0"/>
        <v>A16</v>
      </c>
      <c r="B33" s="32" t="s">
        <v>1184</v>
      </c>
      <c r="C33" s="33">
        <v>16</v>
      </c>
      <c r="D33" s="34">
        <v>45.23</v>
      </c>
      <c r="E33" s="34" t="s">
        <v>1490</v>
      </c>
      <c r="F33" s="68">
        <v>0.115</v>
      </c>
      <c r="G33" s="69">
        <f t="shared" si="1"/>
        <v>5.2014499999999995</v>
      </c>
      <c r="H33" s="69">
        <f t="shared" si="2"/>
        <v>50.431449999999998</v>
      </c>
    </row>
    <row r="34" spans="1:8" x14ac:dyDescent="0.25">
      <c r="A34" s="33" t="str">
        <f t="shared" si="0"/>
        <v>A16.5</v>
      </c>
      <c r="B34" s="32" t="s">
        <v>1184</v>
      </c>
      <c r="C34" s="33">
        <v>16.5</v>
      </c>
      <c r="D34" s="34">
        <v>46.08</v>
      </c>
      <c r="E34" s="34" t="s">
        <v>1490</v>
      </c>
      <c r="F34" s="68">
        <v>0.115</v>
      </c>
      <c r="G34" s="69">
        <f t="shared" si="1"/>
        <v>5.2991999999999999</v>
      </c>
      <c r="H34" s="69">
        <f t="shared" si="2"/>
        <v>51.379199999999997</v>
      </c>
    </row>
    <row r="35" spans="1:8" x14ac:dyDescent="0.25">
      <c r="A35" s="33" t="str">
        <f t="shared" si="0"/>
        <v>A17</v>
      </c>
      <c r="B35" s="32" t="s">
        <v>1184</v>
      </c>
      <c r="C35" s="33">
        <v>17</v>
      </c>
      <c r="D35" s="34">
        <v>46.93</v>
      </c>
      <c r="E35" s="34" t="s">
        <v>1490</v>
      </c>
      <c r="F35" s="68">
        <v>0.115</v>
      </c>
      <c r="G35" s="69">
        <f t="shared" si="1"/>
        <v>5.3969500000000004</v>
      </c>
      <c r="H35" s="69">
        <f t="shared" si="2"/>
        <v>52.326949999999997</v>
      </c>
    </row>
    <row r="36" spans="1:8" x14ac:dyDescent="0.25">
      <c r="A36" s="33" t="str">
        <f t="shared" si="0"/>
        <v>A17.5</v>
      </c>
      <c r="B36" s="32" t="s">
        <v>1184</v>
      </c>
      <c r="C36" s="33">
        <v>17.5</v>
      </c>
      <c r="D36" s="34">
        <v>47.78</v>
      </c>
      <c r="E36" s="34" t="s">
        <v>1490</v>
      </c>
      <c r="F36" s="68">
        <v>0.115</v>
      </c>
      <c r="G36" s="69">
        <f t="shared" si="1"/>
        <v>5.4947000000000008</v>
      </c>
      <c r="H36" s="69">
        <f t="shared" si="2"/>
        <v>53.274700000000003</v>
      </c>
    </row>
    <row r="37" spans="1:8" x14ac:dyDescent="0.25">
      <c r="A37" s="33" t="str">
        <f t="shared" si="0"/>
        <v>A18</v>
      </c>
      <c r="B37" s="32" t="s">
        <v>1184</v>
      </c>
      <c r="C37" s="33">
        <v>18</v>
      </c>
      <c r="D37" s="34">
        <v>48.63</v>
      </c>
      <c r="E37" s="34" t="s">
        <v>1490</v>
      </c>
      <c r="F37" s="68">
        <v>0.115</v>
      </c>
      <c r="G37" s="69">
        <f t="shared" si="1"/>
        <v>5.5924500000000004</v>
      </c>
      <c r="H37" s="69">
        <f t="shared" si="2"/>
        <v>54.222450000000002</v>
      </c>
    </row>
    <row r="38" spans="1:8" x14ac:dyDescent="0.25">
      <c r="A38" s="33" t="str">
        <f t="shared" si="0"/>
        <v>A18.5</v>
      </c>
      <c r="B38" s="32" t="s">
        <v>1184</v>
      </c>
      <c r="C38" s="33">
        <v>18.5</v>
      </c>
      <c r="D38" s="34">
        <v>49.49</v>
      </c>
      <c r="E38" s="34" t="s">
        <v>1490</v>
      </c>
      <c r="F38" s="68">
        <v>0.115</v>
      </c>
      <c r="G38" s="69">
        <f t="shared" si="1"/>
        <v>5.6913500000000008</v>
      </c>
      <c r="H38" s="69">
        <f t="shared" si="2"/>
        <v>55.181350000000002</v>
      </c>
    </row>
    <row r="39" spans="1:8" x14ac:dyDescent="0.25">
      <c r="A39" s="33" t="str">
        <f t="shared" si="0"/>
        <v>A19</v>
      </c>
      <c r="B39" s="32" t="s">
        <v>1184</v>
      </c>
      <c r="C39" s="33">
        <v>19</v>
      </c>
      <c r="D39" s="34">
        <v>50.34</v>
      </c>
      <c r="E39" s="34" t="s">
        <v>1490</v>
      </c>
      <c r="F39" s="68">
        <v>0.115</v>
      </c>
      <c r="G39" s="69">
        <f t="shared" si="1"/>
        <v>5.7891000000000004</v>
      </c>
      <c r="H39" s="69">
        <f t="shared" si="2"/>
        <v>56.129100000000001</v>
      </c>
    </row>
    <row r="40" spans="1:8" x14ac:dyDescent="0.25">
      <c r="A40" s="33" t="str">
        <f t="shared" si="0"/>
        <v>A19.5</v>
      </c>
      <c r="B40" s="32" t="s">
        <v>1184</v>
      </c>
      <c r="C40" s="33">
        <v>19.5</v>
      </c>
      <c r="D40" s="34">
        <v>51.19</v>
      </c>
      <c r="E40" s="34" t="s">
        <v>1490</v>
      </c>
      <c r="F40" s="68">
        <v>0.115</v>
      </c>
      <c r="G40" s="69">
        <f t="shared" si="1"/>
        <v>5.8868499999999999</v>
      </c>
      <c r="H40" s="69">
        <f t="shared" si="2"/>
        <v>57.07685</v>
      </c>
    </row>
    <row r="41" spans="1:8" x14ac:dyDescent="0.25">
      <c r="A41" s="33" t="str">
        <f t="shared" si="0"/>
        <v>A20</v>
      </c>
      <c r="B41" s="32" t="s">
        <v>1184</v>
      </c>
      <c r="C41" s="33">
        <v>20</v>
      </c>
      <c r="D41" s="34">
        <v>52.04</v>
      </c>
      <c r="E41" s="34" t="s">
        <v>1490</v>
      </c>
      <c r="F41" s="68">
        <v>0.115</v>
      </c>
      <c r="G41" s="69">
        <f t="shared" si="1"/>
        <v>5.9846000000000004</v>
      </c>
      <c r="H41" s="69">
        <f t="shared" si="2"/>
        <v>58.0246</v>
      </c>
    </row>
    <row r="42" spans="1:8" x14ac:dyDescent="0.25">
      <c r="A42" s="33" t="str">
        <f t="shared" si="0"/>
        <v>A20.5</v>
      </c>
      <c r="B42" s="32" t="s">
        <v>1184</v>
      </c>
      <c r="C42" s="33">
        <v>20.5</v>
      </c>
      <c r="D42" s="34">
        <v>52.89</v>
      </c>
      <c r="E42" s="34" t="s">
        <v>1490</v>
      </c>
      <c r="F42" s="68">
        <v>0.115</v>
      </c>
      <c r="G42" s="69">
        <f t="shared" si="1"/>
        <v>6.0823499999999999</v>
      </c>
      <c r="H42" s="69">
        <f t="shared" si="2"/>
        <v>58.972349999999999</v>
      </c>
    </row>
    <row r="43" spans="1:8" x14ac:dyDescent="0.25">
      <c r="A43" s="33" t="str">
        <f t="shared" si="0"/>
        <v>A21</v>
      </c>
      <c r="B43" s="32" t="s">
        <v>1184</v>
      </c>
      <c r="C43" s="33">
        <v>21</v>
      </c>
      <c r="D43" s="34">
        <v>49.78</v>
      </c>
      <c r="E43" s="34" t="s">
        <v>1490</v>
      </c>
      <c r="F43" s="68">
        <v>0.115</v>
      </c>
      <c r="G43" s="69">
        <f t="shared" si="1"/>
        <v>5.7247000000000003</v>
      </c>
      <c r="H43" s="69">
        <f t="shared" si="2"/>
        <v>55.5047</v>
      </c>
    </row>
    <row r="44" spans="1:8" x14ac:dyDescent="0.25">
      <c r="A44" s="33" t="str">
        <f t="shared" si="0"/>
        <v>A21.5</v>
      </c>
      <c r="B44" s="32" t="s">
        <v>1184</v>
      </c>
      <c r="C44" s="33">
        <v>21.5</v>
      </c>
      <c r="D44" s="34">
        <v>50.45</v>
      </c>
      <c r="E44" s="34" t="s">
        <v>1490</v>
      </c>
      <c r="F44" s="68">
        <v>0.115</v>
      </c>
      <c r="G44" s="69">
        <f t="shared" si="1"/>
        <v>5.8017500000000002</v>
      </c>
      <c r="H44" s="69">
        <f t="shared" si="2"/>
        <v>56.251750000000001</v>
      </c>
    </row>
    <row r="45" spans="1:8" x14ac:dyDescent="0.25">
      <c r="A45" s="33" t="str">
        <f t="shared" si="0"/>
        <v>A22</v>
      </c>
      <c r="B45" s="32" t="s">
        <v>1184</v>
      </c>
      <c r="C45" s="33">
        <v>22</v>
      </c>
      <c r="D45" s="34">
        <v>51.12</v>
      </c>
      <c r="E45" s="34" t="s">
        <v>1490</v>
      </c>
      <c r="F45" s="68">
        <v>0.115</v>
      </c>
      <c r="G45" s="69">
        <f t="shared" si="1"/>
        <v>5.8788</v>
      </c>
      <c r="H45" s="69">
        <f t="shared" si="2"/>
        <v>56.998799999999996</v>
      </c>
    </row>
    <row r="46" spans="1:8" x14ac:dyDescent="0.25">
      <c r="A46" s="33" t="str">
        <f t="shared" si="0"/>
        <v>A22.5</v>
      </c>
      <c r="B46" s="32" t="s">
        <v>1184</v>
      </c>
      <c r="C46" s="33">
        <v>22.5</v>
      </c>
      <c r="D46" s="34">
        <v>51.79</v>
      </c>
      <c r="E46" s="34" t="s">
        <v>1490</v>
      </c>
      <c r="F46" s="68">
        <v>0.115</v>
      </c>
      <c r="G46" s="69">
        <f t="shared" si="1"/>
        <v>5.9558499999999999</v>
      </c>
      <c r="H46" s="69">
        <f t="shared" si="2"/>
        <v>57.745849999999997</v>
      </c>
    </row>
    <row r="47" spans="1:8" x14ac:dyDescent="0.25">
      <c r="A47" s="33" t="str">
        <f t="shared" si="0"/>
        <v>A23</v>
      </c>
      <c r="B47" s="32" t="s">
        <v>1184</v>
      </c>
      <c r="C47" s="33">
        <v>23</v>
      </c>
      <c r="D47" s="34">
        <v>52.46</v>
      </c>
      <c r="E47" s="34" t="s">
        <v>1490</v>
      </c>
      <c r="F47" s="68">
        <v>0.115</v>
      </c>
      <c r="G47" s="69">
        <f t="shared" si="1"/>
        <v>6.0329000000000006</v>
      </c>
      <c r="H47" s="69">
        <f t="shared" si="2"/>
        <v>58.492899999999999</v>
      </c>
    </row>
    <row r="48" spans="1:8" x14ac:dyDescent="0.25">
      <c r="A48" s="33" t="str">
        <f t="shared" si="0"/>
        <v>A23.5</v>
      </c>
      <c r="B48" s="32" t="s">
        <v>1184</v>
      </c>
      <c r="C48" s="33">
        <v>23.5</v>
      </c>
      <c r="D48" s="34">
        <v>53.13</v>
      </c>
      <c r="E48" s="34" t="s">
        <v>1490</v>
      </c>
      <c r="F48" s="68">
        <v>0.115</v>
      </c>
      <c r="G48" s="69">
        <f t="shared" si="1"/>
        <v>6.1099500000000004</v>
      </c>
      <c r="H48" s="69">
        <f t="shared" si="2"/>
        <v>59.23995</v>
      </c>
    </row>
    <row r="49" spans="1:8" x14ac:dyDescent="0.25">
      <c r="A49" s="33" t="str">
        <f t="shared" si="0"/>
        <v>A24</v>
      </c>
      <c r="B49" s="32" t="s">
        <v>1184</v>
      </c>
      <c r="C49" s="33">
        <v>24</v>
      </c>
      <c r="D49" s="34">
        <v>53.8</v>
      </c>
      <c r="E49" s="34" t="s">
        <v>1490</v>
      </c>
      <c r="F49" s="68">
        <v>0.115</v>
      </c>
      <c r="G49" s="69">
        <f t="shared" si="1"/>
        <v>6.1870000000000003</v>
      </c>
      <c r="H49" s="69">
        <f t="shared" si="2"/>
        <v>59.986999999999995</v>
      </c>
    </row>
    <row r="50" spans="1:8" x14ac:dyDescent="0.25">
      <c r="A50" s="33" t="str">
        <f t="shared" si="0"/>
        <v>A24.5</v>
      </c>
      <c r="B50" s="32" t="s">
        <v>1184</v>
      </c>
      <c r="C50" s="33">
        <v>24.5</v>
      </c>
      <c r="D50" s="34">
        <v>54.46</v>
      </c>
      <c r="E50" s="34" t="s">
        <v>1490</v>
      </c>
      <c r="F50" s="68">
        <v>0.115</v>
      </c>
      <c r="G50" s="69">
        <f t="shared" si="1"/>
        <v>6.2629000000000001</v>
      </c>
      <c r="H50" s="69">
        <f t="shared" si="2"/>
        <v>60.722900000000003</v>
      </c>
    </row>
    <row r="51" spans="1:8" x14ac:dyDescent="0.25">
      <c r="A51" s="33" t="str">
        <f t="shared" si="0"/>
        <v>A25</v>
      </c>
      <c r="B51" s="32" t="s">
        <v>1184</v>
      </c>
      <c r="C51" s="33">
        <v>25</v>
      </c>
      <c r="D51" s="34">
        <v>55.13</v>
      </c>
      <c r="E51" s="34" t="s">
        <v>1490</v>
      </c>
      <c r="F51" s="68">
        <v>0.115</v>
      </c>
      <c r="G51" s="69">
        <f t="shared" si="1"/>
        <v>6.3399500000000009</v>
      </c>
      <c r="H51" s="69">
        <f t="shared" si="2"/>
        <v>61.469950000000004</v>
      </c>
    </row>
    <row r="52" spans="1:8" x14ac:dyDescent="0.25">
      <c r="A52" s="33" t="str">
        <f t="shared" si="0"/>
        <v>A25.5</v>
      </c>
      <c r="B52" s="32" t="s">
        <v>1184</v>
      </c>
      <c r="C52" s="33">
        <v>25.5</v>
      </c>
      <c r="D52" s="34">
        <v>55.8</v>
      </c>
      <c r="E52" s="34" t="s">
        <v>1490</v>
      </c>
      <c r="F52" s="68">
        <v>0.115</v>
      </c>
      <c r="G52" s="69">
        <f t="shared" si="1"/>
        <v>6.4169999999999998</v>
      </c>
      <c r="H52" s="69">
        <f t="shared" si="2"/>
        <v>62.216999999999999</v>
      </c>
    </row>
    <row r="53" spans="1:8" x14ac:dyDescent="0.25">
      <c r="A53" s="33" t="str">
        <f t="shared" si="0"/>
        <v>A26</v>
      </c>
      <c r="B53" s="32" t="s">
        <v>1184</v>
      </c>
      <c r="C53" s="33">
        <v>26</v>
      </c>
      <c r="D53" s="34">
        <v>56.47</v>
      </c>
      <c r="E53" s="34" t="s">
        <v>1490</v>
      </c>
      <c r="F53" s="68">
        <v>0.115</v>
      </c>
      <c r="G53" s="69">
        <f t="shared" si="1"/>
        <v>6.4940500000000005</v>
      </c>
      <c r="H53" s="69">
        <f t="shared" si="2"/>
        <v>62.96405</v>
      </c>
    </row>
    <row r="54" spans="1:8" x14ac:dyDescent="0.25">
      <c r="A54" s="33" t="str">
        <f t="shared" si="0"/>
        <v>A26.5</v>
      </c>
      <c r="B54" s="32" t="s">
        <v>1184</v>
      </c>
      <c r="C54" s="33">
        <v>26.5</v>
      </c>
      <c r="D54" s="34">
        <v>57.14</v>
      </c>
      <c r="E54" s="34" t="s">
        <v>1490</v>
      </c>
      <c r="F54" s="68">
        <v>0.115</v>
      </c>
      <c r="G54" s="69">
        <f t="shared" si="1"/>
        <v>6.5711000000000004</v>
      </c>
      <c r="H54" s="69">
        <f t="shared" si="2"/>
        <v>63.711100000000002</v>
      </c>
    </row>
    <row r="55" spans="1:8" x14ac:dyDescent="0.25">
      <c r="A55" s="33" t="str">
        <f t="shared" si="0"/>
        <v>A27</v>
      </c>
      <c r="B55" s="32" t="s">
        <v>1184</v>
      </c>
      <c r="C55" s="33">
        <v>27</v>
      </c>
      <c r="D55" s="34">
        <v>57.81</v>
      </c>
      <c r="E55" s="34" t="s">
        <v>1490</v>
      </c>
      <c r="F55" s="68">
        <v>0.115</v>
      </c>
      <c r="G55" s="69">
        <f t="shared" si="1"/>
        <v>6.6481500000000002</v>
      </c>
      <c r="H55" s="69">
        <f t="shared" si="2"/>
        <v>64.458150000000003</v>
      </c>
    </row>
    <row r="56" spans="1:8" x14ac:dyDescent="0.25">
      <c r="A56" s="33" t="str">
        <f t="shared" si="0"/>
        <v>A27.5</v>
      </c>
      <c r="B56" s="32" t="s">
        <v>1184</v>
      </c>
      <c r="C56" s="33">
        <v>27.5</v>
      </c>
      <c r="D56" s="34">
        <v>58.48</v>
      </c>
      <c r="E56" s="34" t="s">
        <v>1490</v>
      </c>
      <c r="F56" s="68">
        <v>0.115</v>
      </c>
      <c r="G56" s="69">
        <f t="shared" si="1"/>
        <v>6.7252000000000001</v>
      </c>
      <c r="H56" s="69">
        <f t="shared" si="2"/>
        <v>65.205199999999991</v>
      </c>
    </row>
    <row r="57" spans="1:8" x14ac:dyDescent="0.25">
      <c r="A57" s="33" t="str">
        <f t="shared" si="0"/>
        <v>A28</v>
      </c>
      <c r="B57" s="32" t="s">
        <v>1184</v>
      </c>
      <c r="C57" s="33">
        <v>28</v>
      </c>
      <c r="D57" s="34">
        <v>59.15</v>
      </c>
      <c r="E57" s="34" t="s">
        <v>1490</v>
      </c>
      <c r="F57" s="68">
        <v>0.115</v>
      </c>
      <c r="G57" s="69">
        <f t="shared" si="1"/>
        <v>6.8022499999999999</v>
      </c>
      <c r="H57" s="69">
        <f t="shared" si="2"/>
        <v>65.952249999999992</v>
      </c>
    </row>
    <row r="58" spans="1:8" x14ac:dyDescent="0.25">
      <c r="A58" s="33" t="str">
        <f t="shared" si="0"/>
        <v>A28.5</v>
      </c>
      <c r="B58" s="32" t="s">
        <v>1184</v>
      </c>
      <c r="C58" s="33">
        <v>28.5</v>
      </c>
      <c r="D58" s="34">
        <v>59.82</v>
      </c>
      <c r="E58" s="34" t="s">
        <v>1490</v>
      </c>
      <c r="F58" s="68">
        <v>0.115</v>
      </c>
      <c r="G58" s="69">
        <f t="shared" si="1"/>
        <v>6.8793000000000006</v>
      </c>
      <c r="H58" s="69">
        <f t="shared" si="2"/>
        <v>66.699299999999994</v>
      </c>
    </row>
    <row r="59" spans="1:8" x14ac:dyDescent="0.25">
      <c r="A59" s="33" t="str">
        <f t="shared" si="0"/>
        <v>A29</v>
      </c>
      <c r="B59" s="32" t="s">
        <v>1184</v>
      </c>
      <c r="C59" s="33">
        <v>29</v>
      </c>
      <c r="D59" s="34">
        <v>60.49</v>
      </c>
      <c r="E59" s="34" t="s">
        <v>1490</v>
      </c>
      <c r="F59" s="68">
        <v>0.115</v>
      </c>
      <c r="G59" s="69">
        <f t="shared" si="1"/>
        <v>6.9563500000000005</v>
      </c>
      <c r="H59" s="69">
        <f t="shared" si="2"/>
        <v>67.446349999999995</v>
      </c>
    </row>
    <row r="60" spans="1:8" x14ac:dyDescent="0.25">
      <c r="A60" s="33" t="str">
        <f t="shared" si="0"/>
        <v>A29.5</v>
      </c>
      <c r="B60" s="32" t="s">
        <v>1184</v>
      </c>
      <c r="C60" s="33">
        <v>29.5</v>
      </c>
      <c r="D60" s="34">
        <v>61.15</v>
      </c>
      <c r="E60" s="34" t="s">
        <v>1490</v>
      </c>
      <c r="F60" s="68">
        <v>0.115</v>
      </c>
      <c r="G60" s="69">
        <f t="shared" si="1"/>
        <v>7.0322500000000003</v>
      </c>
      <c r="H60" s="69">
        <f t="shared" si="2"/>
        <v>68.182249999999996</v>
      </c>
    </row>
    <row r="61" spans="1:8" x14ac:dyDescent="0.25">
      <c r="A61" s="33" t="str">
        <f t="shared" si="0"/>
        <v>A30</v>
      </c>
      <c r="B61" s="32" t="s">
        <v>1184</v>
      </c>
      <c r="C61" s="33">
        <v>30</v>
      </c>
      <c r="D61" s="34">
        <v>61.82</v>
      </c>
      <c r="E61" s="34" t="s">
        <v>1490</v>
      </c>
      <c r="F61" s="68">
        <v>0.115</v>
      </c>
      <c r="G61" s="69">
        <f t="shared" si="1"/>
        <v>7.1093000000000002</v>
      </c>
      <c r="H61" s="69">
        <f t="shared" si="2"/>
        <v>68.929299999999998</v>
      </c>
    </row>
    <row r="62" spans="1:8" x14ac:dyDescent="0.25">
      <c r="A62" s="33" t="str">
        <f t="shared" si="0"/>
        <v>A30.5</v>
      </c>
      <c r="B62" s="32" t="s">
        <v>1184</v>
      </c>
      <c r="C62" s="33">
        <v>30.5</v>
      </c>
      <c r="D62" s="34">
        <v>62.49</v>
      </c>
      <c r="E62" s="34" t="s">
        <v>1490</v>
      </c>
      <c r="F62" s="68">
        <v>0.115</v>
      </c>
      <c r="G62" s="69">
        <f t="shared" si="1"/>
        <v>7.1863500000000009</v>
      </c>
      <c r="H62" s="69">
        <f t="shared" si="2"/>
        <v>69.676349999999999</v>
      </c>
    </row>
    <row r="63" spans="1:8" x14ac:dyDescent="0.25">
      <c r="A63" s="33" t="str">
        <f t="shared" si="0"/>
        <v>A31</v>
      </c>
      <c r="B63" s="32" t="s">
        <v>1184</v>
      </c>
      <c r="C63" s="33">
        <v>31</v>
      </c>
      <c r="D63" s="34">
        <v>63.16</v>
      </c>
      <c r="E63" s="34" t="s">
        <v>1490</v>
      </c>
      <c r="F63" s="68">
        <v>0.115</v>
      </c>
      <c r="G63" s="69">
        <f t="shared" si="1"/>
        <v>7.2633999999999999</v>
      </c>
      <c r="H63" s="69">
        <f t="shared" si="2"/>
        <v>70.423400000000001</v>
      </c>
    </row>
    <row r="64" spans="1:8" x14ac:dyDescent="0.25">
      <c r="A64" s="33" t="str">
        <f t="shared" si="0"/>
        <v>A31.5</v>
      </c>
      <c r="B64" s="32" t="s">
        <v>1184</v>
      </c>
      <c r="C64" s="33">
        <v>31.5</v>
      </c>
      <c r="D64" s="34">
        <v>63.83</v>
      </c>
      <c r="E64" s="34" t="s">
        <v>1490</v>
      </c>
      <c r="F64" s="68">
        <v>0.115</v>
      </c>
      <c r="G64" s="69">
        <f t="shared" si="1"/>
        <v>7.3404499999999997</v>
      </c>
      <c r="H64" s="69">
        <f t="shared" si="2"/>
        <v>71.170450000000002</v>
      </c>
    </row>
    <row r="65" spans="1:8" x14ac:dyDescent="0.25">
      <c r="A65" s="33" t="str">
        <f t="shared" si="0"/>
        <v>A32</v>
      </c>
      <c r="B65" s="32" t="s">
        <v>1184</v>
      </c>
      <c r="C65" s="33">
        <v>32</v>
      </c>
      <c r="D65" s="34">
        <v>64.5</v>
      </c>
      <c r="E65" s="34" t="s">
        <v>1490</v>
      </c>
      <c r="F65" s="68">
        <v>0.115</v>
      </c>
      <c r="G65" s="69">
        <f t="shared" si="1"/>
        <v>7.4175000000000004</v>
      </c>
      <c r="H65" s="69">
        <f t="shared" si="2"/>
        <v>71.917500000000004</v>
      </c>
    </row>
    <row r="66" spans="1:8" x14ac:dyDescent="0.25">
      <c r="A66" s="33" t="str">
        <f t="shared" ref="A66:A129" si="3">CONCATENATE(B66,C66)</f>
        <v>A32.5</v>
      </c>
      <c r="B66" s="32" t="s">
        <v>1184</v>
      </c>
      <c r="C66" s="33">
        <v>32.5</v>
      </c>
      <c r="D66" s="34">
        <v>65.17</v>
      </c>
      <c r="E66" s="34" t="s">
        <v>1490</v>
      </c>
      <c r="F66" s="68">
        <v>0.115</v>
      </c>
      <c r="G66" s="69">
        <f t="shared" si="1"/>
        <v>7.4945500000000003</v>
      </c>
      <c r="H66" s="69">
        <f t="shared" si="2"/>
        <v>72.664550000000006</v>
      </c>
    </row>
    <row r="67" spans="1:8" x14ac:dyDescent="0.25">
      <c r="A67" s="33" t="str">
        <f t="shared" si="3"/>
        <v>A33</v>
      </c>
      <c r="B67" s="32" t="s">
        <v>1184</v>
      </c>
      <c r="C67" s="33">
        <v>33</v>
      </c>
      <c r="D67" s="34">
        <v>65.84</v>
      </c>
      <c r="E67" s="34" t="s">
        <v>1490</v>
      </c>
      <c r="F67" s="68">
        <v>0.115</v>
      </c>
      <c r="G67" s="69">
        <f t="shared" ref="G67:G130" si="4">D67*F67</f>
        <v>7.571600000000001</v>
      </c>
      <c r="H67" s="69">
        <f t="shared" ref="H67:H130" si="5">G67+D67</f>
        <v>73.411600000000007</v>
      </c>
    </row>
    <row r="68" spans="1:8" x14ac:dyDescent="0.25">
      <c r="A68" s="33" t="str">
        <f t="shared" si="3"/>
        <v>A33.5</v>
      </c>
      <c r="B68" s="32" t="s">
        <v>1184</v>
      </c>
      <c r="C68" s="33">
        <v>33.5</v>
      </c>
      <c r="D68" s="34">
        <v>66.510000000000005</v>
      </c>
      <c r="E68" s="34" t="s">
        <v>1490</v>
      </c>
      <c r="F68" s="68">
        <v>0.115</v>
      </c>
      <c r="G68" s="69">
        <f t="shared" si="4"/>
        <v>7.6486500000000008</v>
      </c>
      <c r="H68" s="69">
        <f t="shared" si="5"/>
        <v>74.158650000000009</v>
      </c>
    </row>
    <row r="69" spans="1:8" x14ac:dyDescent="0.25">
      <c r="A69" s="33" t="str">
        <f t="shared" si="3"/>
        <v>A34</v>
      </c>
      <c r="B69" s="32" t="s">
        <v>1184</v>
      </c>
      <c r="C69" s="33">
        <v>34</v>
      </c>
      <c r="D69" s="34">
        <v>67.180000000000007</v>
      </c>
      <c r="E69" s="34" t="s">
        <v>1490</v>
      </c>
      <c r="F69" s="68">
        <v>0.115</v>
      </c>
      <c r="G69" s="69">
        <f t="shared" si="4"/>
        <v>7.7257000000000007</v>
      </c>
      <c r="H69" s="69">
        <f t="shared" si="5"/>
        <v>74.90570000000001</v>
      </c>
    </row>
    <row r="70" spans="1:8" x14ac:dyDescent="0.25">
      <c r="A70" s="33" t="str">
        <f t="shared" si="3"/>
        <v>A34.5</v>
      </c>
      <c r="B70" s="32" t="s">
        <v>1184</v>
      </c>
      <c r="C70" s="33">
        <v>34.5</v>
      </c>
      <c r="D70" s="34">
        <v>67.84</v>
      </c>
      <c r="E70" s="34" t="s">
        <v>1490</v>
      </c>
      <c r="F70" s="68">
        <v>0.115</v>
      </c>
      <c r="G70" s="69">
        <f t="shared" si="4"/>
        <v>7.8016000000000005</v>
      </c>
      <c r="H70" s="69">
        <f t="shared" si="5"/>
        <v>75.641600000000011</v>
      </c>
    </row>
    <row r="71" spans="1:8" x14ac:dyDescent="0.25">
      <c r="A71" s="33" t="str">
        <f t="shared" si="3"/>
        <v>A35</v>
      </c>
      <c r="B71" s="32" t="s">
        <v>1184</v>
      </c>
      <c r="C71" s="33">
        <v>35</v>
      </c>
      <c r="D71" s="34">
        <v>68.510000000000005</v>
      </c>
      <c r="E71" s="34" t="s">
        <v>1490</v>
      </c>
      <c r="F71" s="68">
        <v>0.115</v>
      </c>
      <c r="G71" s="69">
        <f t="shared" si="4"/>
        <v>7.8786500000000013</v>
      </c>
      <c r="H71" s="69">
        <f t="shared" si="5"/>
        <v>76.388650000000013</v>
      </c>
    </row>
    <row r="72" spans="1:8" x14ac:dyDescent="0.25">
      <c r="A72" s="33" t="str">
        <f t="shared" si="3"/>
        <v>A35.5</v>
      </c>
      <c r="B72" s="32" t="s">
        <v>1184</v>
      </c>
      <c r="C72" s="33">
        <v>35.5</v>
      </c>
      <c r="D72" s="34">
        <v>69.180000000000007</v>
      </c>
      <c r="E72" s="34" t="s">
        <v>1490</v>
      </c>
      <c r="F72" s="68">
        <v>0.115</v>
      </c>
      <c r="G72" s="69">
        <f t="shared" si="4"/>
        <v>7.9557000000000011</v>
      </c>
      <c r="H72" s="69">
        <f t="shared" si="5"/>
        <v>77.135700000000014</v>
      </c>
    </row>
    <row r="73" spans="1:8" x14ac:dyDescent="0.25">
      <c r="A73" s="33" t="str">
        <f t="shared" si="3"/>
        <v>A36</v>
      </c>
      <c r="B73" s="32" t="s">
        <v>1184</v>
      </c>
      <c r="C73" s="33">
        <v>36</v>
      </c>
      <c r="D73" s="34">
        <v>69.849999999999994</v>
      </c>
      <c r="E73" s="34" t="s">
        <v>1490</v>
      </c>
      <c r="F73" s="68">
        <v>0.115</v>
      </c>
      <c r="G73" s="69">
        <f t="shared" si="4"/>
        <v>8.0327500000000001</v>
      </c>
      <c r="H73" s="69">
        <f t="shared" si="5"/>
        <v>77.882749999999987</v>
      </c>
    </row>
    <row r="74" spans="1:8" x14ac:dyDescent="0.25">
      <c r="A74" s="33" t="str">
        <f t="shared" si="3"/>
        <v>A36.5</v>
      </c>
      <c r="B74" s="32" t="s">
        <v>1184</v>
      </c>
      <c r="C74" s="33">
        <v>36.5</v>
      </c>
      <c r="D74" s="34">
        <v>70.52</v>
      </c>
      <c r="E74" s="34" t="s">
        <v>1490</v>
      </c>
      <c r="F74" s="68">
        <v>0.115</v>
      </c>
      <c r="G74" s="69">
        <f t="shared" si="4"/>
        <v>8.1097999999999999</v>
      </c>
      <c r="H74" s="69">
        <f t="shared" si="5"/>
        <v>78.629799999999989</v>
      </c>
    </row>
    <row r="75" spans="1:8" x14ac:dyDescent="0.25">
      <c r="A75" s="33" t="str">
        <f t="shared" si="3"/>
        <v>A37</v>
      </c>
      <c r="B75" s="32" t="s">
        <v>1184</v>
      </c>
      <c r="C75" s="33">
        <v>37</v>
      </c>
      <c r="D75" s="34">
        <v>71.19</v>
      </c>
      <c r="E75" s="34" t="s">
        <v>1490</v>
      </c>
      <c r="F75" s="68">
        <v>0.115</v>
      </c>
      <c r="G75" s="69">
        <f t="shared" si="4"/>
        <v>8.1868499999999997</v>
      </c>
      <c r="H75" s="69">
        <f t="shared" si="5"/>
        <v>79.37684999999999</v>
      </c>
    </row>
    <row r="76" spans="1:8" x14ac:dyDescent="0.25">
      <c r="A76" s="33" t="str">
        <f t="shared" si="3"/>
        <v>A37.5</v>
      </c>
      <c r="B76" s="32" t="s">
        <v>1184</v>
      </c>
      <c r="C76" s="33">
        <v>37.5</v>
      </c>
      <c r="D76" s="34">
        <v>71.86</v>
      </c>
      <c r="E76" s="34" t="s">
        <v>1490</v>
      </c>
      <c r="F76" s="68">
        <v>0.115</v>
      </c>
      <c r="G76" s="69">
        <f t="shared" si="4"/>
        <v>8.2638999999999996</v>
      </c>
      <c r="H76" s="69">
        <f t="shared" si="5"/>
        <v>80.123899999999992</v>
      </c>
    </row>
    <row r="77" spans="1:8" x14ac:dyDescent="0.25">
      <c r="A77" s="33" t="str">
        <f t="shared" si="3"/>
        <v>A38</v>
      </c>
      <c r="B77" s="32" t="s">
        <v>1184</v>
      </c>
      <c r="C77" s="33">
        <v>38</v>
      </c>
      <c r="D77" s="34">
        <v>72.53</v>
      </c>
      <c r="E77" s="34" t="s">
        <v>1490</v>
      </c>
      <c r="F77" s="68">
        <v>0.115</v>
      </c>
      <c r="G77" s="69">
        <f t="shared" si="4"/>
        <v>8.3409500000000012</v>
      </c>
      <c r="H77" s="69">
        <f t="shared" si="5"/>
        <v>80.870950000000008</v>
      </c>
    </row>
    <row r="78" spans="1:8" x14ac:dyDescent="0.25">
      <c r="A78" s="33" t="str">
        <f t="shared" si="3"/>
        <v>A38.5</v>
      </c>
      <c r="B78" s="32" t="s">
        <v>1184</v>
      </c>
      <c r="C78" s="33">
        <v>38.5</v>
      </c>
      <c r="D78" s="34">
        <v>73.2</v>
      </c>
      <c r="E78" s="34" t="s">
        <v>1490</v>
      </c>
      <c r="F78" s="68">
        <v>0.115</v>
      </c>
      <c r="G78" s="69">
        <f t="shared" si="4"/>
        <v>8.418000000000001</v>
      </c>
      <c r="H78" s="69">
        <f t="shared" si="5"/>
        <v>81.618000000000009</v>
      </c>
    </row>
    <row r="79" spans="1:8" x14ac:dyDescent="0.25">
      <c r="A79" s="33" t="str">
        <f t="shared" si="3"/>
        <v>A39</v>
      </c>
      <c r="B79" s="32" t="s">
        <v>1184</v>
      </c>
      <c r="C79" s="33">
        <v>39</v>
      </c>
      <c r="D79" s="34">
        <v>73.87</v>
      </c>
      <c r="E79" s="34" t="s">
        <v>1490</v>
      </c>
      <c r="F79" s="68">
        <v>0.115</v>
      </c>
      <c r="G79" s="69">
        <f t="shared" si="4"/>
        <v>8.4950500000000009</v>
      </c>
      <c r="H79" s="69">
        <f t="shared" si="5"/>
        <v>82.365050000000011</v>
      </c>
    </row>
    <row r="80" spans="1:8" x14ac:dyDescent="0.25">
      <c r="A80" s="33" t="str">
        <f t="shared" si="3"/>
        <v>A39.5</v>
      </c>
      <c r="B80" s="32" t="s">
        <v>1184</v>
      </c>
      <c r="C80" s="33">
        <v>39.5</v>
      </c>
      <c r="D80" s="34">
        <v>74.53</v>
      </c>
      <c r="E80" s="34" t="s">
        <v>1490</v>
      </c>
      <c r="F80" s="68">
        <v>0.115</v>
      </c>
      <c r="G80" s="69">
        <f t="shared" si="4"/>
        <v>8.5709499999999998</v>
      </c>
      <c r="H80" s="69">
        <f t="shared" si="5"/>
        <v>83.100949999999997</v>
      </c>
    </row>
    <row r="81" spans="1:8" x14ac:dyDescent="0.25">
      <c r="A81" s="33" t="str">
        <f t="shared" si="3"/>
        <v>A40</v>
      </c>
      <c r="B81" s="32" t="s">
        <v>1184</v>
      </c>
      <c r="C81" s="33">
        <v>40</v>
      </c>
      <c r="D81" s="34">
        <v>75.2</v>
      </c>
      <c r="E81" s="34" t="s">
        <v>1490</v>
      </c>
      <c r="F81" s="68">
        <v>0.115</v>
      </c>
      <c r="G81" s="69">
        <f t="shared" si="4"/>
        <v>8.6480000000000015</v>
      </c>
      <c r="H81" s="69">
        <f t="shared" si="5"/>
        <v>83.847999999999999</v>
      </c>
    </row>
    <row r="82" spans="1:8" x14ac:dyDescent="0.25">
      <c r="A82" s="33" t="str">
        <f t="shared" si="3"/>
        <v>A40.5</v>
      </c>
      <c r="B82" s="32" t="s">
        <v>1184</v>
      </c>
      <c r="C82" s="33">
        <v>40.5</v>
      </c>
      <c r="D82" s="34">
        <v>75.87</v>
      </c>
      <c r="E82" s="34" t="s">
        <v>1490</v>
      </c>
      <c r="F82" s="68">
        <v>0.115</v>
      </c>
      <c r="G82" s="69">
        <f t="shared" si="4"/>
        <v>8.7250500000000013</v>
      </c>
      <c r="H82" s="69">
        <f t="shared" si="5"/>
        <v>84.595050000000001</v>
      </c>
    </row>
    <row r="83" spans="1:8" x14ac:dyDescent="0.25">
      <c r="A83" s="33" t="str">
        <f t="shared" si="3"/>
        <v>A41</v>
      </c>
      <c r="B83" s="32" t="s">
        <v>1184</v>
      </c>
      <c r="C83" s="33">
        <v>41</v>
      </c>
      <c r="D83" s="34">
        <v>76.540000000000006</v>
      </c>
      <c r="E83" s="34" t="s">
        <v>1490</v>
      </c>
      <c r="F83" s="68">
        <v>0.115</v>
      </c>
      <c r="G83" s="69">
        <f t="shared" si="4"/>
        <v>8.8021000000000011</v>
      </c>
      <c r="H83" s="69">
        <f t="shared" si="5"/>
        <v>85.342100000000002</v>
      </c>
    </row>
    <row r="84" spans="1:8" x14ac:dyDescent="0.25">
      <c r="A84" s="33" t="str">
        <f t="shared" si="3"/>
        <v>A41.5</v>
      </c>
      <c r="B84" s="32" t="s">
        <v>1184</v>
      </c>
      <c r="C84" s="33">
        <v>41.5</v>
      </c>
      <c r="D84" s="34">
        <v>77.209999999999994</v>
      </c>
      <c r="E84" s="34" t="s">
        <v>1490</v>
      </c>
      <c r="F84" s="68">
        <v>0.115</v>
      </c>
      <c r="G84" s="69">
        <f t="shared" si="4"/>
        <v>8.8791499999999992</v>
      </c>
      <c r="H84" s="69">
        <f t="shared" si="5"/>
        <v>86.089149999999989</v>
      </c>
    </row>
    <row r="85" spans="1:8" x14ac:dyDescent="0.25">
      <c r="A85" s="33" t="str">
        <f t="shared" si="3"/>
        <v>A42</v>
      </c>
      <c r="B85" s="32" t="s">
        <v>1184</v>
      </c>
      <c r="C85" s="33">
        <v>42</v>
      </c>
      <c r="D85" s="34">
        <v>77.88</v>
      </c>
      <c r="E85" s="34" t="s">
        <v>1490</v>
      </c>
      <c r="F85" s="68">
        <v>0.115</v>
      </c>
      <c r="G85" s="69">
        <f t="shared" si="4"/>
        <v>8.9561999999999991</v>
      </c>
      <c r="H85" s="69">
        <f t="shared" si="5"/>
        <v>86.836199999999991</v>
      </c>
    </row>
    <row r="86" spans="1:8" x14ac:dyDescent="0.25">
      <c r="A86" s="33" t="str">
        <f t="shared" si="3"/>
        <v>A42.5</v>
      </c>
      <c r="B86" s="32" t="s">
        <v>1184</v>
      </c>
      <c r="C86" s="33">
        <v>42.5</v>
      </c>
      <c r="D86" s="34">
        <v>78.55</v>
      </c>
      <c r="E86" s="34" t="s">
        <v>1490</v>
      </c>
      <c r="F86" s="68">
        <v>0.115</v>
      </c>
      <c r="G86" s="69">
        <f t="shared" si="4"/>
        <v>9.0332500000000007</v>
      </c>
      <c r="H86" s="69">
        <f t="shared" si="5"/>
        <v>87.583249999999992</v>
      </c>
    </row>
    <row r="87" spans="1:8" x14ac:dyDescent="0.25">
      <c r="A87" s="33" t="str">
        <f t="shared" si="3"/>
        <v>A43</v>
      </c>
      <c r="B87" s="32" t="s">
        <v>1184</v>
      </c>
      <c r="C87" s="33">
        <v>43</v>
      </c>
      <c r="D87" s="34">
        <v>79.22</v>
      </c>
      <c r="E87" s="34" t="s">
        <v>1490</v>
      </c>
      <c r="F87" s="68">
        <v>0.115</v>
      </c>
      <c r="G87" s="69">
        <f t="shared" si="4"/>
        <v>9.1103000000000005</v>
      </c>
      <c r="H87" s="69">
        <f t="shared" si="5"/>
        <v>88.330299999999994</v>
      </c>
    </row>
    <row r="88" spans="1:8" x14ac:dyDescent="0.25">
      <c r="A88" s="33" t="str">
        <f t="shared" si="3"/>
        <v>A43.5</v>
      </c>
      <c r="B88" s="32" t="s">
        <v>1184</v>
      </c>
      <c r="C88" s="33">
        <v>43.5</v>
      </c>
      <c r="D88" s="34">
        <v>79.89</v>
      </c>
      <c r="E88" s="34" t="s">
        <v>1490</v>
      </c>
      <c r="F88" s="68">
        <v>0.115</v>
      </c>
      <c r="G88" s="69">
        <f t="shared" si="4"/>
        <v>9.1873500000000003</v>
      </c>
      <c r="H88" s="69">
        <f t="shared" si="5"/>
        <v>89.077349999999996</v>
      </c>
    </row>
    <row r="89" spans="1:8" x14ac:dyDescent="0.25">
      <c r="A89" s="33" t="str">
        <f t="shared" si="3"/>
        <v>A44</v>
      </c>
      <c r="B89" s="32" t="s">
        <v>1184</v>
      </c>
      <c r="C89" s="33">
        <v>44</v>
      </c>
      <c r="D89" s="34">
        <v>80.56</v>
      </c>
      <c r="E89" s="34" t="s">
        <v>1490</v>
      </c>
      <c r="F89" s="68">
        <v>0.115</v>
      </c>
      <c r="G89" s="69">
        <f t="shared" si="4"/>
        <v>9.2644000000000002</v>
      </c>
      <c r="H89" s="69">
        <f t="shared" si="5"/>
        <v>89.824399999999997</v>
      </c>
    </row>
    <row r="90" spans="1:8" x14ac:dyDescent="0.25">
      <c r="A90" s="33" t="str">
        <f t="shared" si="3"/>
        <v>A44.5</v>
      </c>
      <c r="B90" s="32" t="s">
        <v>1184</v>
      </c>
      <c r="C90" s="33">
        <v>44.5</v>
      </c>
      <c r="D90" s="34">
        <v>81.23</v>
      </c>
      <c r="E90" s="34" t="s">
        <v>1490</v>
      </c>
      <c r="F90" s="68">
        <v>0.115</v>
      </c>
      <c r="G90" s="69">
        <f t="shared" si="4"/>
        <v>9.34145</v>
      </c>
      <c r="H90" s="69">
        <f t="shared" si="5"/>
        <v>90.571449999999999</v>
      </c>
    </row>
    <row r="91" spans="1:8" x14ac:dyDescent="0.25">
      <c r="A91" s="33" t="str">
        <f t="shared" si="3"/>
        <v>A45</v>
      </c>
      <c r="B91" s="32" t="s">
        <v>1184</v>
      </c>
      <c r="C91" s="33">
        <v>45</v>
      </c>
      <c r="D91" s="34">
        <v>85.08</v>
      </c>
      <c r="E91" s="34" t="s">
        <v>1490</v>
      </c>
      <c r="F91" s="68">
        <v>0.115</v>
      </c>
      <c r="G91" s="69">
        <f t="shared" si="4"/>
        <v>9.7842000000000002</v>
      </c>
      <c r="H91" s="69">
        <f t="shared" si="5"/>
        <v>94.864199999999997</v>
      </c>
    </row>
    <row r="92" spans="1:8" x14ac:dyDescent="0.25">
      <c r="A92" s="33" t="str">
        <f t="shared" si="3"/>
        <v>A45.5</v>
      </c>
      <c r="B92" s="32" t="s">
        <v>1184</v>
      </c>
      <c r="C92" s="33">
        <v>45.5</v>
      </c>
      <c r="D92" s="34">
        <v>85.8</v>
      </c>
      <c r="E92" s="34" t="s">
        <v>1490</v>
      </c>
      <c r="F92" s="68">
        <v>0.115</v>
      </c>
      <c r="G92" s="69">
        <f t="shared" si="4"/>
        <v>9.8670000000000009</v>
      </c>
      <c r="H92" s="69">
        <f t="shared" si="5"/>
        <v>95.667000000000002</v>
      </c>
    </row>
    <row r="93" spans="1:8" x14ac:dyDescent="0.25">
      <c r="A93" s="33" t="str">
        <f t="shared" si="3"/>
        <v>A46</v>
      </c>
      <c r="B93" s="32" t="s">
        <v>1184</v>
      </c>
      <c r="C93" s="33">
        <v>46</v>
      </c>
      <c r="D93" s="34">
        <v>86.53</v>
      </c>
      <c r="E93" s="34" t="s">
        <v>1490</v>
      </c>
      <c r="F93" s="68">
        <v>0.115</v>
      </c>
      <c r="G93" s="69">
        <f t="shared" si="4"/>
        <v>9.9509500000000006</v>
      </c>
      <c r="H93" s="69">
        <f t="shared" si="5"/>
        <v>96.480950000000007</v>
      </c>
    </row>
    <row r="94" spans="1:8" x14ac:dyDescent="0.25">
      <c r="A94" s="33" t="str">
        <f t="shared" si="3"/>
        <v>A46.5</v>
      </c>
      <c r="B94" s="32" t="s">
        <v>1184</v>
      </c>
      <c r="C94" s="33">
        <v>46.5</v>
      </c>
      <c r="D94" s="34">
        <v>87.26</v>
      </c>
      <c r="E94" s="34" t="s">
        <v>1490</v>
      </c>
      <c r="F94" s="68">
        <v>0.115</v>
      </c>
      <c r="G94" s="69">
        <f t="shared" si="4"/>
        <v>10.0349</v>
      </c>
      <c r="H94" s="69">
        <f t="shared" si="5"/>
        <v>97.294900000000013</v>
      </c>
    </row>
    <row r="95" spans="1:8" x14ac:dyDescent="0.25">
      <c r="A95" s="33" t="str">
        <f t="shared" si="3"/>
        <v>A47</v>
      </c>
      <c r="B95" s="32" t="s">
        <v>1184</v>
      </c>
      <c r="C95" s="33">
        <v>47</v>
      </c>
      <c r="D95" s="34">
        <v>87.98</v>
      </c>
      <c r="E95" s="34" t="s">
        <v>1490</v>
      </c>
      <c r="F95" s="68">
        <v>0.115</v>
      </c>
      <c r="G95" s="69">
        <f t="shared" si="4"/>
        <v>10.117700000000001</v>
      </c>
      <c r="H95" s="69">
        <f t="shared" si="5"/>
        <v>98.097700000000003</v>
      </c>
    </row>
    <row r="96" spans="1:8" x14ac:dyDescent="0.25">
      <c r="A96" s="33" t="str">
        <f t="shared" si="3"/>
        <v>A47.5</v>
      </c>
      <c r="B96" s="32" t="s">
        <v>1184</v>
      </c>
      <c r="C96" s="33">
        <v>47.5</v>
      </c>
      <c r="D96" s="34">
        <v>88.71</v>
      </c>
      <c r="E96" s="34" t="s">
        <v>1490</v>
      </c>
      <c r="F96" s="68">
        <v>0.115</v>
      </c>
      <c r="G96" s="69">
        <f t="shared" si="4"/>
        <v>10.201649999999999</v>
      </c>
      <c r="H96" s="69">
        <f t="shared" si="5"/>
        <v>98.911649999999995</v>
      </c>
    </row>
    <row r="97" spans="1:8" x14ac:dyDescent="0.25">
      <c r="A97" s="33" t="str">
        <f t="shared" si="3"/>
        <v>A48</v>
      </c>
      <c r="B97" s="32" t="s">
        <v>1184</v>
      </c>
      <c r="C97" s="33">
        <v>48</v>
      </c>
      <c r="D97" s="34">
        <v>89.43</v>
      </c>
      <c r="E97" s="34" t="s">
        <v>1490</v>
      </c>
      <c r="F97" s="68">
        <v>0.115</v>
      </c>
      <c r="G97" s="69">
        <f t="shared" si="4"/>
        <v>10.284450000000001</v>
      </c>
      <c r="H97" s="69">
        <f t="shared" si="5"/>
        <v>99.714450000000014</v>
      </c>
    </row>
    <row r="98" spans="1:8" x14ac:dyDescent="0.25">
      <c r="A98" s="33" t="str">
        <f t="shared" si="3"/>
        <v>A48.5</v>
      </c>
      <c r="B98" s="32" t="s">
        <v>1184</v>
      </c>
      <c r="C98" s="33">
        <v>48.5</v>
      </c>
      <c r="D98" s="34">
        <v>90.16</v>
      </c>
      <c r="E98" s="34" t="s">
        <v>1490</v>
      </c>
      <c r="F98" s="68">
        <v>0.115</v>
      </c>
      <c r="G98" s="69">
        <f t="shared" si="4"/>
        <v>10.368399999999999</v>
      </c>
      <c r="H98" s="69">
        <f t="shared" si="5"/>
        <v>100.52839999999999</v>
      </c>
    </row>
    <row r="99" spans="1:8" x14ac:dyDescent="0.25">
      <c r="A99" s="33" t="str">
        <f t="shared" si="3"/>
        <v>A49</v>
      </c>
      <c r="B99" s="32" t="s">
        <v>1184</v>
      </c>
      <c r="C99" s="33">
        <v>49</v>
      </c>
      <c r="D99" s="34">
        <v>90.89</v>
      </c>
      <c r="E99" s="34" t="s">
        <v>1490</v>
      </c>
      <c r="F99" s="68">
        <v>0.115</v>
      </c>
      <c r="G99" s="69">
        <f t="shared" si="4"/>
        <v>10.452350000000001</v>
      </c>
      <c r="H99" s="69">
        <f t="shared" si="5"/>
        <v>101.34235</v>
      </c>
    </row>
    <row r="100" spans="1:8" x14ac:dyDescent="0.25">
      <c r="A100" s="33" t="str">
        <f t="shared" si="3"/>
        <v>A49.5</v>
      </c>
      <c r="B100" s="32" t="s">
        <v>1184</v>
      </c>
      <c r="C100" s="33">
        <v>49.5</v>
      </c>
      <c r="D100" s="34">
        <v>91.61</v>
      </c>
      <c r="E100" s="34" t="s">
        <v>1490</v>
      </c>
      <c r="F100" s="68">
        <v>0.115</v>
      </c>
      <c r="G100" s="69">
        <f t="shared" si="4"/>
        <v>10.53515</v>
      </c>
      <c r="H100" s="69">
        <f t="shared" si="5"/>
        <v>102.14515</v>
      </c>
    </row>
    <row r="101" spans="1:8" x14ac:dyDescent="0.25">
      <c r="A101" s="33" t="str">
        <f t="shared" si="3"/>
        <v>A50</v>
      </c>
      <c r="B101" s="32" t="s">
        <v>1184</v>
      </c>
      <c r="C101" s="33">
        <v>50</v>
      </c>
      <c r="D101" s="34">
        <v>92.34</v>
      </c>
      <c r="E101" s="34" t="s">
        <v>1490</v>
      </c>
      <c r="F101" s="68">
        <v>0.115</v>
      </c>
      <c r="G101" s="69">
        <f t="shared" si="4"/>
        <v>10.619100000000001</v>
      </c>
      <c r="H101" s="69">
        <f t="shared" si="5"/>
        <v>102.95910000000001</v>
      </c>
    </row>
    <row r="102" spans="1:8" x14ac:dyDescent="0.25">
      <c r="A102" s="33" t="str">
        <f t="shared" si="3"/>
        <v>A50.5</v>
      </c>
      <c r="B102" s="32" t="s">
        <v>1184</v>
      </c>
      <c r="C102" s="33">
        <v>50.5</v>
      </c>
      <c r="D102" s="34">
        <v>93.07</v>
      </c>
      <c r="E102" s="34" t="s">
        <v>1490</v>
      </c>
      <c r="F102" s="68">
        <v>0.115</v>
      </c>
      <c r="G102" s="69">
        <f t="shared" si="4"/>
        <v>10.703049999999999</v>
      </c>
      <c r="H102" s="69">
        <f t="shared" si="5"/>
        <v>103.77305</v>
      </c>
    </row>
    <row r="103" spans="1:8" x14ac:dyDescent="0.25">
      <c r="A103" s="33" t="str">
        <f t="shared" si="3"/>
        <v>A51</v>
      </c>
      <c r="B103" s="32" t="s">
        <v>1184</v>
      </c>
      <c r="C103" s="33">
        <v>51</v>
      </c>
      <c r="D103" s="34">
        <v>93.79</v>
      </c>
      <c r="E103" s="34" t="s">
        <v>1490</v>
      </c>
      <c r="F103" s="68">
        <v>0.115</v>
      </c>
      <c r="G103" s="69">
        <f t="shared" si="4"/>
        <v>10.785850000000002</v>
      </c>
      <c r="H103" s="69">
        <f t="shared" si="5"/>
        <v>104.57585</v>
      </c>
    </row>
    <row r="104" spans="1:8" x14ac:dyDescent="0.25">
      <c r="A104" s="33" t="str">
        <f t="shared" si="3"/>
        <v>A51.5</v>
      </c>
      <c r="B104" s="32" t="s">
        <v>1184</v>
      </c>
      <c r="C104" s="33">
        <v>51.5</v>
      </c>
      <c r="D104" s="34">
        <v>94.52</v>
      </c>
      <c r="E104" s="34" t="s">
        <v>1490</v>
      </c>
      <c r="F104" s="68">
        <v>0.115</v>
      </c>
      <c r="G104" s="69">
        <f t="shared" si="4"/>
        <v>10.8698</v>
      </c>
      <c r="H104" s="69">
        <f t="shared" si="5"/>
        <v>105.38979999999999</v>
      </c>
    </row>
    <row r="105" spans="1:8" x14ac:dyDescent="0.25">
      <c r="A105" s="33" t="str">
        <f t="shared" si="3"/>
        <v>A52</v>
      </c>
      <c r="B105" s="32" t="s">
        <v>1184</v>
      </c>
      <c r="C105" s="33">
        <v>52</v>
      </c>
      <c r="D105" s="34">
        <v>95.25</v>
      </c>
      <c r="E105" s="34" t="s">
        <v>1490</v>
      </c>
      <c r="F105" s="68">
        <v>0.115</v>
      </c>
      <c r="G105" s="69">
        <f t="shared" si="4"/>
        <v>10.953750000000001</v>
      </c>
      <c r="H105" s="69">
        <f t="shared" si="5"/>
        <v>106.20375</v>
      </c>
    </row>
    <row r="106" spans="1:8" x14ac:dyDescent="0.25">
      <c r="A106" s="33" t="str">
        <f t="shared" si="3"/>
        <v>A52.5</v>
      </c>
      <c r="B106" s="32" t="s">
        <v>1184</v>
      </c>
      <c r="C106" s="33">
        <v>52.5</v>
      </c>
      <c r="D106" s="34">
        <v>95.97</v>
      </c>
      <c r="E106" s="34" t="s">
        <v>1490</v>
      </c>
      <c r="F106" s="68">
        <v>0.115</v>
      </c>
      <c r="G106" s="69">
        <f t="shared" si="4"/>
        <v>11.03655</v>
      </c>
      <c r="H106" s="69">
        <f t="shared" si="5"/>
        <v>107.00655</v>
      </c>
    </row>
    <row r="107" spans="1:8" x14ac:dyDescent="0.25">
      <c r="A107" s="33" t="str">
        <f t="shared" si="3"/>
        <v>A53</v>
      </c>
      <c r="B107" s="32" t="s">
        <v>1184</v>
      </c>
      <c r="C107" s="33">
        <v>53</v>
      </c>
      <c r="D107" s="34">
        <v>96.7</v>
      </c>
      <c r="E107" s="34" t="s">
        <v>1490</v>
      </c>
      <c r="F107" s="68">
        <v>0.115</v>
      </c>
      <c r="G107" s="69">
        <f t="shared" si="4"/>
        <v>11.120500000000002</v>
      </c>
      <c r="H107" s="69">
        <f t="shared" si="5"/>
        <v>107.82050000000001</v>
      </c>
    </row>
    <row r="108" spans="1:8" x14ac:dyDescent="0.25">
      <c r="A108" s="33" t="str">
        <f t="shared" si="3"/>
        <v>A53.5</v>
      </c>
      <c r="B108" s="32" t="s">
        <v>1184</v>
      </c>
      <c r="C108" s="33">
        <v>53.5</v>
      </c>
      <c r="D108" s="34">
        <v>97.42</v>
      </c>
      <c r="E108" s="34" t="s">
        <v>1490</v>
      </c>
      <c r="F108" s="68">
        <v>0.115</v>
      </c>
      <c r="G108" s="69">
        <f t="shared" si="4"/>
        <v>11.2033</v>
      </c>
      <c r="H108" s="69">
        <f t="shared" si="5"/>
        <v>108.6233</v>
      </c>
    </row>
    <row r="109" spans="1:8" x14ac:dyDescent="0.25">
      <c r="A109" s="33" t="str">
        <f t="shared" si="3"/>
        <v>A54</v>
      </c>
      <c r="B109" s="32" t="s">
        <v>1184</v>
      </c>
      <c r="C109" s="33">
        <v>54</v>
      </c>
      <c r="D109" s="34">
        <v>98.15</v>
      </c>
      <c r="E109" s="34" t="s">
        <v>1490</v>
      </c>
      <c r="F109" s="68">
        <v>0.115</v>
      </c>
      <c r="G109" s="69">
        <f t="shared" si="4"/>
        <v>11.287250000000002</v>
      </c>
      <c r="H109" s="69">
        <f t="shared" si="5"/>
        <v>109.43725000000001</v>
      </c>
    </row>
    <row r="110" spans="1:8" x14ac:dyDescent="0.25">
      <c r="A110" s="33" t="str">
        <f t="shared" si="3"/>
        <v>A54.5</v>
      </c>
      <c r="B110" s="32" t="s">
        <v>1184</v>
      </c>
      <c r="C110" s="33">
        <v>54.5</v>
      </c>
      <c r="D110" s="34">
        <v>98.88</v>
      </c>
      <c r="E110" s="34" t="s">
        <v>1490</v>
      </c>
      <c r="F110" s="68">
        <v>0.115</v>
      </c>
      <c r="G110" s="69">
        <f t="shared" si="4"/>
        <v>11.3712</v>
      </c>
      <c r="H110" s="69">
        <f t="shared" si="5"/>
        <v>110.2512</v>
      </c>
    </row>
    <row r="111" spans="1:8" x14ac:dyDescent="0.25">
      <c r="A111" s="33" t="str">
        <f t="shared" si="3"/>
        <v>A55</v>
      </c>
      <c r="B111" s="32" t="s">
        <v>1184</v>
      </c>
      <c r="C111" s="33">
        <v>55</v>
      </c>
      <c r="D111" s="34">
        <v>99.6</v>
      </c>
      <c r="E111" s="34" t="s">
        <v>1490</v>
      </c>
      <c r="F111" s="68">
        <v>0.115</v>
      </c>
      <c r="G111" s="69">
        <f t="shared" si="4"/>
        <v>11.454000000000001</v>
      </c>
      <c r="H111" s="69">
        <f t="shared" si="5"/>
        <v>111.054</v>
      </c>
    </row>
    <row r="112" spans="1:8" x14ac:dyDescent="0.25">
      <c r="A112" s="33" t="str">
        <f t="shared" si="3"/>
        <v>A55.5</v>
      </c>
      <c r="B112" s="32" t="s">
        <v>1184</v>
      </c>
      <c r="C112" s="33">
        <v>55.5</v>
      </c>
      <c r="D112" s="34">
        <v>100.33</v>
      </c>
      <c r="E112" s="34" t="s">
        <v>1490</v>
      </c>
      <c r="F112" s="68">
        <v>0.115</v>
      </c>
      <c r="G112" s="69">
        <f t="shared" si="4"/>
        <v>11.53795</v>
      </c>
      <c r="H112" s="69">
        <f t="shared" si="5"/>
        <v>111.86794999999999</v>
      </c>
    </row>
    <row r="113" spans="1:8" x14ac:dyDescent="0.25">
      <c r="A113" s="33" t="str">
        <f t="shared" si="3"/>
        <v>A56</v>
      </c>
      <c r="B113" s="32" t="s">
        <v>1184</v>
      </c>
      <c r="C113" s="33">
        <v>56</v>
      </c>
      <c r="D113" s="34">
        <v>101.06</v>
      </c>
      <c r="E113" s="34" t="s">
        <v>1490</v>
      </c>
      <c r="F113" s="68">
        <v>0.115</v>
      </c>
      <c r="G113" s="69">
        <f t="shared" si="4"/>
        <v>11.6219</v>
      </c>
      <c r="H113" s="69">
        <f t="shared" si="5"/>
        <v>112.6819</v>
      </c>
    </row>
    <row r="114" spans="1:8" x14ac:dyDescent="0.25">
      <c r="A114" s="33" t="str">
        <f t="shared" si="3"/>
        <v>A56.5</v>
      </c>
      <c r="B114" s="32" t="s">
        <v>1184</v>
      </c>
      <c r="C114" s="33">
        <v>56.5</v>
      </c>
      <c r="D114" s="34">
        <v>101.78</v>
      </c>
      <c r="E114" s="34" t="s">
        <v>1490</v>
      </c>
      <c r="F114" s="68">
        <v>0.115</v>
      </c>
      <c r="G114" s="69">
        <f t="shared" si="4"/>
        <v>11.704700000000001</v>
      </c>
      <c r="H114" s="69">
        <f t="shared" si="5"/>
        <v>113.4847</v>
      </c>
    </row>
    <row r="115" spans="1:8" x14ac:dyDescent="0.25">
      <c r="A115" s="33" t="str">
        <f t="shared" si="3"/>
        <v>A57</v>
      </c>
      <c r="B115" s="32" t="s">
        <v>1184</v>
      </c>
      <c r="C115" s="33">
        <v>57</v>
      </c>
      <c r="D115" s="34">
        <v>102.51</v>
      </c>
      <c r="E115" s="34" t="s">
        <v>1490</v>
      </c>
      <c r="F115" s="68">
        <v>0.115</v>
      </c>
      <c r="G115" s="69">
        <f t="shared" si="4"/>
        <v>11.788650000000001</v>
      </c>
      <c r="H115" s="69">
        <f t="shared" si="5"/>
        <v>114.29865000000001</v>
      </c>
    </row>
    <row r="116" spans="1:8" x14ac:dyDescent="0.25">
      <c r="A116" s="33" t="str">
        <f t="shared" si="3"/>
        <v>A57.5</v>
      </c>
      <c r="B116" s="32" t="s">
        <v>1184</v>
      </c>
      <c r="C116" s="33">
        <v>57.5</v>
      </c>
      <c r="D116" s="34">
        <v>103.24</v>
      </c>
      <c r="E116" s="34" t="s">
        <v>1490</v>
      </c>
      <c r="F116" s="68">
        <v>0.115</v>
      </c>
      <c r="G116" s="69">
        <f t="shared" si="4"/>
        <v>11.8726</v>
      </c>
      <c r="H116" s="69">
        <f t="shared" si="5"/>
        <v>115.1126</v>
      </c>
    </row>
    <row r="117" spans="1:8" x14ac:dyDescent="0.25">
      <c r="A117" s="33" t="str">
        <f t="shared" si="3"/>
        <v>A58</v>
      </c>
      <c r="B117" s="32" t="s">
        <v>1184</v>
      </c>
      <c r="C117" s="33">
        <v>58</v>
      </c>
      <c r="D117" s="34">
        <v>103.96</v>
      </c>
      <c r="E117" s="34" t="s">
        <v>1490</v>
      </c>
      <c r="F117" s="68">
        <v>0.115</v>
      </c>
      <c r="G117" s="69">
        <f t="shared" si="4"/>
        <v>11.955399999999999</v>
      </c>
      <c r="H117" s="69">
        <f t="shared" si="5"/>
        <v>115.91539999999999</v>
      </c>
    </row>
    <row r="118" spans="1:8" x14ac:dyDescent="0.25">
      <c r="A118" s="33" t="str">
        <f t="shared" si="3"/>
        <v>A58.5</v>
      </c>
      <c r="B118" s="32" t="s">
        <v>1184</v>
      </c>
      <c r="C118" s="33">
        <v>58.5</v>
      </c>
      <c r="D118" s="34">
        <v>104.69</v>
      </c>
      <c r="E118" s="34" t="s">
        <v>1490</v>
      </c>
      <c r="F118" s="68">
        <v>0.115</v>
      </c>
      <c r="G118" s="69">
        <f t="shared" si="4"/>
        <v>12.039350000000001</v>
      </c>
      <c r="H118" s="69">
        <f t="shared" si="5"/>
        <v>116.72935</v>
      </c>
    </row>
    <row r="119" spans="1:8" x14ac:dyDescent="0.25">
      <c r="A119" s="33" t="str">
        <f t="shared" si="3"/>
        <v>A59</v>
      </c>
      <c r="B119" s="32" t="s">
        <v>1184</v>
      </c>
      <c r="C119" s="33">
        <v>59</v>
      </c>
      <c r="D119" s="34">
        <v>105.41</v>
      </c>
      <c r="E119" s="34" t="s">
        <v>1490</v>
      </c>
      <c r="F119" s="68">
        <v>0.115</v>
      </c>
      <c r="G119" s="69">
        <f t="shared" si="4"/>
        <v>12.12215</v>
      </c>
      <c r="H119" s="69">
        <f t="shared" si="5"/>
        <v>117.53215</v>
      </c>
    </row>
    <row r="120" spans="1:8" x14ac:dyDescent="0.25">
      <c r="A120" s="33" t="str">
        <f t="shared" si="3"/>
        <v>A59.5</v>
      </c>
      <c r="B120" s="32" t="s">
        <v>1184</v>
      </c>
      <c r="C120" s="33">
        <v>59.5</v>
      </c>
      <c r="D120" s="34">
        <v>106.14</v>
      </c>
      <c r="E120" s="34" t="s">
        <v>1490</v>
      </c>
      <c r="F120" s="68">
        <v>0.115</v>
      </c>
      <c r="G120" s="69">
        <f t="shared" si="4"/>
        <v>12.206100000000001</v>
      </c>
      <c r="H120" s="69">
        <f t="shared" si="5"/>
        <v>118.34610000000001</v>
      </c>
    </row>
    <row r="121" spans="1:8" x14ac:dyDescent="0.25">
      <c r="A121" s="33" t="str">
        <f t="shared" si="3"/>
        <v>A60</v>
      </c>
      <c r="B121" s="32" t="s">
        <v>1184</v>
      </c>
      <c r="C121" s="33">
        <v>60</v>
      </c>
      <c r="D121" s="34">
        <v>106.87</v>
      </c>
      <c r="E121" s="34" t="s">
        <v>1490</v>
      </c>
      <c r="F121" s="68">
        <v>0.115</v>
      </c>
      <c r="G121" s="69">
        <f t="shared" si="4"/>
        <v>12.290050000000001</v>
      </c>
      <c r="H121" s="69">
        <f t="shared" si="5"/>
        <v>119.16005000000001</v>
      </c>
    </row>
    <row r="122" spans="1:8" x14ac:dyDescent="0.25">
      <c r="A122" s="33" t="str">
        <f t="shared" si="3"/>
        <v>A60.5</v>
      </c>
      <c r="B122" s="32" t="s">
        <v>1184</v>
      </c>
      <c r="C122" s="33">
        <v>60.5</v>
      </c>
      <c r="D122" s="34">
        <v>107.59</v>
      </c>
      <c r="E122" s="34" t="s">
        <v>1490</v>
      </c>
      <c r="F122" s="68">
        <v>0.115</v>
      </c>
      <c r="G122" s="69">
        <f t="shared" si="4"/>
        <v>12.372850000000001</v>
      </c>
      <c r="H122" s="69">
        <f t="shared" si="5"/>
        <v>119.96285</v>
      </c>
    </row>
    <row r="123" spans="1:8" x14ac:dyDescent="0.25">
      <c r="A123" s="33" t="str">
        <f t="shared" si="3"/>
        <v>A61</v>
      </c>
      <c r="B123" s="32" t="s">
        <v>1184</v>
      </c>
      <c r="C123" s="33">
        <v>61</v>
      </c>
      <c r="D123" s="34">
        <v>108.32</v>
      </c>
      <c r="E123" s="34" t="s">
        <v>1490</v>
      </c>
      <c r="F123" s="68">
        <v>0.115</v>
      </c>
      <c r="G123" s="69">
        <f t="shared" si="4"/>
        <v>12.456799999999999</v>
      </c>
      <c r="H123" s="69">
        <f t="shared" si="5"/>
        <v>120.77679999999999</v>
      </c>
    </row>
    <row r="124" spans="1:8" x14ac:dyDescent="0.25">
      <c r="A124" s="33" t="str">
        <f t="shared" si="3"/>
        <v>A61.5</v>
      </c>
      <c r="B124" s="32" t="s">
        <v>1184</v>
      </c>
      <c r="C124" s="33">
        <v>61.5</v>
      </c>
      <c r="D124" s="34">
        <v>109.05</v>
      </c>
      <c r="E124" s="34" t="s">
        <v>1490</v>
      </c>
      <c r="F124" s="68">
        <v>0.115</v>
      </c>
      <c r="G124" s="69">
        <f t="shared" si="4"/>
        <v>12.540750000000001</v>
      </c>
      <c r="H124" s="69">
        <f t="shared" si="5"/>
        <v>121.59075</v>
      </c>
    </row>
    <row r="125" spans="1:8" x14ac:dyDescent="0.25">
      <c r="A125" s="33" t="str">
        <f t="shared" si="3"/>
        <v>A62</v>
      </c>
      <c r="B125" s="32" t="s">
        <v>1184</v>
      </c>
      <c r="C125" s="33">
        <v>62</v>
      </c>
      <c r="D125" s="34">
        <v>109.77</v>
      </c>
      <c r="E125" s="34" t="s">
        <v>1490</v>
      </c>
      <c r="F125" s="68">
        <v>0.115</v>
      </c>
      <c r="G125" s="69">
        <f t="shared" si="4"/>
        <v>12.62355</v>
      </c>
      <c r="H125" s="69">
        <f t="shared" si="5"/>
        <v>122.39354999999999</v>
      </c>
    </row>
    <row r="126" spans="1:8" x14ac:dyDescent="0.25">
      <c r="A126" s="33" t="str">
        <f t="shared" si="3"/>
        <v>A62.5</v>
      </c>
      <c r="B126" s="32" t="s">
        <v>1184</v>
      </c>
      <c r="C126" s="33">
        <v>62.5</v>
      </c>
      <c r="D126" s="34">
        <v>110.5</v>
      </c>
      <c r="E126" s="34" t="s">
        <v>1490</v>
      </c>
      <c r="F126" s="68">
        <v>0.115</v>
      </c>
      <c r="G126" s="69">
        <f t="shared" si="4"/>
        <v>12.707500000000001</v>
      </c>
      <c r="H126" s="69">
        <f t="shared" si="5"/>
        <v>123.2075</v>
      </c>
    </row>
    <row r="127" spans="1:8" x14ac:dyDescent="0.25">
      <c r="A127" s="33" t="str">
        <f t="shared" si="3"/>
        <v>A63</v>
      </c>
      <c r="B127" s="32" t="s">
        <v>1184</v>
      </c>
      <c r="C127" s="33">
        <v>63</v>
      </c>
      <c r="D127" s="34">
        <v>111.22</v>
      </c>
      <c r="E127" s="34" t="s">
        <v>1490</v>
      </c>
      <c r="F127" s="68">
        <v>0.115</v>
      </c>
      <c r="G127" s="69">
        <f t="shared" si="4"/>
        <v>12.7903</v>
      </c>
      <c r="H127" s="69">
        <f t="shared" si="5"/>
        <v>124.0103</v>
      </c>
    </row>
    <row r="128" spans="1:8" x14ac:dyDescent="0.25">
      <c r="A128" s="33" t="str">
        <f t="shared" si="3"/>
        <v>A63.5</v>
      </c>
      <c r="B128" s="32" t="s">
        <v>1184</v>
      </c>
      <c r="C128" s="33">
        <v>63.5</v>
      </c>
      <c r="D128" s="34">
        <v>111.95</v>
      </c>
      <c r="E128" s="34" t="s">
        <v>1490</v>
      </c>
      <c r="F128" s="68">
        <v>0.115</v>
      </c>
      <c r="G128" s="69">
        <f t="shared" si="4"/>
        <v>12.874250000000002</v>
      </c>
      <c r="H128" s="69">
        <f t="shared" si="5"/>
        <v>124.82425000000001</v>
      </c>
    </row>
    <row r="129" spans="1:8" x14ac:dyDescent="0.25">
      <c r="A129" s="33" t="str">
        <f t="shared" si="3"/>
        <v>A64</v>
      </c>
      <c r="B129" s="32" t="s">
        <v>1184</v>
      </c>
      <c r="C129" s="33">
        <v>64</v>
      </c>
      <c r="D129" s="34">
        <v>112.68</v>
      </c>
      <c r="E129" s="34" t="s">
        <v>1490</v>
      </c>
      <c r="F129" s="68">
        <v>0.115</v>
      </c>
      <c r="G129" s="69">
        <f t="shared" si="4"/>
        <v>12.958200000000001</v>
      </c>
      <c r="H129" s="69">
        <f t="shared" si="5"/>
        <v>125.63820000000001</v>
      </c>
    </row>
    <row r="130" spans="1:8" x14ac:dyDescent="0.25">
      <c r="A130" s="33" t="str">
        <f t="shared" ref="A130:A193" si="6">CONCATENATE(B130,C130)</f>
        <v>A64.5</v>
      </c>
      <c r="B130" s="32" t="s">
        <v>1184</v>
      </c>
      <c r="C130" s="33">
        <v>64.5</v>
      </c>
      <c r="D130" s="34">
        <v>113.4</v>
      </c>
      <c r="E130" s="34" t="s">
        <v>1490</v>
      </c>
      <c r="F130" s="68">
        <v>0.115</v>
      </c>
      <c r="G130" s="69">
        <f t="shared" si="4"/>
        <v>13.041</v>
      </c>
      <c r="H130" s="69">
        <f t="shared" si="5"/>
        <v>126.441</v>
      </c>
    </row>
    <row r="131" spans="1:8" x14ac:dyDescent="0.25">
      <c r="A131" s="33" t="str">
        <f t="shared" si="6"/>
        <v>A65</v>
      </c>
      <c r="B131" s="32" t="s">
        <v>1184</v>
      </c>
      <c r="C131" s="33">
        <v>65</v>
      </c>
      <c r="D131" s="34">
        <v>114.13</v>
      </c>
      <c r="E131" s="34" t="s">
        <v>1490</v>
      </c>
      <c r="F131" s="68">
        <v>0.115</v>
      </c>
      <c r="G131" s="69">
        <f t="shared" ref="G131:G194" si="7">D131*F131</f>
        <v>13.12495</v>
      </c>
      <c r="H131" s="69">
        <f t="shared" ref="H131:H194" si="8">G131+D131</f>
        <v>127.25494999999999</v>
      </c>
    </row>
    <row r="132" spans="1:8" x14ac:dyDescent="0.25">
      <c r="A132" s="33" t="str">
        <f t="shared" si="6"/>
        <v>A65.5</v>
      </c>
      <c r="B132" s="32" t="s">
        <v>1184</v>
      </c>
      <c r="C132" s="33">
        <v>65.5</v>
      </c>
      <c r="D132" s="34">
        <v>114.86</v>
      </c>
      <c r="E132" s="34" t="s">
        <v>1490</v>
      </c>
      <c r="F132" s="68">
        <v>0.115</v>
      </c>
      <c r="G132" s="69">
        <f t="shared" si="7"/>
        <v>13.2089</v>
      </c>
      <c r="H132" s="69">
        <f t="shared" si="8"/>
        <v>128.06889999999999</v>
      </c>
    </row>
    <row r="133" spans="1:8" x14ac:dyDescent="0.25">
      <c r="A133" s="33" t="str">
        <f t="shared" si="6"/>
        <v>A66</v>
      </c>
      <c r="B133" s="32" t="s">
        <v>1184</v>
      </c>
      <c r="C133" s="33">
        <v>66</v>
      </c>
      <c r="D133" s="34">
        <v>115.58</v>
      </c>
      <c r="E133" s="34" t="s">
        <v>1490</v>
      </c>
      <c r="F133" s="68">
        <v>0.115</v>
      </c>
      <c r="G133" s="69">
        <f t="shared" si="7"/>
        <v>13.291700000000001</v>
      </c>
      <c r="H133" s="69">
        <f t="shared" si="8"/>
        <v>128.8717</v>
      </c>
    </row>
    <row r="134" spans="1:8" x14ac:dyDescent="0.25">
      <c r="A134" s="33" t="str">
        <f t="shared" si="6"/>
        <v>A66.5</v>
      </c>
      <c r="B134" s="32" t="s">
        <v>1184</v>
      </c>
      <c r="C134" s="33">
        <v>66.5</v>
      </c>
      <c r="D134" s="34">
        <v>116.31</v>
      </c>
      <c r="E134" s="34" t="s">
        <v>1490</v>
      </c>
      <c r="F134" s="68">
        <v>0.115</v>
      </c>
      <c r="G134" s="69">
        <f t="shared" si="7"/>
        <v>13.37565</v>
      </c>
      <c r="H134" s="69">
        <f t="shared" si="8"/>
        <v>129.68565000000001</v>
      </c>
    </row>
    <row r="135" spans="1:8" x14ac:dyDescent="0.25">
      <c r="A135" s="33" t="str">
        <f t="shared" si="6"/>
        <v>A67</v>
      </c>
      <c r="B135" s="32" t="s">
        <v>1184</v>
      </c>
      <c r="C135" s="33">
        <v>67</v>
      </c>
      <c r="D135" s="34">
        <v>117.04</v>
      </c>
      <c r="E135" s="34" t="s">
        <v>1490</v>
      </c>
      <c r="F135" s="68">
        <v>0.115</v>
      </c>
      <c r="G135" s="69">
        <f t="shared" si="7"/>
        <v>13.459600000000002</v>
      </c>
      <c r="H135" s="69">
        <f t="shared" si="8"/>
        <v>130.49960000000002</v>
      </c>
    </row>
    <row r="136" spans="1:8" x14ac:dyDescent="0.25">
      <c r="A136" s="33" t="str">
        <f t="shared" si="6"/>
        <v>A67.5</v>
      </c>
      <c r="B136" s="32" t="s">
        <v>1184</v>
      </c>
      <c r="C136" s="33">
        <v>67.5</v>
      </c>
      <c r="D136" s="34">
        <v>117.76</v>
      </c>
      <c r="E136" s="34" t="s">
        <v>1490</v>
      </c>
      <c r="F136" s="68">
        <v>0.115</v>
      </c>
      <c r="G136" s="69">
        <f t="shared" si="7"/>
        <v>13.542400000000001</v>
      </c>
      <c r="H136" s="69">
        <f t="shared" si="8"/>
        <v>131.30240000000001</v>
      </c>
    </row>
    <row r="137" spans="1:8" x14ac:dyDescent="0.25">
      <c r="A137" s="33" t="str">
        <f t="shared" si="6"/>
        <v>A68</v>
      </c>
      <c r="B137" s="32" t="s">
        <v>1184</v>
      </c>
      <c r="C137" s="33">
        <v>68</v>
      </c>
      <c r="D137" s="34">
        <v>118.49</v>
      </c>
      <c r="E137" s="34" t="s">
        <v>1490</v>
      </c>
      <c r="F137" s="68">
        <v>0.115</v>
      </c>
      <c r="G137" s="69">
        <f t="shared" si="7"/>
        <v>13.62635</v>
      </c>
      <c r="H137" s="69">
        <f t="shared" si="8"/>
        <v>132.11634999999998</v>
      </c>
    </row>
    <row r="138" spans="1:8" x14ac:dyDescent="0.25">
      <c r="A138" s="33" t="str">
        <f t="shared" si="6"/>
        <v>A68.5</v>
      </c>
      <c r="B138" s="32" t="s">
        <v>1184</v>
      </c>
      <c r="C138" s="33">
        <v>68.5</v>
      </c>
      <c r="D138" s="34">
        <v>119.21</v>
      </c>
      <c r="E138" s="34" t="s">
        <v>1490</v>
      </c>
      <c r="F138" s="68">
        <v>0.115</v>
      </c>
      <c r="G138" s="69">
        <f t="shared" si="7"/>
        <v>13.709149999999999</v>
      </c>
      <c r="H138" s="69">
        <f t="shared" si="8"/>
        <v>132.91915</v>
      </c>
    </row>
    <row r="139" spans="1:8" x14ac:dyDescent="0.25">
      <c r="A139" s="33" t="str">
        <f t="shared" si="6"/>
        <v>A69</v>
      </c>
      <c r="B139" s="32" t="s">
        <v>1184</v>
      </c>
      <c r="C139" s="33">
        <v>69</v>
      </c>
      <c r="D139" s="34">
        <v>119.94</v>
      </c>
      <c r="E139" s="34" t="s">
        <v>1490</v>
      </c>
      <c r="F139" s="68">
        <v>0.115</v>
      </c>
      <c r="G139" s="69">
        <f t="shared" si="7"/>
        <v>13.793100000000001</v>
      </c>
      <c r="H139" s="69">
        <f t="shared" si="8"/>
        <v>133.73310000000001</v>
      </c>
    </row>
    <row r="140" spans="1:8" x14ac:dyDescent="0.25">
      <c r="A140" s="33" t="str">
        <f t="shared" si="6"/>
        <v>A69.5</v>
      </c>
      <c r="B140" s="32" t="s">
        <v>1184</v>
      </c>
      <c r="C140" s="33">
        <v>69.5</v>
      </c>
      <c r="D140" s="34">
        <v>120.67</v>
      </c>
      <c r="E140" s="34" t="s">
        <v>1490</v>
      </c>
      <c r="F140" s="68">
        <v>0.115</v>
      </c>
      <c r="G140" s="69">
        <f t="shared" si="7"/>
        <v>13.877050000000001</v>
      </c>
      <c r="H140" s="69">
        <f t="shared" si="8"/>
        <v>134.54705000000001</v>
      </c>
    </row>
    <row r="141" spans="1:8" x14ac:dyDescent="0.25">
      <c r="A141" s="33" t="str">
        <f t="shared" si="6"/>
        <v>A70</v>
      </c>
      <c r="B141" s="32" t="s">
        <v>1184</v>
      </c>
      <c r="C141" s="33">
        <v>70</v>
      </c>
      <c r="D141" s="34">
        <v>121.39</v>
      </c>
      <c r="E141" s="34" t="s">
        <v>1490</v>
      </c>
      <c r="F141" s="68">
        <v>0.115</v>
      </c>
      <c r="G141" s="69">
        <f t="shared" si="7"/>
        <v>13.959850000000001</v>
      </c>
      <c r="H141" s="69">
        <f t="shared" si="8"/>
        <v>135.34985</v>
      </c>
    </row>
    <row r="142" spans="1:8" x14ac:dyDescent="0.25">
      <c r="A142" s="33" t="str">
        <f t="shared" si="6"/>
        <v>A70.5</v>
      </c>
      <c r="B142" s="32" t="s">
        <v>1184</v>
      </c>
      <c r="C142" s="33">
        <v>70.5</v>
      </c>
      <c r="D142" s="34">
        <v>122.12</v>
      </c>
      <c r="E142" s="34" t="s">
        <v>1490</v>
      </c>
      <c r="F142" s="68">
        <v>0.115</v>
      </c>
      <c r="G142" s="69">
        <f t="shared" si="7"/>
        <v>14.043800000000001</v>
      </c>
      <c r="H142" s="69">
        <f t="shared" si="8"/>
        <v>136.16380000000001</v>
      </c>
    </row>
    <row r="143" spans="1:8" x14ac:dyDescent="0.25">
      <c r="A143" s="33" t="str">
        <f t="shared" si="6"/>
        <v>B0.5</v>
      </c>
      <c r="B143" s="32" t="s">
        <v>1185</v>
      </c>
      <c r="C143" s="33">
        <v>0.5</v>
      </c>
      <c r="D143" s="34">
        <v>24.27</v>
      </c>
      <c r="E143" s="34" t="s">
        <v>1490</v>
      </c>
      <c r="F143" s="68">
        <v>0.115</v>
      </c>
      <c r="G143" s="69">
        <f t="shared" si="7"/>
        <v>2.7910500000000003</v>
      </c>
      <c r="H143" s="69">
        <f t="shared" si="8"/>
        <v>27.061050000000002</v>
      </c>
    </row>
    <row r="144" spans="1:8" x14ac:dyDescent="0.25">
      <c r="A144" s="33" t="str">
        <f t="shared" si="6"/>
        <v>B1</v>
      </c>
      <c r="B144" s="32" t="s">
        <v>1185</v>
      </c>
      <c r="C144" s="33">
        <v>1</v>
      </c>
      <c r="D144" s="34">
        <v>25.59</v>
      </c>
      <c r="E144" s="34" t="s">
        <v>1490</v>
      </c>
      <c r="F144" s="68">
        <v>0.115</v>
      </c>
      <c r="G144" s="69">
        <f t="shared" si="7"/>
        <v>2.94285</v>
      </c>
      <c r="H144" s="69">
        <f t="shared" si="8"/>
        <v>28.53285</v>
      </c>
    </row>
    <row r="145" spans="1:8" x14ac:dyDescent="0.25">
      <c r="A145" s="33" t="str">
        <f t="shared" si="6"/>
        <v>B1.5</v>
      </c>
      <c r="B145" s="32" t="s">
        <v>1185</v>
      </c>
      <c r="C145" s="33">
        <v>1.5</v>
      </c>
      <c r="D145" s="34">
        <v>28.1</v>
      </c>
      <c r="E145" s="34" t="s">
        <v>1490</v>
      </c>
      <c r="F145" s="68">
        <v>0.115</v>
      </c>
      <c r="G145" s="69">
        <f t="shared" si="7"/>
        <v>3.2315000000000005</v>
      </c>
      <c r="H145" s="69">
        <f t="shared" si="8"/>
        <v>31.331500000000002</v>
      </c>
    </row>
    <row r="146" spans="1:8" x14ac:dyDescent="0.25">
      <c r="A146" s="33" t="str">
        <f t="shared" si="6"/>
        <v>B2</v>
      </c>
      <c r="B146" s="32" t="s">
        <v>1185</v>
      </c>
      <c r="C146" s="33">
        <v>2</v>
      </c>
      <c r="D146" s="34">
        <v>30.61</v>
      </c>
      <c r="E146" s="34" t="s">
        <v>1490</v>
      </c>
      <c r="F146" s="68">
        <v>0.115</v>
      </c>
      <c r="G146" s="69">
        <f t="shared" si="7"/>
        <v>3.5201500000000001</v>
      </c>
      <c r="H146" s="69">
        <f t="shared" si="8"/>
        <v>34.13015</v>
      </c>
    </row>
    <row r="147" spans="1:8" x14ac:dyDescent="0.25">
      <c r="A147" s="33" t="str">
        <f t="shared" si="6"/>
        <v>B2.5</v>
      </c>
      <c r="B147" s="32" t="s">
        <v>1185</v>
      </c>
      <c r="C147" s="33">
        <v>2.5</v>
      </c>
      <c r="D147" s="34">
        <v>33.119999999999997</v>
      </c>
      <c r="E147" s="34" t="s">
        <v>1490</v>
      </c>
      <c r="F147" s="68">
        <v>0.115</v>
      </c>
      <c r="G147" s="69">
        <f t="shared" si="7"/>
        <v>3.8087999999999997</v>
      </c>
      <c r="H147" s="69">
        <f t="shared" si="8"/>
        <v>36.928799999999995</v>
      </c>
    </row>
    <row r="148" spans="1:8" x14ac:dyDescent="0.25">
      <c r="A148" s="33" t="str">
        <f t="shared" si="6"/>
        <v>B3</v>
      </c>
      <c r="B148" s="32" t="s">
        <v>1185</v>
      </c>
      <c r="C148" s="33">
        <v>3</v>
      </c>
      <c r="D148" s="34">
        <v>34.14</v>
      </c>
      <c r="E148" s="34" t="s">
        <v>1490</v>
      </c>
      <c r="F148" s="68">
        <v>0.115</v>
      </c>
      <c r="G148" s="69">
        <f t="shared" si="7"/>
        <v>3.9261000000000004</v>
      </c>
      <c r="H148" s="69">
        <f t="shared" si="8"/>
        <v>38.066099999999999</v>
      </c>
    </row>
    <row r="149" spans="1:8" x14ac:dyDescent="0.25">
      <c r="A149" s="33" t="str">
        <f t="shared" si="6"/>
        <v>B3.5</v>
      </c>
      <c r="B149" s="32" t="s">
        <v>1185</v>
      </c>
      <c r="C149" s="33">
        <v>3.5</v>
      </c>
      <c r="D149" s="34">
        <v>36</v>
      </c>
      <c r="E149" s="34" t="s">
        <v>1490</v>
      </c>
      <c r="F149" s="68">
        <v>0.115</v>
      </c>
      <c r="G149" s="69">
        <f t="shared" si="7"/>
        <v>4.1400000000000006</v>
      </c>
      <c r="H149" s="69">
        <f t="shared" si="8"/>
        <v>40.14</v>
      </c>
    </row>
    <row r="150" spans="1:8" x14ac:dyDescent="0.25">
      <c r="A150" s="33" t="str">
        <f t="shared" si="6"/>
        <v>B4</v>
      </c>
      <c r="B150" s="32" t="s">
        <v>1185</v>
      </c>
      <c r="C150" s="33">
        <v>4</v>
      </c>
      <c r="D150" s="34">
        <v>37.869999999999997</v>
      </c>
      <c r="E150" s="34" t="s">
        <v>1490</v>
      </c>
      <c r="F150" s="68">
        <v>0.115</v>
      </c>
      <c r="G150" s="69">
        <f t="shared" si="7"/>
        <v>4.3550500000000003</v>
      </c>
      <c r="H150" s="69">
        <f t="shared" si="8"/>
        <v>42.225049999999996</v>
      </c>
    </row>
    <row r="151" spans="1:8" x14ac:dyDescent="0.25">
      <c r="A151" s="33" t="str">
        <f t="shared" si="6"/>
        <v>B4.5</v>
      </c>
      <c r="B151" s="32" t="s">
        <v>1185</v>
      </c>
      <c r="C151" s="33">
        <v>4.5</v>
      </c>
      <c r="D151" s="34">
        <v>39.74</v>
      </c>
      <c r="E151" s="34" t="s">
        <v>1490</v>
      </c>
      <c r="F151" s="68">
        <v>0.115</v>
      </c>
      <c r="G151" s="69">
        <f t="shared" si="7"/>
        <v>4.5701000000000001</v>
      </c>
      <c r="H151" s="69">
        <f t="shared" si="8"/>
        <v>44.310100000000006</v>
      </c>
    </row>
    <row r="152" spans="1:8" x14ac:dyDescent="0.25">
      <c r="A152" s="33" t="str">
        <f t="shared" si="6"/>
        <v>B5</v>
      </c>
      <c r="B152" s="32" t="s">
        <v>1185</v>
      </c>
      <c r="C152" s="33">
        <v>5</v>
      </c>
      <c r="D152" s="34">
        <v>41.61</v>
      </c>
      <c r="E152" s="34" t="s">
        <v>1490</v>
      </c>
      <c r="F152" s="68">
        <v>0.115</v>
      </c>
      <c r="G152" s="69">
        <f t="shared" si="7"/>
        <v>4.7851499999999998</v>
      </c>
      <c r="H152" s="69">
        <f t="shared" si="8"/>
        <v>46.395150000000001</v>
      </c>
    </row>
    <row r="153" spans="1:8" x14ac:dyDescent="0.25">
      <c r="A153" s="33" t="str">
        <f t="shared" si="6"/>
        <v>B5.5</v>
      </c>
      <c r="B153" s="32" t="s">
        <v>1185</v>
      </c>
      <c r="C153" s="33">
        <v>5.5</v>
      </c>
      <c r="D153" s="34">
        <v>50.03</v>
      </c>
      <c r="E153" s="34" t="s">
        <v>1490</v>
      </c>
      <c r="F153" s="68">
        <v>0.115</v>
      </c>
      <c r="G153" s="69">
        <f t="shared" si="7"/>
        <v>5.75345</v>
      </c>
      <c r="H153" s="69">
        <f t="shared" si="8"/>
        <v>55.783450000000002</v>
      </c>
    </row>
    <row r="154" spans="1:8" x14ac:dyDescent="0.25">
      <c r="A154" s="33" t="str">
        <f t="shared" si="6"/>
        <v>B6</v>
      </c>
      <c r="B154" s="32" t="s">
        <v>1185</v>
      </c>
      <c r="C154" s="33">
        <v>6</v>
      </c>
      <c r="D154" s="34">
        <v>51.88</v>
      </c>
      <c r="E154" s="34" t="s">
        <v>1490</v>
      </c>
      <c r="F154" s="68">
        <v>0.115</v>
      </c>
      <c r="G154" s="69">
        <f t="shared" si="7"/>
        <v>5.9662000000000006</v>
      </c>
      <c r="H154" s="69">
        <f t="shared" si="8"/>
        <v>57.846200000000003</v>
      </c>
    </row>
    <row r="155" spans="1:8" x14ac:dyDescent="0.25">
      <c r="A155" s="33" t="str">
        <f t="shared" si="6"/>
        <v>B6.5</v>
      </c>
      <c r="B155" s="32" t="s">
        <v>1185</v>
      </c>
      <c r="C155" s="33">
        <v>6.5</v>
      </c>
      <c r="D155" s="34">
        <v>53.73</v>
      </c>
      <c r="E155" s="34" t="s">
        <v>1490</v>
      </c>
      <c r="F155" s="68">
        <v>0.115</v>
      </c>
      <c r="G155" s="69">
        <f t="shared" si="7"/>
        <v>6.1789499999999995</v>
      </c>
      <c r="H155" s="69">
        <f t="shared" si="8"/>
        <v>59.908949999999997</v>
      </c>
    </row>
    <row r="156" spans="1:8" x14ac:dyDescent="0.25">
      <c r="A156" s="33" t="str">
        <f t="shared" si="6"/>
        <v>B7</v>
      </c>
      <c r="B156" s="32" t="s">
        <v>1185</v>
      </c>
      <c r="C156" s="33">
        <v>7</v>
      </c>
      <c r="D156" s="34">
        <v>55.59</v>
      </c>
      <c r="E156" s="34" t="s">
        <v>1490</v>
      </c>
      <c r="F156" s="68">
        <v>0.115</v>
      </c>
      <c r="G156" s="69">
        <f t="shared" si="7"/>
        <v>6.392850000000001</v>
      </c>
      <c r="H156" s="69">
        <f t="shared" si="8"/>
        <v>61.982850000000006</v>
      </c>
    </row>
    <row r="157" spans="1:8" x14ac:dyDescent="0.25">
      <c r="A157" s="33" t="str">
        <f t="shared" si="6"/>
        <v>B7.5</v>
      </c>
      <c r="B157" s="32" t="s">
        <v>1185</v>
      </c>
      <c r="C157" s="33">
        <v>7.5</v>
      </c>
      <c r="D157" s="34">
        <v>57.44</v>
      </c>
      <c r="E157" s="34" t="s">
        <v>1490</v>
      </c>
      <c r="F157" s="68">
        <v>0.115</v>
      </c>
      <c r="G157" s="69">
        <f t="shared" si="7"/>
        <v>6.6055999999999999</v>
      </c>
      <c r="H157" s="69">
        <f t="shared" si="8"/>
        <v>64.045599999999993</v>
      </c>
    </row>
    <row r="158" spans="1:8" x14ac:dyDescent="0.25">
      <c r="A158" s="33" t="str">
        <f t="shared" si="6"/>
        <v>B8</v>
      </c>
      <c r="B158" s="32" t="s">
        <v>1185</v>
      </c>
      <c r="C158" s="33">
        <v>8</v>
      </c>
      <c r="D158" s="34">
        <v>59.29</v>
      </c>
      <c r="E158" s="34" t="s">
        <v>1490</v>
      </c>
      <c r="F158" s="68">
        <v>0.115</v>
      </c>
      <c r="G158" s="69">
        <f t="shared" si="7"/>
        <v>6.8183500000000006</v>
      </c>
      <c r="H158" s="69">
        <f t="shared" si="8"/>
        <v>66.108350000000002</v>
      </c>
    </row>
    <row r="159" spans="1:8" x14ac:dyDescent="0.25">
      <c r="A159" s="33" t="str">
        <f t="shared" si="6"/>
        <v>B8.5</v>
      </c>
      <c r="B159" s="32" t="s">
        <v>1185</v>
      </c>
      <c r="C159" s="33">
        <v>8.5</v>
      </c>
      <c r="D159" s="34">
        <v>61.15</v>
      </c>
      <c r="E159" s="34" t="s">
        <v>1490</v>
      </c>
      <c r="F159" s="68">
        <v>0.115</v>
      </c>
      <c r="G159" s="69">
        <f t="shared" si="7"/>
        <v>7.0322500000000003</v>
      </c>
      <c r="H159" s="69">
        <f t="shared" si="8"/>
        <v>68.182249999999996</v>
      </c>
    </row>
    <row r="160" spans="1:8" x14ac:dyDescent="0.25">
      <c r="A160" s="33" t="str">
        <f t="shared" si="6"/>
        <v>B9</v>
      </c>
      <c r="B160" s="32" t="s">
        <v>1185</v>
      </c>
      <c r="C160" s="33">
        <v>9</v>
      </c>
      <c r="D160" s="34">
        <v>63</v>
      </c>
      <c r="E160" s="34" t="s">
        <v>1490</v>
      </c>
      <c r="F160" s="68">
        <v>0.115</v>
      </c>
      <c r="G160" s="69">
        <f t="shared" si="7"/>
        <v>7.2450000000000001</v>
      </c>
      <c r="H160" s="69">
        <f t="shared" si="8"/>
        <v>70.245000000000005</v>
      </c>
    </row>
    <row r="161" spans="1:8" x14ac:dyDescent="0.25">
      <c r="A161" s="33" t="str">
        <f t="shared" si="6"/>
        <v>B9.5</v>
      </c>
      <c r="B161" s="32" t="s">
        <v>1185</v>
      </c>
      <c r="C161" s="33">
        <v>9.5</v>
      </c>
      <c r="D161" s="34">
        <v>64.849999999999994</v>
      </c>
      <c r="E161" s="34" t="s">
        <v>1490</v>
      </c>
      <c r="F161" s="68">
        <v>0.115</v>
      </c>
      <c r="G161" s="69">
        <f t="shared" si="7"/>
        <v>7.4577499999999999</v>
      </c>
      <c r="H161" s="69">
        <f t="shared" si="8"/>
        <v>72.307749999999999</v>
      </c>
    </row>
    <row r="162" spans="1:8" x14ac:dyDescent="0.25">
      <c r="A162" s="33" t="str">
        <f t="shared" si="6"/>
        <v>B10</v>
      </c>
      <c r="B162" s="32" t="s">
        <v>1185</v>
      </c>
      <c r="C162" s="33">
        <v>10</v>
      </c>
      <c r="D162" s="34">
        <v>66.709999999999994</v>
      </c>
      <c r="E162" s="34" t="s">
        <v>1490</v>
      </c>
      <c r="F162" s="68">
        <v>0.115</v>
      </c>
      <c r="G162" s="69">
        <f t="shared" si="7"/>
        <v>7.6716499999999996</v>
      </c>
      <c r="H162" s="69">
        <f t="shared" si="8"/>
        <v>74.381649999999993</v>
      </c>
    </row>
    <row r="163" spans="1:8" x14ac:dyDescent="0.25">
      <c r="A163" s="33" t="str">
        <f t="shared" si="6"/>
        <v>B10.5</v>
      </c>
      <c r="B163" s="32" t="s">
        <v>1185</v>
      </c>
      <c r="C163" s="33">
        <v>10.5</v>
      </c>
      <c r="D163" s="34">
        <v>76.52</v>
      </c>
      <c r="E163" s="34" t="s">
        <v>1490</v>
      </c>
      <c r="F163" s="68">
        <v>0.115</v>
      </c>
      <c r="G163" s="69">
        <f t="shared" si="7"/>
        <v>8.7997999999999994</v>
      </c>
      <c r="H163" s="69">
        <f t="shared" si="8"/>
        <v>85.319800000000001</v>
      </c>
    </row>
    <row r="164" spans="1:8" x14ac:dyDescent="0.25">
      <c r="A164" s="33" t="str">
        <f t="shared" si="6"/>
        <v>B11</v>
      </c>
      <c r="B164" s="32" t="s">
        <v>1185</v>
      </c>
      <c r="C164" s="33">
        <v>11</v>
      </c>
      <c r="D164" s="34">
        <v>78.760000000000005</v>
      </c>
      <c r="E164" s="34" t="s">
        <v>1490</v>
      </c>
      <c r="F164" s="68">
        <v>0.115</v>
      </c>
      <c r="G164" s="69">
        <f t="shared" si="7"/>
        <v>9.0574000000000012</v>
      </c>
      <c r="H164" s="69">
        <f t="shared" si="8"/>
        <v>87.817400000000006</v>
      </c>
    </row>
    <row r="165" spans="1:8" x14ac:dyDescent="0.25">
      <c r="A165" s="33" t="str">
        <f t="shared" si="6"/>
        <v>B11.5</v>
      </c>
      <c r="B165" s="32" t="s">
        <v>1185</v>
      </c>
      <c r="C165" s="33">
        <v>11.5</v>
      </c>
      <c r="D165" s="34">
        <v>80.989999999999995</v>
      </c>
      <c r="E165" s="34" t="s">
        <v>1490</v>
      </c>
      <c r="F165" s="68">
        <v>0.115</v>
      </c>
      <c r="G165" s="69">
        <f t="shared" si="7"/>
        <v>9.3138500000000004</v>
      </c>
      <c r="H165" s="69">
        <f t="shared" si="8"/>
        <v>90.303849999999997</v>
      </c>
    </row>
    <row r="166" spans="1:8" x14ac:dyDescent="0.25">
      <c r="A166" s="33" t="str">
        <f t="shared" si="6"/>
        <v>B12</v>
      </c>
      <c r="B166" s="32" t="s">
        <v>1185</v>
      </c>
      <c r="C166" s="33">
        <v>12</v>
      </c>
      <c r="D166" s="34">
        <v>83.23</v>
      </c>
      <c r="E166" s="34" t="s">
        <v>1490</v>
      </c>
      <c r="F166" s="68">
        <v>0.115</v>
      </c>
      <c r="G166" s="69">
        <f t="shared" si="7"/>
        <v>9.5714500000000005</v>
      </c>
      <c r="H166" s="69">
        <f t="shared" si="8"/>
        <v>92.801450000000003</v>
      </c>
    </row>
    <row r="167" spans="1:8" x14ac:dyDescent="0.25">
      <c r="A167" s="33" t="str">
        <f t="shared" si="6"/>
        <v>B12.5</v>
      </c>
      <c r="B167" s="32" t="s">
        <v>1185</v>
      </c>
      <c r="C167" s="33">
        <v>12.5</v>
      </c>
      <c r="D167" s="34">
        <v>85.46</v>
      </c>
      <c r="E167" s="34" t="s">
        <v>1490</v>
      </c>
      <c r="F167" s="68">
        <v>0.115</v>
      </c>
      <c r="G167" s="69">
        <f t="shared" si="7"/>
        <v>9.8278999999999996</v>
      </c>
      <c r="H167" s="69">
        <f t="shared" si="8"/>
        <v>95.287899999999993</v>
      </c>
    </row>
    <row r="168" spans="1:8" x14ac:dyDescent="0.25">
      <c r="A168" s="33" t="str">
        <f t="shared" si="6"/>
        <v>B13</v>
      </c>
      <c r="B168" s="32" t="s">
        <v>1185</v>
      </c>
      <c r="C168" s="33">
        <v>13</v>
      </c>
      <c r="D168" s="34">
        <v>87.7</v>
      </c>
      <c r="E168" s="34" t="s">
        <v>1490</v>
      </c>
      <c r="F168" s="68">
        <v>0.115</v>
      </c>
      <c r="G168" s="69">
        <f t="shared" si="7"/>
        <v>10.085500000000001</v>
      </c>
      <c r="H168" s="69">
        <f t="shared" si="8"/>
        <v>97.785499999999999</v>
      </c>
    </row>
    <row r="169" spans="1:8" x14ac:dyDescent="0.25">
      <c r="A169" s="33" t="str">
        <f t="shared" si="6"/>
        <v>B13.5</v>
      </c>
      <c r="B169" s="32" t="s">
        <v>1185</v>
      </c>
      <c r="C169" s="33">
        <v>13.5</v>
      </c>
      <c r="D169" s="34">
        <v>89.94</v>
      </c>
      <c r="E169" s="34" t="s">
        <v>1490</v>
      </c>
      <c r="F169" s="68">
        <v>0.115</v>
      </c>
      <c r="G169" s="69">
        <f t="shared" si="7"/>
        <v>10.3431</v>
      </c>
      <c r="H169" s="69">
        <f t="shared" si="8"/>
        <v>100.28309999999999</v>
      </c>
    </row>
    <row r="170" spans="1:8" x14ac:dyDescent="0.25">
      <c r="A170" s="33" t="str">
        <f t="shared" si="6"/>
        <v>B14</v>
      </c>
      <c r="B170" s="32" t="s">
        <v>1185</v>
      </c>
      <c r="C170" s="33">
        <v>14</v>
      </c>
      <c r="D170" s="34">
        <v>92.17</v>
      </c>
      <c r="E170" s="34" t="s">
        <v>1490</v>
      </c>
      <c r="F170" s="68">
        <v>0.115</v>
      </c>
      <c r="G170" s="69">
        <f t="shared" si="7"/>
        <v>10.599550000000001</v>
      </c>
      <c r="H170" s="69">
        <f t="shared" si="8"/>
        <v>102.76955000000001</v>
      </c>
    </row>
    <row r="171" spans="1:8" x14ac:dyDescent="0.25">
      <c r="A171" s="33" t="str">
        <f t="shared" si="6"/>
        <v>B14.5</v>
      </c>
      <c r="B171" s="32" t="s">
        <v>1185</v>
      </c>
      <c r="C171" s="33">
        <v>14.5</v>
      </c>
      <c r="D171" s="34">
        <v>94.41</v>
      </c>
      <c r="E171" s="34" t="s">
        <v>1490</v>
      </c>
      <c r="F171" s="68">
        <v>0.115</v>
      </c>
      <c r="G171" s="69">
        <f t="shared" si="7"/>
        <v>10.857150000000001</v>
      </c>
      <c r="H171" s="69">
        <f t="shared" si="8"/>
        <v>105.26715</v>
      </c>
    </row>
    <row r="172" spans="1:8" x14ac:dyDescent="0.25">
      <c r="A172" s="33" t="str">
        <f t="shared" si="6"/>
        <v>B15</v>
      </c>
      <c r="B172" s="32" t="s">
        <v>1185</v>
      </c>
      <c r="C172" s="33">
        <v>15</v>
      </c>
      <c r="D172" s="34">
        <v>96.64</v>
      </c>
      <c r="E172" s="34" t="s">
        <v>1490</v>
      </c>
      <c r="F172" s="68">
        <v>0.115</v>
      </c>
      <c r="G172" s="69">
        <f t="shared" si="7"/>
        <v>11.1136</v>
      </c>
      <c r="H172" s="69">
        <f t="shared" si="8"/>
        <v>107.75360000000001</v>
      </c>
    </row>
    <row r="173" spans="1:8" x14ac:dyDescent="0.25">
      <c r="A173" s="33" t="str">
        <f t="shared" si="6"/>
        <v>B15.5</v>
      </c>
      <c r="B173" s="32" t="s">
        <v>1185</v>
      </c>
      <c r="C173" s="33">
        <v>15.5</v>
      </c>
      <c r="D173" s="34">
        <v>98.88</v>
      </c>
      <c r="E173" s="34" t="s">
        <v>1490</v>
      </c>
      <c r="F173" s="68">
        <v>0.115</v>
      </c>
      <c r="G173" s="69">
        <f t="shared" si="7"/>
        <v>11.3712</v>
      </c>
      <c r="H173" s="69">
        <f t="shared" si="8"/>
        <v>110.2512</v>
      </c>
    </row>
    <row r="174" spans="1:8" x14ac:dyDescent="0.25">
      <c r="A174" s="33" t="str">
        <f t="shared" si="6"/>
        <v>B16</v>
      </c>
      <c r="B174" s="32" t="s">
        <v>1185</v>
      </c>
      <c r="C174" s="33">
        <v>16</v>
      </c>
      <c r="D174" s="34">
        <v>101.11</v>
      </c>
      <c r="E174" s="34" t="s">
        <v>1490</v>
      </c>
      <c r="F174" s="68">
        <v>0.115</v>
      </c>
      <c r="G174" s="69">
        <f t="shared" si="7"/>
        <v>11.627650000000001</v>
      </c>
      <c r="H174" s="69">
        <f t="shared" si="8"/>
        <v>112.73765</v>
      </c>
    </row>
    <row r="175" spans="1:8" x14ac:dyDescent="0.25">
      <c r="A175" s="33" t="str">
        <f t="shared" si="6"/>
        <v>B16.5</v>
      </c>
      <c r="B175" s="32" t="s">
        <v>1185</v>
      </c>
      <c r="C175" s="33">
        <v>16.5</v>
      </c>
      <c r="D175" s="34">
        <v>103.35</v>
      </c>
      <c r="E175" s="34" t="s">
        <v>1490</v>
      </c>
      <c r="F175" s="68">
        <v>0.115</v>
      </c>
      <c r="G175" s="69">
        <f t="shared" si="7"/>
        <v>11.885249999999999</v>
      </c>
      <c r="H175" s="69">
        <f t="shared" si="8"/>
        <v>115.23524999999999</v>
      </c>
    </row>
    <row r="176" spans="1:8" x14ac:dyDescent="0.25">
      <c r="A176" s="33" t="str">
        <f t="shared" si="6"/>
        <v>B17</v>
      </c>
      <c r="B176" s="32" t="s">
        <v>1185</v>
      </c>
      <c r="C176" s="33">
        <v>17</v>
      </c>
      <c r="D176" s="34">
        <v>105.58</v>
      </c>
      <c r="E176" s="34" t="s">
        <v>1490</v>
      </c>
      <c r="F176" s="68">
        <v>0.115</v>
      </c>
      <c r="G176" s="69">
        <f t="shared" si="7"/>
        <v>12.1417</v>
      </c>
      <c r="H176" s="69">
        <f t="shared" si="8"/>
        <v>117.7217</v>
      </c>
    </row>
    <row r="177" spans="1:8" x14ac:dyDescent="0.25">
      <c r="A177" s="33" t="str">
        <f t="shared" si="6"/>
        <v>B17.5</v>
      </c>
      <c r="B177" s="32" t="s">
        <v>1185</v>
      </c>
      <c r="C177" s="33">
        <v>17.5</v>
      </c>
      <c r="D177" s="34">
        <v>107.82</v>
      </c>
      <c r="E177" s="34" t="s">
        <v>1490</v>
      </c>
      <c r="F177" s="68">
        <v>0.115</v>
      </c>
      <c r="G177" s="69">
        <f t="shared" si="7"/>
        <v>12.3993</v>
      </c>
      <c r="H177" s="69">
        <f t="shared" si="8"/>
        <v>120.21929999999999</v>
      </c>
    </row>
    <row r="178" spans="1:8" x14ac:dyDescent="0.25">
      <c r="A178" s="33" t="str">
        <f t="shared" si="6"/>
        <v>B18</v>
      </c>
      <c r="B178" s="32" t="s">
        <v>1185</v>
      </c>
      <c r="C178" s="33">
        <v>18</v>
      </c>
      <c r="D178" s="34">
        <v>110.05</v>
      </c>
      <c r="E178" s="34" t="s">
        <v>1490</v>
      </c>
      <c r="F178" s="68">
        <v>0.115</v>
      </c>
      <c r="G178" s="69">
        <f t="shared" si="7"/>
        <v>12.655749999999999</v>
      </c>
      <c r="H178" s="69">
        <f t="shared" si="8"/>
        <v>122.70574999999999</v>
      </c>
    </row>
    <row r="179" spans="1:8" x14ac:dyDescent="0.25">
      <c r="A179" s="33" t="str">
        <f t="shared" si="6"/>
        <v>B18.5</v>
      </c>
      <c r="B179" s="32" t="s">
        <v>1185</v>
      </c>
      <c r="C179" s="33">
        <v>18.5</v>
      </c>
      <c r="D179" s="34">
        <v>112.29</v>
      </c>
      <c r="E179" s="34" t="s">
        <v>1490</v>
      </c>
      <c r="F179" s="68">
        <v>0.115</v>
      </c>
      <c r="G179" s="69">
        <f t="shared" si="7"/>
        <v>12.913350000000001</v>
      </c>
      <c r="H179" s="69">
        <f t="shared" si="8"/>
        <v>125.20335</v>
      </c>
    </row>
    <row r="180" spans="1:8" x14ac:dyDescent="0.25">
      <c r="A180" s="33" t="str">
        <f t="shared" si="6"/>
        <v>B19</v>
      </c>
      <c r="B180" s="32" t="s">
        <v>1185</v>
      </c>
      <c r="C180" s="33">
        <v>19</v>
      </c>
      <c r="D180" s="34">
        <v>114.53</v>
      </c>
      <c r="E180" s="34" t="s">
        <v>1490</v>
      </c>
      <c r="F180" s="68">
        <v>0.115</v>
      </c>
      <c r="G180" s="69">
        <f t="shared" si="7"/>
        <v>13.170950000000001</v>
      </c>
      <c r="H180" s="69">
        <f t="shared" si="8"/>
        <v>127.70095000000001</v>
      </c>
    </row>
    <row r="181" spans="1:8" x14ac:dyDescent="0.25">
      <c r="A181" s="33" t="str">
        <f t="shared" si="6"/>
        <v>B19.5</v>
      </c>
      <c r="B181" s="32" t="s">
        <v>1185</v>
      </c>
      <c r="C181" s="33">
        <v>19.5</v>
      </c>
      <c r="D181" s="34">
        <v>116.76</v>
      </c>
      <c r="E181" s="34" t="s">
        <v>1490</v>
      </c>
      <c r="F181" s="68">
        <v>0.115</v>
      </c>
      <c r="G181" s="69">
        <f t="shared" si="7"/>
        <v>13.4274</v>
      </c>
      <c r="H181" s="69">
        <f t="shared" si="8"/>
        <v>130.1874</v>
      </c>
    </row>
    <row r="182" spans="1:8" x14ac:dyDescent="0.25">
      <c r="A182" s="33" t="str">
        <f t="shared" si="6"/>
        <v>B20</v>
      </c>
      <c r="B182" s="32" t="s">
        <v>1185</v>
      </c>
      <c r="C182" s="33">
        <v>20</v>
      </c>
      <c r="D182" s="34">
        <v>119</v>
      </c>
      <c r="E182" s="34" t="s">
        <v>1490</v>
      </c>
      <c r="F182" s="68">
        <v>0.115</v>
      </c>
      <c r="G182" s="69">
        <f t="shared" si="7"/>
        <v>13.685</v>
      </c>
      <c r="H182" s="69">
        <f t="shared" si="8"/>
        <v>132.685</v>
      </c>
    </row>
    <row r="183" spans="1:8" x14ac:dyDescent="0.25">
      <c r="A183" s="33" t="str">
        <f t="shared" si="6"/>
        <v>B20.5</v>
      </c>
      <c r="B183" s="32" t="s">
        <v>1185</v>
      </c>
      <c r="C183" s="33">
        <v>20.5</v>
      </c>
      <c r="D183" s="34">
        <v>121.23</v>
      </c>
      <c r="E183" s="34" t="s">
        <v>1490</v>
      </c>
      <c r="F183" s="68">
        <v>0.115</v>
      </c>
      <c r="G183" s="69">
        <f t="shared" si="7"/>
        <v>13.941450000000001</v>
      </c>
      <c r="H183" s="69">
        <f t="shared" si="8"/>
        <v>135.17144999999999</v>
      </c>
    </row>
    <row r="184" spans="1:8" x14ac:dyDescent="0.25">
      <c r="A184" s="33" t="str">
        <f t="shared" si="6"/>
        <v>B21</v>
      </c>
      <c r="B184" s="32" t="s">
        <v>1185</v>
      </c>
      <c r="C184" s="33">
        <v>21</v>
      </c>
      <c r="D184" s="34">
        <v>133.34</v>
      </c>
      <c r="E184" s="34" t="s">
        <v>1490</v>
      </c>
      <c r="F184" s="68">
        <v>0.115</v>
      </c>
      <c r="G184" s="69">
        <f t="shared" si="7"/>
        <v>15.334100000000001</v>
      </c>
      <c r="H184" s="69">
        <f t="shared" si="8"/>
        <v>148.67410000000001</v>
      </c>
    </row>
    <row r="185" spans="1:8" x14ac:dyDescent="0.25">
      <c r="A185" s="33" t="str">
        <f t="shared" si="6"/>
        <v>B21.5</v>
      </c>
      <c r="B185" s="32" t="s">
        <v>1185</v>
      </c>
      <c r="C185" s="33">
        <v>21.5</v>
      </c>
      <c r="D185" s="34">
        <v>135.57</v>
      </c>
      <c r="E185" s="34" t="s">
        <v>1490</v>
      </c>
      <c r="F185" s="68">
        <v>0.115</v>
      </c>
      <c r="G185" s="69">
        <f t="shared" si="7"/>
        <v>15.59055</v>
      </c>
      <c r="H185" s="69">
        <f t="shared" si="8"/>
        <v>151.16055</v>
      </c>
    </row>
    <row r="186" spans="1:8" x14ac:dyDescent="0.25">
      <c r="A186" s="33" t="str">
        <f t="shared" si="6"/>
        <v>B22</v>
      </c>
      <c r="B186" s="32" t="s">
        <v>1185</v>
      </c>
      <c r="C186" s="33">
        <v>22</v>
      </c>
      <c r="D186" s="34">
        <v>137.80000000000001</v>
      </c>
      <c r="E186" s="34" t="s">
        <v>1490</v>
      </c>
      <c r="F186" s="68">
        <v>0.115</v>
      </c>
      <c r="G186" s="69">
        <f t="shared" si="7"/>
        <v>15.847000000000001</v>
      </c>
      <c r="H186" s="69">
        <f t="shared" si="8"/>
        <v>153.64700000000002</v>
      </c>
    </row>
    <row r="187" spans="1:8" x14ac:dyDescent="0.25">
      <c r="A187" s="33" t="str">
        <f t="shared" si="6"/>
        <v>B22.5</v>
      </c>
      <c r="B187" s="32" t="s">
        <v>1185</v>
      </c>
      <c r="C187" s="33">
        <v>22.5</v>
      </c>
      <c r="D187" s="34">
        <v>140.04</v>
      </c>
      <c r="E187" s="34" t="s">
        <v>1490</v>
      </c>
      <c r="F187" s="68">
        <v>0.115</v>
      </c>
      <c r="G187" s="69">
        <f t="shared" si="7"/>
        <v>16.104600000000001</v>
      </c>
      <c r="H187" s="69">
        <f t="shared" si="8"/>
        <v>156.1446</v>
      </c>
    </row>
    <row r="188" spans="1:8" x14ac:dyDescent="0.25">
      <c r="A188" s="33" t="str">
        <f t="shared" si="6"/>
        <v>B23</v>
      </c>
      <c r="B188" s="32" t="s">
        <v>1185</v>
      </c>
      <c r="C188" s="33">
        <v>23</v>
      </c>
      <c r="D188" s="34">
        <v>142.27000000000001</v>
      </c>
      <c r="E188" s="34" t="s">
        <v>1490</v>
      </c>
      <c r="F188" s="68">
        <v>0.115</v>
      </c>
      <c r="G188" s="69">
        <f t="shared" si="7"/>
        <v>16.361050000000002</v>
      </c>
      <c r="H188" s="69">
        <f t="shared" si="8"/>
        <v>158.63105000000002</v>
      </c>
    </row>
    <row r="189" spans="1:8" x14ac:dyDescent="0.25">
      <c r="A189" s="33" t="str">
        <f t="shared" si="6"/>
        <v>B23.5</v>
      </c>
      <c r="B189" s="32" t="s">
        <v>1185</v>
      </c>
      <c r="C189" s="33">
        <v>23.5</v>
      </c>
      <c r="D189" s="34">
        <v>144.5</v>
      </c>
      <c r="E189" s="34" t="s">
        <v>1490</v>
      </c>
      <c r="F189" s="68">
        <v>0.115</v>
      </c>
      <c r="G189" s="69">
        <f t="shared" si="7"/>
        <v>16.6175</v>
      </c>
      <c r="H189" s="69">
        <f t="shared" si="8"/>
        <v>161.11750000000001</v>
      </c>
    </row>
    <row r="190" spans="1:8" x14ac:dyDescent="0.25">
      <c r="A190" s="33" t="str">
        <f t="shared" si="6"/>
        <v>B24</v>
      </c>
      <c r="B190" s="32" t="s">
        <v>1185</v>
      </c>
      <c r="C190" s="33">
        <v>24</v>
      </c>
      <c r="D190" s="34">
        <v>146.72999999999999</v>
      </c>
      <c r="E190" s="34" t="s">
        <v>1490</v>
      </c>
      <c r="F190" s="68">
        <v>0.115</v>
      </c>
      <c r="G190" s="69">
        <f t="shared" si="7"/>
        <v>16.873950000000001</v>
      </c>
      <c r="H190" s="69">
        <f t="shared" si="8"/>
        <v>163.60395</v>
      </c>
    </row>
    <row r="191" spans="1:8" x14ac:dyDescent="0.25">
      <c r="A191" s="33" t="str">
        <f t="shared" si="6"/>
        <v>B24.5</v>
      </c>
      <c r="B191" s="32" t="s">
        <v>1185</v>
      </c>
      <c r="C191" s="33">
        <v>24.5</v>
      </c>
      <c r="D191" s="34">
        <v>148.96</v>
      </c>
      <c r="E191" s="34" t="s">
        <v>1490</v>
      </c>
      <c r="F191" s="68">
        <v>0.115</v>
      </c>
      <c r="G191" s="69">
        <f t="shared" si="7"/>
        <v>17.130400000000002</v>
      </c>
      <c r="H191" s="69">
        <f t="shared" si="8"/>
        <v>166.09040000000002</v>
      </c>
    </row>
    <row r="192" spans="1:8" x14ac:dyDescent="0.25">
      <c r="A192" s="33" t="str">
        <f t="shared" si="6"/>
        <v>B25</v>
      </c>
      <c r="B192" s="32" t="s">
        <v>1185</v>
      </c>
      <c r="C192" s="33">
        <v>25</v>
      </c>
      <c r="D192" s="34">
        <v>151.19</v>
      </c>
      <c r="E192" s="34" t="s">
        <v>1490</v>
      </c>
      <c r="F192" s="68">
        <v>0.115</v>
      </c>
      <c r="G192" s="69">
        <f t="shared" si="7"/>
        <v>17.386849999999999</v>
      </c>
      <c r="H192" s="69">
        <f t="shared" si="8"/>
        <v>168.57685000000001</v>
      </c>
    </row>
    <row r="193" spans="1:8" x14ac:dyDescent="0.25">
      <c r="A193" s="33" t="str">
        <f t="shared" si="6"/>
        <v>B25.5</v>
      </c>
      <c r="B193" s="32" t="s">
        <v>1185</v>
      </c>
      <c r="C193" s="33">
        <v>25.5</v>
      </c>
      <c r="D193" s="34">
        <v>153.43</v>
      </c>
      <c r="E193" s="34" t="s">
        <v>1490</v>
      </c>
      <c r="F193" s="68">
        <v>0.115</v>
      </c>
      <c r="G193" s="69">
        <f t="shared" si="7"/>
        <v>17.644450000000003</v>
      </c>
      <c r="H193" s="69">
        <f t="shared" si="8"/>
        <v>171.07445000000001</v>
      </c>
    </row>
    <row r="194" spans="1:8" x14ac:dyDescent="0.25">
      <c r="A194" s="33" t="str">
        <f t="shared" ref="A194:A257" si="9">CONCATENATE(B194,C194)</f>
        <v>B26</v>
      </c>
      <c r="B194" s="32" t="s">
        <v>1185</v>
      </c>
      <c r="C194" s="33">
        <v>26</v>
      </c>
      <c r="D194" s="34">
        <v>155.66</v>
      </c>
      <c r="E194" s="34" t="s">
        <v>1490</v>
      </c>
      <c r="F194" s="68">
        <v>0.115</v>
      </c>
      <c r="G194" s="69">
        <f t="shared" si="7"/>
        <v>17.9009</v>
      </c>
      <c r="H194" s="69">
        <f t="shared" si="8"/>
        <v>173.5609</v>
      </c>
    </row>
    <row r="195" spans="1:8" x14ac:dyDescent="0.25">
      <c r="A195" s="33" t="str">
        <f t="shared" si="9"/>
        <v>B26.5</v>
      </c>
      <c r="B195" s="32" t="s">
        <v>1185</v>
      </c>
      <c r="C195" s="33">
        <v>26.5</v>
      </c>
      <c r="D195" s="34">
        <v>157.88999999999999</v>
      </c>
      <c r="E195" s="34" t="s">
        <v>1490</v>
      </c>
      <c r="F195" s="68">
        <v>0.115</v>
      </c>
      <c r="G195" s="69">
        <f t="shared" ref="G195:G258" si="10">D195*F195</f>
        <v>18.157350000000001</v>
      </c>
      <c r="H195" s="69">
        <f t="shared" ref="H195:H258" si="11">G195+D195</f>
        <v>176.04734999999999</v>
      </c>
    </row>
    <row r="196" spans="1:8" x14ac:dyDescent="0.25">
      <c r="A196" s="33" t="str">
        <f t="shared" si="9"/>
        <v>B27</v>
      </c>
      <c r="B196" s="32" t="s">
        <v>1185</v>
      </c>
      <c r="C196" s="33">
        <v>27</v>
      </c>
      <c r="D196" s="34">
        <v>160.12</v>
      </c>
      <c r="E196" s="34" t="s">
        <v>1490</v>
      </c>
      <c r="F196" s="68">
        <v>0.115</v>
      </c>
      <c r="G196" s="69">
        <f t="shared" si="10"/>
        <v>18.413800000000002</v>
      </c>
      <c r="H196" s="69">
        <f t="shared" si="11"/>
        <v>178.53380000000001</v>
      </c>
    </row>
    <row r="197" spans="1:8" x14ac:dyDescent="0.25">
      <c r="A197" s="33" t="str">
        <f t="shared" si="9"/>
        <v>B27.5</v>
      </c>
      <c r="B197" s="32" t="s">
        <v>1185</v>
      </c>
      <c r="C197" s="33">
        <v>27.5</v>
      </c>
      <c r="D197" s="34">
        <v>162.35</v>
      </c>
      <c r="E197" s="34" t="s">
        <v>1490</v>
      </c>
      <c r="F197" s="68">
        <v>0.115</v>
      </c>
      <c r="G197" s="69">
        <f t="shared" si="10"/>
        <v>18.670249999999999</v>
      </c>
      <c r="H197" s="69">
        <f t="shared" si="11"/>
        <v>181.02025</v>
      </c>
    </row>
    <row r="198" spans="1:8" x14ac:dyDescent="0.25">
      <c r="A198" s="33" t="str">
        <f t="shared" si="9"/>
        <v>B28</v>
      </c>
      <c r="B198" s="32" t="s">
        <v>1185</v>
      </c>
      <c r="C198" s="33">
        <v>28</v>
      </c>
      <c r="D198" s="34">
        <v>164.58</v>
      </c>
      <c r="E198" s="34" t="s">
        <v>1490</v>
      </c>
      <c r="F198" s="68">
        <v>0.115</v>
      </c>
      <c r="G198" s="69">
        <f t="shared" si="10"/>
        <v>18.926700000000004</v>
      </c>
      <c r="H198" s="69">
        <f t="shared" si="11"/>
        <v>183.50670000000002</v>
      </c>
    </row>
    <row r="199" spans="1:8" x14ac:dyDescent="0.25">
      <c r="A199" s="33" t="str">
        <f t="shared" si="9"/>
        <v>B28.5</v>
      </c>
      <c r="B199" s="32" t="s">
        <v>1185</v>
      </c>
      <c r="C199" s="33">
        <v>28.5</v>
      </c>
      <c r="D199" s="34">
        <v>166.82</v>
      </c>
      <c r="E199" s="34" t="s">
        <v>1490</v>
      </c>
      <c r="F199" s="68">
        <v>0.115</v>
      </c>
      <c r="G199" s="69">
        <f t="shared" si="10"/>
        <v>19.1843</v>
      </c>
      <c r="H199" s="69">
        <f t="shared" si="11"/>
        <v>186.0043</v>
      </c>
    </row>
    <row r="200" spans="1:8" x14ac:dyDescent="0.25">
      <c r="A200" s="33" t="str">
        <f t="shared" si="9"/>
        <v>B29</v>
      </c>
      <c r="B200" s="32" t="s">
        <v>1185</v>
      </c>
      <c r="C200" s="33">
        <v>29</v>
      </c>
      <c r="D200" s="34">
        <v>169.05</v>
      </c>
      <c r="E200" s="34" t="s">
        <v>1490</v>
      </c>
      <c r="F200" s="68">
        <v>0.115</v>
      </c>
      <c r="G200" s="69">
        <f t="shared" si="10"/>
        <v>19.440750000000001</v>
      </c>
      <c r="H200" s="69">
        <f t="shared" si="11"/>
        <v>188.49075000000002</v>
      </c>
    </row>
    <row r="201" spans="1:8" x14ac:dyDescent="0.25">
      <c r="A201" s="33" t="str">
        <f t="shared" si="9"/>
        <v>B29.5</v>
      </c>
      <c r="B201" s="32" t="s">
        <v>1185</v>
      </c>
      <c r="C201" s="33">
        <v>29.5</v>
      </c>
      <c r="D201" s="34">
        <v>171.28</v>
      </c>
      <c r="E201" s="34" t="s">
        <v>1490</v>
      </c>
      <c r="F201" s="68">
        <v>0.115</v>
      </c>
      <c r="G201" s="69">
        <f t="shared" si="10"/>
        <v>19.697200000000002</v>
      </c>
      <c r="H201" s="69">
        <f t="shared" si="11"/>
        <v>190.97720000000001</v>
      </c>
    </row>
    <row r="202" spans="1:8" x14ac:dyDescent="0.25">
      <c r="A202" s="33" t="str">
        <f t="shared" si="9"/>
        <v>B30</v>
      </c>
      <c r="B202" s="32" t="s">
        <v>1185</v>
      </c>
      <c r="C202" s="33">
        <v>30</v>
      </c>
      <c r="D202" s="34">
        <v>173.51</v>
      </c>
      <c r="E202" s="34" t="s">
        <v>1490</v>
      </c>
      <c r="F202" s="68">
        <v>0.115</v>
      </c>
      <c r="G202" s="69">
        <f t="shared" si="10"/>
        <v>19.95365</v>
      </c>
      <c r="H202" s="69">
        <f t="shared" si="11"/>
        <v>193.46365</v>
      </c>
    </row>
    <row r="203" spans="1:8" x14ac:dyDescent="0.25">
      <c r="A203" s="33" t="str">
        <f t="shared" si="9"/>
        <v>B30.5</v>
      </c>
      <c r="B203" s="32" t="s">
        <v>1185</v>
      </c>
      <c r="C203" s="33">
        <v>30.5</v>
      </c>
      <c r="D203" s="34">
        <v>175.74</v>
      </c>
      <c r="E203" s="34" t="s">
        <v>1490</v>
      </c>
      <c r="F203" s="68">
        <v>0.115</v>
      </c>
      <c r="G203" s="69">
        <f t="shared" si="10"/>
        <v>20.210100000000001</v>
      </c>
      <c r="H203" s="69">
        <f t="shared" si="11"/>
        <v>195.95010000000002</v>
      </c>
    </row>
    <row r="204" spans="1:8" x14ac:dyDescent="0.25">
      <c r="A204" s="33" t="str">
        <f t="shared" si="9"/>
        <v>B31</v>
      </c>
      <c r="B204" s="32" t="s">
        <v>1185</v>
      </c>
      <c r="C204" s="33">
        <v>31</v>
      </c>
      <c r="D204" s="34">
        <v>177.97</v>
      </c>
      <c r="E204" s="34" t="s">
        <v>1490</v>
      </c>
      <c r="F204" s="68">
        <v>0.115</v>
      </c>
      <c r="G204" s="69">
        <f t="shared" si="10"/>
        <v>20.466550000000002</v>
      </c>
      <c r="H204" s="69">
        <f t="shared" si="11"/>
        <v>198.43655000000001</v>
      </c>
    </row>
    <row r="205" spans="1:8" x14ac:dyDescent="0.25">
      <c r="A205" s="33" t="str">
        <f t="shared" si="9"/>
        <v>B31.5</v>
      </c>
      <c r="B205" s="32" t="s">
        <v>1185</v>
      </c>
      <c r="C205" s="33">
        <v>31.5</v>
      </c>
      <c r="D205" s="34">
        <v>180.2</v>
      </c>
      <c r="E205" s="34" t="s">
        <v>1490</v>
      </c>
      <c r="F205" s="68">
        <v>0.115</v>
      </c>
      <c r="G205" s="69">
        <f t="shared" si="10"/>
        <v>20.722999999999999</v>
      </c>
      <c r="H205" s="69">
        <f t="shared" si="11"/>
        <v>200.923</v>
      </c>
    </row>
    <row r="206" spans="1:8" x14ac:dyDescent="0.25">
      <c r="A206" s="33" t="str">
        <f t="shared" si="9"/>
        <v>B32</v>
      </c>
      <c r="B206" s="32" t="s">
        <v>1185</v>
      </c>
      <c r="C206" s="33">
        <v>32</v>
      </c>
      <c r="D206" s="34">
        <v>182.44</v>
      </c>
      <c r="E206" s="34" t="s">
        <v>1490</v>
      </c>
      <c r="F206" s="68">
        <v>0.115</v>
      </c>
      <c r="G206" s="69">
        <f t="shared" si="10"/>
        <v>20.980599999999999</v>
      </c>
      <c r="H206" s="69">
        <f t="shared" si="11"/>
        <v>203.42060000000001</v>
      </c>
    </row>
    <row r="207" spans="1:8" x14ac:dyDescent="0.25">
      <c r="A207" s="33" t="str">
        <f t="shared" si="9"/>
        <v>B32.5</v>
      </c>
      <c r="B207" s="32" t="s">
        <v>1185</v>
      </c>
      <c r="C207" s="33">
        <v>32.5</v>
      </c>
      <c r="D207" s="34">
        <v>184.67</v>
      </c>
      <c r="E207" s="34" t="s">
        <v>1490</v>
      </c>
      <c r="F207" s="68">
        <v>0.115</v>
      </c>
      <c r="G207" s="69">
        <f t="shared" si="10"/>
        <v>21.23705</v>
      </c>
      <c r="H207" s="69">
        <f t="shared" si="11"/>
        <v>205.90705</v>
      </c>
    </row>
    <row r="208" spans="1:8" x14ac:dyDescent="0.25">
      <c r="A208" s="33" t="str">
        <f t="shared" si="9"/>
        <v>B33</v>
      </c>
      <c r="B208" s="32" t="s">
        <v>1185</v>
      </c>
      <c r="C208" s="33">
        <v>33</v>
      </c>
      <c r="D208" s="34">
        <v>186.9</v>
      </c>
      <c r="E208" s="34" t="s">
        <v>1490</v>
      </c>
      <c r="F208" s="68">
        <v>0.115</v>
      </c>
      <c r="G208" s="69">
        <f t="shared" si="10"/>
        <v>21.493500000000001</v>
      </c>
      <c r="H208" s="69">
        <f t="shared" si="11"/>
        <v>208.39350000000002</v>
      </c>
    </row>
    <row r="209" spans="1:8" x14ac:dyDescent="0.25">
      <c r="A209" s="33" t="str">
        <f t="shared" si="9"/>
        <v>B33.5</v>
      </c>
      <c r="B209" s="32" t="s">
        <v>1185</v>
      </c>
      <c r="C209" s="33">
        <v>33.5</v>
      </c>
      <c r="D209" s="34">
        <v>189.13</v>
      </c>
      <c r="E209" s="34" t="s">
        <v>1490</v>
      </c>
      <c r="F209" s="68">
        <v>0.115</v>
      </c>
      <c r="G209" s="69">
        <f t="shared" si="10"/>
        <v>21.749950000000002</v>
      </c>
      <c r="H209" s="69">
        <f t="shared" si="11"/>
        <v>210.87995000000001</v>
      </c>
    </row>
    <row r="210" spans="1:8" x14ac:dyDescent="0.25">
      <c r="A210" s="33" t="str">
        <f t="shared" si="9"/>
        <v>B34</v>
      </c>
      <c r="B210" s="32" t="s">
        <v>1185</v>
      </c>
      <c r="C210" s="33">
        <v>34</v>
      </c>
      <c r="D210" s="34">
        <v>191.36</v>
      </c>
      <c r="E210" s="34" t="s">
        <v>1490</v>
      </c>
      <c r="F210" s="68">
        <v>0.115</v>
      </c>
      <c r="G210" s="69">
        <f t="shared" si="10"/>
        <v>22.006400000000003</v>
      </c>
      <c r="H210" s="69">
        <f t="shared" si="11"/>
        <v>213.36640000000003</v>
      </c>
    </row>
    <row r="211" spans="1:8" x14ac:dyDescent="0.25">
      <c r="A211" s="33" t="str">
        <f t="shared" si="9"/>
        <v>B34.5</v>
      </c>
      <c r="B211" s="32" t="s">
        <v>1185</v>
      </c>
      <c r="C211" s="33">
        <v>34.5</v>
      </c>
      <c r="D211" s="34">
        <v>193.59</v>
      </c>
      <c r="E211" s="34" t="s">
        <v>1490</v>
      </c>
      <c r="F211" s="68">
        <v>0.115</v>
      </c>
      <c r="G211" s="69">
        <f t="shared" si="10"/>
        <v>22.26285</v>
      </c>
      <c r="H211" s="69">
        <f t="shared" si="11"/>
        <v>215.85284999999999</v>
      </c>
    </row>
    <row r="212" spans="1:8" x14ac:dyDescent="0.25">
      <c r="A212" s="33" t="str">
        <f t="shared" si="9"/>
        <v>B35</v>
      </c>
      <c r="B212" s="32" t="s">
        <v>1185</v>
      </c>
      <c r="C212" s="33">
        <v>35</v>
      </c>
      <c r="D212" s="34">
        <v>195.83</v>
      </c>
      <c r="E212" s="34" t="s">
        <v>1490</v>
      </c>
      <c r="F212" s="68">
        <v>0.115</v>
      </c>
      <c r="G212" s="69">
        <f t="shared" si="10"/>
        <v>22.520450000000004</v>
      </c>
      <c r="H212" s="69">
        <f t="shared" si="11"/>
        <v>218.35045000000002</v>
      </c>
    </row>
    <row r="213" spans="1:8" x14ac:dyDescent="0.25">
      <c r="A213" s="33" t="str">
        <f t="shared" si="9"/>
        <v>B35.5</v>
      </c>
      <c r="B213" s="32" t="s">
        <v>1185</v>
      </c>
      <c r="C213" s="33">
        <v>35.5</v>
      </c>
      <c r="D213" s="34">
        <v>198.06</v>
      </c>
      <c r="E213" s="34" t="s">
        <v>1490</v>
      </c>
      <c r="F213" s="68">
        <v>0.115</v>
      </c>
      <c r="G213" s="69">
        <f t="shared" si="10"/>
        <v>22.776900000000001</v>
      </c>
      <c r="H213" s="69">
        <f t="shared" si="11"/>
        <v>220.83690000000001</v>
      </c>
    </row>
    <row r="214" spans="1:8" x14ac:dyDescent="0.25">
      <c r="A214" s="33" t="str">
        <f t="shared" si="9"/>
        <v>B36</v>
      </c>
      <c r="B214" s="32" t="s">
        <v>1185</v>
      </c>
      <c r="C214" s="33">
        <v>36</v>
      </c>
      <c r="D214" s="34">
        <v>200.29</v>
      </c>
      <c r="E214" s="34" t="s">
        <v>1490</v>
      </c>
      <c r="F214" s="68">
        <v>0.115</v>
      </c>
      <c r="G214" s="69">
        <f t="shared" si="10"/>
        <v>23.033349999999999</v>
      </c>
      <c r="H214" s="69">
        <f t="shared" si="11"/>
        <v>223.32335</v>
      </c>
    </row>
    <row r="215" spans="1:8" x14ac:dyDescent="0.25">
      <c r="A215" s="33" t="str">
        <f t="shared" si="9"/>
        <v>B36.5</v>
      </c>
      <c r="B215" s="32" t="s">
        <v>1185</v>
      </c>
      <c r="C215" s="33">
        <v>36.5</v>
      </c>
      <c r="D215" s="34">
        <v>202.52</v>
      </c>
      <c r="E215" s="34" t="s">
        <v>1490</v>
      </c>
      <c r="F215" s="68">
        <v>0.115</v>
      </c>
      <c r="G215" s="69">
        <f t="shared" si="10"/>
        <v>23.289800000000003</v>
      </c>
      <c r="H215" s="69">
        <f t="shared" si="11"/>
        <v>225.80980000000002</v>
      </c>
    </row>
    <row r="216" spans="1:8" x14ac:dyDescent="0.25">
      <c r="A216" s="33" t="str">
        <f t="shared" si="9"/>
        <v>B37</v>
      </c>
      <c r="B216" s="32" t="s">
        <v>1185</v>
      </c>
      <c r="C216" s="33">
        <v>37</v>
      </c>
      <c r="D216" s="34">
        <v>204.75</v>
      </c>
      <c r="E216" s="34" t="s">
        <v>1490</v>
      </c>
      <c r="F216" s="68">
        <v>0.115</v>
      </c>
      <c r="G216" s="69">
        <f t="shared" si="10"/>
        <v>23.546250000000001</v>
      </c>
      <c r="H216" s="69">
        <f t="shared" si="11"/>
        <v>228.29624999999999</v>
      </c>
    </row>
    <row r="217" spans="1:8" x14ac:dyDescent="0.25">
      <c r="A217" s="33" t="str">
        <f t="shared" si="9"/>
        <v>B37.5</v>
      </c>
      <c r="B217" s="32" t="s">
        <v>1185</v>
      </c>
      <c r="C217" s="33">
        <v>37.5</v>
      </c>
      <c r="D217" s="34">
        <v>206.98</v>
      </c>
      <c r="E217" s="34" t="s">
        <v>1490</v>
      </c>
      <c r="F217" s="68">
        <v>0.115</v>
      </c>
      <c r="G217" s="69">
        <f t="shared" si="10"/>
        <v>23.802700000000002</v>
      </c>
      <c r="H217" s="69">
        <f t="shared" si="11"/>
        <v>230.78269999999998</v>
      </c>
    </row>
    <row r="218" spans="1:8" x14ac:dyDescent="0.25">
      <c r="A218" s="33" t="str">
        <f t="shared" si="9"/>
        <v>B38</v>
      </c>
      <c r="B218" s="32" t="s">
        <v>1185</v>
      </c>
      <c r="C218" s="33">
        <v>38</v>
      </c>
      <c r="D218" s="34">
        <v>209.22</v>
      </c>
      <c r="E218" s="34" t="s">
        <v>1490</v>
      </c>
      <c r="F218" s="68">
        <v>0.115</v>
      </c>
      <c r="G218" s="69">
        <f t="shared" si="10"/>
        <v>24.060300000000002</v>
      </c>
      <c r="H218" s="69">
        <f t="shared" si="11"/>
        <v>233.28030000000001</v>
      </c>
    </row>
    <row r="219" spans="1:8" x14ac:dyDescent="0.25">
      <c r="A219" s="33" t="str">
        <f t="shared" si="9"/>
        <v>B38.5</v>
      </c>
      <c r="B219" s="32" t="s">
        <v>1185</v>
      </c>
      <c r="C219" s="33">
        <v>38.5</v>
      </c>
      <c r="D219" s="34">
        <v>211.45</v>
      </c>
      <c r="E219" s="34" t="s">
        <v>1490</v>
      </c>
      <c r="F219" s="68">
        <v>0.115</v>
      </c>
      <c r="G219" s="69">
        <f t="shared" si="10"/>
        <v>24.316749999999999</v>
      </c>
      <c r="H219" s="69">
        <f t="shared" si="11"/>
        <v>235.76675</v>
      </c>
    </row>
    <row r="220" spans="1:8" x14ac:dyDescent="0.25">
      <c r="A220" s="33" t="str">
        <f t="shared" si="9"/>
        <v>B39</v>
      </c>
      <c r="B220" s="32" t="s">
        <v>1185</v>
      </c>
      <c r="C220" s="33">
        <v>39</v>
      </c>
      <c r="D220" s="34">
        <v>213.68</v>
      </c>
      <c r="E220" s="34" t="s">
        <v>1490</v>
      </c>
      <c r="F220" s="68">
        <v>0.115</v>
      </c>
      <c r="G220" s="69">
        <f t="shared" si="10"/>
        <v>24.573200000000003</v>
      </c>
      <c r="H220" s="69">
        <f t="shared" si="11"/>
        <v>238.25320000000002</v>
      </c>
    </row>
    <row r="221" spans="1:8" x14ac:dyDescent="0.25">
      <c r="A221" s="33" t="str">
        <f t="shared" si="9"/>
        <v>B39.5</v>
      </c>
      <c r="B221" s="32" t="s">
        <v>1185</v>
      </c>
      <c r="C221" s="33">
        <v>39.5</v>
      </c>
      <c r="D221" s="34">
        <v>215.91</v>
      </c>
      <c r="E221" s="34" t="s">
        <v>1490</v>
      </c>
      <c r="F221" s="68">
        <v>0.115</v>
      </c>
      <c r="G221" s="69">
        <f t="shared" si="10"/>
        <v>24.829650000000001</v>
      </c>
      <c r="H221" s="69">
        <f t="shared" si="11"/>
        <v>240.73964999999998</v>
      </c>
    </row>
    <row r="222" spans="1:8" x14ac:dyDescent="0.25">
      <c r="A222" s="33" t="str">
        <f t="shared" si="9"/>
        <v>B40</v>
      </c>
      <c r="B222" s="32" t="s">
        <v>1185</v>
      </c>
      <c r="C222" s="33">
        <v>40</v>
      </c>
      <c r="D222" s="34">
        <v>218.14</v>
      </c>
      <c r="E222" s="34" t="s">
        <v>1490</v>
      </c>
      <c r="F222" s="68">
        <v>0.115</v>
      </c>
      <c r="G222" s="69">
        <f t="shared" si="10"/>
        <v>25.086099999999998</v>
      </c>
      <c r="H222" s="69">
        <f t="shared" si="11"/>
        <v>243.22609999999997</v>
      </c>
    </row>
    <row r="223" spans="1:8" x14ac:dyDescent="0.25">
      <c r="A223" s="33" t="str">
        <f t="shared" si="9"/>
        <v>B40.5</v>
      </c>
      <c r="B223" s="32" t="s">
        <v>1185</v>
      </c>
      <c r="C223" s="33">
        <v>40.5</v>
      </c>
      <c r="D223" s="34">
        <v>220.37</v>
      </c>
      <c r="E223" s="34" t="s">
        <v>1490</v>
      </c>
      <c r="F223" s="68">
        <v>0.115</v>
      </c>
      <c r="G223" s="69">
        <f t="shared" si="10"/>
        <v>25.342550000000003</v>
      </c>
      <c r="H223" s="69">
        <f t="shared" si="11"/>
        <v>245.71255000000002</v>
      </c>
    </row>
    <row r="224" spans="1:8" x14ac:dyDescent="0.25">
      <c r="A224" s="33" t="str">
        <f t="shared" si="9"/>
        <v>B41</v>
      </c>
      <c r="B224" s="32" t="s">
        <v>1185</v>
      </c>
      <c r="C224" s="33">
        <v>41</v>
      </c>
      <c r="D224" s="34">
        <v>222.61</v>
      </c>
      <c r="E224" s="34" t="s">
        <v>1490</v>
      </c>
      <c r="F224" s="68">
        <v>0.115</v>
      </c>
      <c r="G224" s="69">
        <f t="shared" si="10"/>
        <v>25.600150000000003</v>
      </c>
      <c r="H224" s="69">
        <f t="shared" si="11"/>
        <v>248.21015000000003</v>
      </c>
    </row>
    <row r="225" spans="1:8" x14ac:dyDescent="0.25">
      <c r="A225" s="33" t="str">
        <f t="shared" si="9"/>
        <v>B41.5</v>
      </c>
      <c r="B225" s="32" t="s">
        <v>1185</v>
      </c>
      <c r="C225" s="33">
        <v>41.5</v>
      </c>
      <c r="D225" s="34">
        <v>224.84</v>
      </c>
      <c r="E225" s="34" t="s">
        <v>1490</v>
      </c>
      <c r="F225" s="68">
        <v>0.115</v>
      </c>
      <c r="G225" s="69">
        <f t="shared" si="10"/>
        <v>25.8566</v>
      </c>
      <c r="H225" s="69">
        <f t="shared" si="11"/>
        <v>250.69659999999999</v>
      </c>
    </row>
    <row r="226" spans="1:8" x14ac:dyDescent="0.25">
      <c r="A226" s="33" t="str">
        <f t="shared" si="9"/>
        <v>B42</v>
      </c>
      <c r="B226" s="32" t="s">
        <v>1185</v>
      </c>
      <c r="C226" s="33">
        <v>42</v>
      </c>
      <c r="D226" s="34">
        <v>227.07</v>
      </c>
      <c r="E226" s="34" t="s">
        <v>1490</v>
      </c>
      <c r="F226" s="68">
        <v>0.115</v>
      </c>
      <c r="G226" s="69">
        <f t="shared" si="10"/>
        <v>26.113050000000001</v>
      </c>
      <c r="H226" s="69">
        <f t="shared" si="11"/>
        <v>253.18304999999998</v>
      </c>
    </row>
    <row r="227" spans="1:8" x14ac:dyDescent="0.25">
      <c r="A227" s="33" t="str">
        <f t="shared" si="9"/>
        <v>B42.5</v>
      </c>
      <c r="B227" s="32" t="s">
        <v>1185</v>
      </c>
      <c r="C227" s="33">
        <v>42.5</v>
      </c>
      <c r="D227" s="34">
        <v>229.3</v>
      </c>
      <c r="E227" s="34" t="s">
        <v>1490</v>
      </c>
      <c r="F227" s="68">
        <v>0.115</v>
      </c>
      <c r="G227" s="69">
        <f t="shared" si="10"/>
        <v>26.369500000000002</v>
      </c>
      <c r="H227" s="69">
        <f t="shared" si="11"/>
        <v>255.66950000000003</v>
      </c>
    </row>
    <row r="228" spans="1:8" x14ac:dyDescent="0.25">
      <c r="A228" s="33" t="str">
        <f t="shared" si="9"/>
        <v>B43</v>
      </c>
      <c r="B228" s="32" t="s">
        <v>1185</v>
      </c>
      <c r="C228" s="33">
        <v>43</v>
      </c>
      <c r="D228" s="34">
        <v>231.53</v>
      </c>
      <c r="E228" s="34" t="s">
        <v>1490</v>
      </c>
      <c r="F228" s="68">
        <v>0.115</v>
      </c>
      <c r="G228" s="69">
        <f t="shared" si="10"/>
        <v>26.62595</v>
      </c>
      <c r="H228" s="69">
        <f t="shared" si="11"/>
        <v>258.15595000000002</v>
      </c>
    </row>
    <row r="229" spans="1:8" x14ac:dyDescent="0.25">
      <c r="A229" s="33" t="str">
        <f t="shared" si="9"/>
        <v>B43.5</v>
      </c>
      <c r="B229" s="32" t="s">
        <v>1185</v>
      </c>
      <c r="C229" s="33">
        <v>43.5</v>
      </c>
      <c r="D229" s="34">
        <v>233.76</v>
      </c>
      <c r="E229" s="34" t="s">
        <v>1490</v>
      </c>
      <c r="F229" s="68">
        <v>0.115</v>
      </c>
      <c r="G229" s="69">
        <f t="shared" si="10"/>
        <v>26.882400000000001</v>
      </c>
      <c r="H229" s="69">
        <f t="shared" si="11"/>
        <v>260.64240000000001</v>
      </c>
    </row>
    <row r="230" spans="1:8" x14ac:dyDescent="0.25">
      <c r="A230" s="33" t="str">
        <f t="shared" si="9"/>
        <v>B44</v>
      </c>
      <c r="B230" s="32" t="s">
        <v>1185</v>
      </c>
      <c r="C230" s="33">
        <v>44</v>
      </c>
      <c r="D230" s="34">
        <v>236</v>
      </c>
      <c r="E230" s="34" t="s">
        <v>1490</v>
      </c>
      <c r="F230" s="68">
        <v>0.115</v>
      </c>
      <c r="G230" s="69">
        <f t="shared" si="10"/>
        <v>27.14</v>
      </c>
      <c r="H230" s="69">
        <f t="shared" si="11"/>
        <v>263.14</v>
      </c>
    </row>
    <row r="231" spans="1:8" x14ac:dyDescent="0.25">
      <c r="A231" s="33" t="str">
        <f t="shared" si="9"/>
        <v>B44.5</v>
      </c>
      <c r="B231" s="32" t="s">
        <v>1185</v>
      </c>
      <c r="C231" s="33">
        <v>44.5</v>
      </c>
      <c r="D231" s="34">
        <v>238.23</v>
      </c>
      <c r="E231" s="34" t="s">
        <v>1490</v>
      </c>
      <c r="F231" s="68">
        <v>0.115</v>
      </c>
      <c r="G231" s="69">
        <f t="shared" si="10"/>
        <v>27.396450000000002</v>
      </c>
      <c r="H231" s="69">
        <f t="shared" si="11"/>
        <v>265.62644999999998</v>
      </c>
    </row>
    <row r="232" spans="1:8" x14ac:dyDescent="0.25">
      <c r="A232" s="33" t="str">
        <f t="shared" si="9"/>
        <v>B45</v>
      </c>
      <c r="B232" s="32" t="s">
        <v>1185</v>
      </c>
      <c r="C232" s="33">
        <v>45</v>
      </c>
      <c r="D232" s="34">
        <v>263.33</v>
      </c>
      <c r="E232" s="34" t="s">
        <v>1490</v>
      </c>
      <c r="F232" s="68">
        <v>0.115</v>
      </c>
      <c r="G232" s="69">
        <f t="shared" si="10"/>
        <v>30.28295</v>
      </c>
      <c r="H232" s="69">
        <f t="shared" si="11"/>
        <v>293.61294999999996</v>
      </c>
    </row>
    <row r="233" spans="1:8" x14ac:dyDescent="0.25">
      <c r="A233" s="33" t="str">
        <f t="shared" si="9"/>
        <v>B45.5</v>
      </c>
      <c r="B233" s="32" t="s">
        <v>1185</v>
      </c>
      <c r="C233" s="33">
        <v>45.5</v>
      </c>
      <c r="D233" s="34">
        <v>265.89999999999998</v>
      </c>
      <c r="E233" s="34" t="s">
        <v>1490</v>
      </c>
      <c r="F233" s="68">
        <v>0.115</v>
      </c>
      <c r="G233" s="69">
        <f t="shared" si="10"/>
        <v>30.578499999999998</v>
      </c>
      <c r="H233" s="69">
        <f t="shared" si="11"/>
        <v>296.4785</v>
      </c>
    </row>
    <row r="234" spans="1:8" x14ac:dyDescent="0.25">
      <c r="A234" s="33" t="str">
        <f t="shared" si="9"/>
        <v>B46</v>
      </c>
      <c r="B234" s="32" t="s">
        <v>1185</v>
      </c>
      <c r="C234" s="33">
        <v>46</v>
      </c>
      <c r="D234" s="34">
        <v>268.48</v>
      </c>
      <c r="E234" s="34" t="s">
        <v>1490</v>
      </c>
      <c r="F234" s="68">
        <v>0.115</v>
      </c>
      <c r="G234" s="69">
        <f t="shared" si="10"/>
        <v>30.875200000000003</v>
      </c>
      <c r="H234" s="69">
        <f t="shared" si="11"/>
        <v>299.35520000000002</v>
      </c>
    </row>
    <row r="235" spans="1:8" x14ac:dyDescent="0.25">
      <c r="A235" s="33" t="str">
        <f t="shared" si="9"/>
        <v>B46.5</v>
      </c>
      <c r="B235" s="32" t="s">
        <v>1185</v>
      </c>
      <c r="C235" s="33">
        <v>46.5</v>
      </c>
      <c r="D235" s="34">
        <v>271.06</v>
      </c>
      <c r="E235" s="34" t="s">
        <v>1490</v>
      </c>
      <c r="F235" s="68">
        <v>0.115</v>
      </c>
      <c r="G235" s="69">
        <f t="shared" si="10"/>
        <v>31.171900000000001</v>
      </c>
      <c r="H235" s="69">
        <f t="shared" si="11"/>
        <v>302.2319</v>
      </c>
    </row>
    <row r="236" spans="1:8" x14ac:dyDescent="0.25">
      <c r="A236" s="33" t="str">
        <f t="shared" si="9"/>
        <v>B47</v>
      </c>
      <c r="B236" s="32" t="s">
        <v>1185</v>
      </c>
      <c r="C236" s="33">
        <v>47</v>
      </c>
      <c r="D236" s="34">
        <v>273.64</v>
      </c>
      <c r="E236" s="34" t="s">
        <v>1490</v>
      </c>
      <c r="F236" s="68">
        <v>0.115</v>
      </c>
      <c r="G236" s="69">
        <f t="shared" si="10"/>
        <v>31.468599999999999</v>
      </c>
      <c r="H236" s="69">
        <f t="shared" si="11"/>
        <v>305.10859999999997</v>
      </c>
    </row>
    <row r="237" spans="1:8" x14ac:dyDescent="0.25">
      <c r="A237" s="33" t="str">
        <f t="shared" si="9"/>
        <v>B47.5</v>
      </c>
      <c r="B237" s="32" t="s">
        <v>1185</v>
      </c>
      <c r="C237" s="33">
        <v>47.5</v>
      </c>
      <c r="D237" s="34">
        <v>276.22000000000003</v>
      </c>
      <c r="E237" s="34" t="s">
        <v>1490</v>
      </c>
      <c r="F237" s="68">
        <v>0.115</v>
      </c>
      <c r="G237" s="69">
        <f t="shared" si="10"/>
        <v>31.765300000000003</v>
      </c>
      <c r="H237" s="69">
        <f t="shared" si="11"/>
        <v>307.98530000000005</v>
      </c>
    </row>
    <row r="238" spans="1:8" x14ac:dyDescent="0.25">
      <c r="A238" s="33" t="str">
        <f t="shared" si="9"/>
        <v>B48</v>
      </c>
      <c r="B238" s="32" t="s">
        <v>1185</v>
      </c>
      <c r="C238" s="33">
        <v>48</v>
      </c>
      <c r="D238" s="34">
        <v>278.8</v>
      </c>
      <c r="E238" s="34" t="s">
        <v>1490</v>
      </c>
      <c r="F238" s="68">
        <v>0.115</v>
      </c>
      <c r="G238" s="69">
        <f t="shared" si="10"/>
        <v>32.062000000000005</v>
      </c>
      <c r="H238" s="69">
        <f t="shared" si="11"/>
        <v>310.86200000000002</v>
      </c>
    </row>
    <row r="239" spans="1:8" x14ac:dyDescent="0.25">
      <c r="A239" s="33" t="str">
        <f t="shared" si="9"/>
        <v>B48.5</v>
      </c>
      <c r="B239" s="32" t="s">
        <v>1185</v>
      </c>
      <c r="C239" s="33">
        <v>48.5</v>
      </c>
      <c r="D239" s="34">
        <v>281.37</v>
      </c>
      <c r="E239" s="34" t="s">
        <v>1490</v>
      </c>
      <c r="F239" s="68">
        <v>0.115</v>
      </c>
      <c r="G239" s="69">
        <f t="shared" si="10"/>
        <v>32.357550000000003</v>
      </c>
      <c r="H239" s="69">
        <f t="shared" si="11"/>
        <v>313.72755000000001</v>
      </c>
    </row>
    <row r="240" spans="1:8" x14ac:dyDescent="0.25">
      <c r="A240" s="33" t="str">
        <f t="shared" si="9"/>
        <v>B49</v>
      </c>
      <c r="B240" s="32" t="s">
        <v>1185</v>
      </c>
      <c r="C240" s="33">
        <v>49</v>
      </c>
      <c r="D240" s="34">
        <v>283.95</v>
      </c>
      <c r="E240" s="34" t="s">
        <v>1490</v>
      </c>
      <c r="F240" s="68">
        <v>0.115</v>
      </c>
      <c r="G240" s="69">
        <f t="shared" si="10"/>
        <v>32.654249999999998</v>
      </c>
      <c r="H240" s="69">
        <f t="shared" si="11"/>
        <v>316.60424999999998</v>
      </c>
    </row>
    <row r="241" spans="1:8" x14ac:dyDescent="0.25">
      <c r="A241" s="33" t="str">
        <f t="shared" si="9"/>
        <v>B49.5</v>
      </c>
      <c r="B241" s="32" t="s">
        <v>1185</v>
      </c>
      <c r="C241" s="33">
        <v>49.5</v>
      </c>
      <c r="D241" s="34">
        <v>286.52999999999997</v>
      </c>
      <c r="E241" s="34" t="s">
        <v>1490</v>
      </c>
      <c r="F241" s="68">
        <v>0.115</v>
      </c>
      <c r="G241" s="69">
        <f t="shared" si="10"/>
        <v>32.950949999999999</v>
      </c>
      <c r="H241" s="69">
        <f t="shared" si="11"/>
        <v>319.48094999999995</v>
      </c>
    </row>
    <row r="242" spans="1:8" x14ac:dyDescent="0.25">
      <c r="A242" s="33" t="str">
        <f t="shared" si="9"/>
        <v>B50</v>
      </c>
      <c r="B242" s="32" t="s">
        <v>1185</v>
      </c>
      <c r="C242" s="33">
        <v>50</v>
      </c>
      <c r="D242" s="34">
        <v>289.11</v>
      </c>
      <c r="E242" s="34" t="s">
        <v>1490</v>
      </c>
      <c r="F242" s="68">
        <v>0.115</v>
      </c>
      <c r="G242" s="69">
        <f t="shared" si="10"/>
        <v>33.24765</v>
      </c>
      <c r="H242" s="69">
        <f t="shared" si="11"/>
        <v>322.35765000000004</v>
      </c>
    </row>
    <row r="243" spans="1:8" x14ac:dyDescent="0.25">
      <c r="A243" s="33" t="str">
        <f t="shared" si="9"/>
        <v>B50.5</v>
      </c>
      <c r="B243" s="32" t="s">
        <v>1185</v>
      </c>
      <c r="C243" s="33">
        <v>50.5</v>
      </c>
      <c r="D243" s="34">
        <v>291.69</v>
      </c>
      <c r="E243" s="34" t="s">
        <v>1490</v>
      </c>
      <c r="F243" s="68">
        <v>0.115</v>
      </c>
      <c r="G243" s="69">
        <f t="shared" si="10"/>
        <v>33.544350000000001</v>
      </c>
      <c r="H243" s="69">
        <f t="shared" si="11"/>
        <v>325.23435000000001</v>
      </c>
    </row>
    <row r="244" spans="1:8" x14ac:dyDescent="0.25">
      <c r="A244" s="33" t="str">
        <f t="shared" si="9"/>
        <v>B51</v>
      </c>
      <c r="B244" s="32" t="s">
        <v>1185</v>
      </c>
      <c r="C244" s="33">
        <v>51</v>
      </c>
      <c r="D244" s="34">
        <v>294.27</v>
      </c>
      <c r="E244" s="34" t="s">
        <v>1490</v>
      </c>
      <c r="F244" s="68">
        <v>0.115</v>
      </c>
      <c r="G244" s="69">
        <f t="shared" si="10"/>
        <v>33.841050000000003</v>
      </c>
      <c r="H244" s="69">
        <f t="shared" si="11"/>
        <v>328.11104999999998</v>
      </c>
    </row>
    <row r="245" spans="1:8" x14ac:dyDescent="0.25">
      <c r="A245" s="33" t="str">
        <f t="shared" si="9"/>
        <v>B51.5</v>
      </c>
      <c r="B245" s="32" t="s">
        <v>1185</v>
      </c>
      <c r="C245" s="33">
        <v>51.5</v>
      </c>
      <c r="D245" s="34">
        <v>296.83999999999997</v>
      </c>
      <c r="E245" s="34" t="s">
        <v>1490</v>
      </c>
      <c r="F245" s="68">
        <v>0.115</v>
      </c>
      <c r="G245" s="69">
        <f t="shared" si="10"/>
        <v>34.136600000000001</v>
      </c>
      <c r="H245" s="69">
        <f t="shared" si="11"/>
        <v>330.97659999999996</v>
      </c>
    </row>
    <row r="246" spans="1:8" x14ac:dyDescent="0.25">
      <c r="A246" s="33" t="str">
        <f t="shared" si="9"/>
        <v>B52</v>
      </c>
      <c r="B246" s="32" t="s">
        <v>1185</v>
      </c>
      <c r="C246" s="33">
        <v>52</v>
      </c>
      <c r="D246" s="34">
        <v>299.42</v>
      </c>
      <c r="E246" s="34" t="s">
        <v>1490</v>
      </c>
      <c r="F246" s="68">
        <v>0.115</v>
      </c>
      <c r="G246" s="69">
        <f t="shared" si="10"/>
        <v>34.433300000000003</v>
      </c>
      <c r="H246" s="69">
        <f t="shared" si="11"/>
        <v>333.85329999999999</v>
      </c>
    </row>
    <row r="247" spans="1:8" x14ac:dyDescent="0.25">
      <c r="A247" s="33" t="str">
        <f t="shared" si="9"/>
        <v>B52.5</v>
      </c>
      <c r="B247" s="32" t="s">
        <v>1185</v>
      </c>
      <c r="C247" s="33">
        <v>52.5</v>
      </c>
      <c r="D247" s="34">
        <v>302</v>
      </c>
      <c r="E247" s="34" t="s">
        <v>1490</v>
      </c>
      <c r="F247" s="68">
        <v>0.115</v>
      </c>
      <c r="G247" s="69">
        <f t="shared" si="10"/>
        <v>34.730000000000004</v>
      </c>
      <c r="H247" s="69">
        <f t="shared" si="11"/>
        <v>336.73</v>
      </c>
    </row>
    <row r="248" spans="1:8" x14ac:dyDescent="0.25">
      <c r="A248" s="33" t="str">
        <f t="shared" si="9"/>
        <v>B53</v>
      </c>
      <c r="B248" s="32" t="s">
        <v>1185</v>
      </c>
      <c r="C248" s="33">
        <v>53</v>
      </c>
      <c r="D248" s="34">
        <v>304.58</v>
      </c>
      <c r="E248" s="34" t="s">
        <v>1490</v>
      </c>
      <c r="F248" s="68">
        <v>0.115</v>
      </c>
      <c r="G248" s="69">
        <f t="shared" si="10"/>
        <v>35.026699999999998</v>
      </c>
      <c r="H248" s="69">
        <f t="shared" si="11"/>
        <v>339.60669999999999</v>
      </c>
    </row>
    <row r="249" spans="1:8" x14ac:dyDescent="0.25">
      <c r="A249" s="33" t="str">
        <f t="shared" si="9"/>
        <v>B53.5</v>
      </c>
      <c r="B249" s="32" t="s">
        <v>1185</v>
      </c>
      <c r="C249" s="33">
        <v>53.5</v>
      </c>
      <c r="D249" s="34">
        <v>307.16000000000003</v>
      </c>
      <c r="E249" s="34" t="s">
        <v>1490</v>
      </c>
      <c r="F249" s="68">
        <v>0.115</v>
      </c>
      <c r="G249" s="69">
        <f t="shared" si="10"/>
        <v>35.323400000000007</v>
      </c>
      <c r="H249" s="69">
        <f t="shared" si="11"/>
        <v>342.48340000000002</v>
      </c>
    </row>
    <row r="250" spans="1:8" x14ac:dyDescent="0.25">
      <c r="A250" s="33" t="str">
        <f t="shared" si="9"/>
        <v>B54</v>
      </c>
      <c r="B250" s="32" t="s">
        <v>1185</v>
      </c>
      <c r="C250" s="33">
        <v>54</v>
      </c>
      <c r="D250" s="34">
        <v>309.74</v>
      </c>
      <c r="E250" s="34" t="s">
        <v>1490</v>
      </c>
      <c r="F250" s="68">
        <v>0.115</v>
      </c>
      <c r="G250" s="69">
        <f t="shared" si="10"/>
        <v>35.620100000000001</v>
      </c>
      <c r="H250" s="69">
        <f t="shared" si="11"/>
        <v>345.36009999999999</v>
      </c>
    </row>
    <row r="251" spans="1:8" x14ac:dyDescent="0.25">
      <c r="A251" s="33" t="str">
        <f t="shared" si="9"/>
        <v>B54.5</v>
      </c>
      <c r="B251" s="32" t="s">
        <v>1185</v>
      </c>
      <c r="C251" s="33">
        <v>54.5</v>
      </c>
      <c r="D251" s="34">
        <v>312.31</v>
      </c>
      <c r="E251" s="34" t="s">
        <v>1490</v>
      </c>
      <c r="F251" s="68">
        <v>0.115</v>
      </c>
      <c r="G251" s="69">
        <f t="shared" si="10"/>
        <v>35.915649999999999</v>
      </c>
      <c r="H251" s="69">
        <f t="shared" si="11"/>
        <v>348.22564999999997</v>
      </c>
    </row>
    <row r="252" spans="1:8" x14ac:dyDescent="0.25">
      <c r="A252" s="33" t="str">
        <f t="shared" si="9"/>
        <v>B55</v>
      </c>
      <c r="B252" s="32" t="s">
        <v>1185</v>
      </c>
      <c r="C252" s="33">
        <v>55</v>
      </c>
      <c r="D252" s="34">
        <v>314.89</v>
      </c>
      <c r="E252" s="34" t="s">
        <v>1490</v>
      </c>
      <c r="F252" s="68">
        <v>0.115</v>
      </c>
      <c r="G252" s="69">
        <f t="shared" si="10"/>
        <v>36.212350000000001</v>
      </c>
      <c r="H252" s="69">
        <f t="shared" si="11"/>
        <v>351.10235</v>
      </c>
    </row>
    <row r="253" spans="1:8" x14ac:dyDescent="0.25">
      <c r="A253" s="33" t="str">
        <f t="shared" si="9"/>
        <v>B55.5</v>
      </c>
      <c r="B253" s="32" t="s">
        <v>1185</v>
      </c>
      <c r="C253" s="33">
        <v>55.5</v>
      </c>
      <c r="D253" s="34">
        <v>317.47000000000003</v>
      </c>
      <c r="E253" s="34" t="s">
        <v>1490</v>
      </c>
      <c r="F253" s="68">
        <v>0.115</v>
      </c>
      <c r="G253" s="69">
        <f t="shared" si="10"/>
        <v>36.509050000000002</v>
      </c>
      <c r="H253" s="69">
        <f t="shared" si="11"/>
        <v>353.97905000000003</v>
      </c>
    </row>
    <row r="254" spans="1:8" x14ac:dyDescent="0.25">
      <c r="A254" s="33" t="str">
        <f t="shared" si="9"/>
        <v>B56</v>
      </c>
      <c r="B254" s="32" t="s">
        <v>1185</v>
      </c>
      <c r="C254" s="33">
        <v>56</v>
      </c>
      <c r="D254" s="34">
        <v>320.05</v>
      </c>
      <c r="E254" s="34" t="s">
        <v>1490</v>
      </c>
      <c r="F254" s="68">
        <v>0.115</v>
      </c>
      <c r="G254" s="69">
        <f t="shared" si="10"/>
        <v>36.805750000000003</v>
      </c>
      <c r="H254" s="69">
        <f t="shared" si="11"/>
        <v>356.85575</v>
      </c>
    </row>
    <row r="255" spans="1:8" x14ac:dyDescent="0.25">
      <c r="A255" s="33" t="str">
        <f t="shared" si="9"/>
        <v>B56.5</v>
      </c>
      <c r="B255" s="32" t="s">
        <v>1185</v>
      </c>
      <c r="C255" s="33">
        <v>56.5</v>
      </c>
      <c r="D255" s="34">
        <v>322.63</v>
      </c>
      <c r="E255" s="34" t="s">
        <v>1490</v>
      </c>
      <c r="F255" s="68">
        <v>0.115</v>
      </c>
      <c r="G255" s="69">
        <f t="shared" si="10"/>
        <v>37.102450000000005</v>
      </c>
      <c r="H255" s="69">
        <f t="shared" si="11"/>
        <v>359.73244999999997</v>
      </c>
    </row>
    <row r="256" spans="1:8" x14ac:dyDescent="0.25">
      <c r="A256" s="33" t="str">
        <f t="shared" si="9"/>
        <v>B57</v>
      </c>
      <c r="B256" s="32" t="s">
        <v>1185</v>
      </c>
      <c r="C256" s="33">
        <v>57</v>
      </c>
      <c r="D256" s="34">
        <v>325.20999999999998</v>
      </c>
      <c r="E256" s="34" t="s">
        <v>1490</v>
      </c>
      <c r="F256" s="68">
        <v>0.115</v>
      </c>
      <c r="G256" s="69">
        <f t="shared" si="10"/>
        <v>37.399149999999999</v>
      </c>
      <c r="H256" s="69">
        <f t="shared" si="11"/>
        <v>362.60915</v>
      </c>
    </row>
    <row r="257" spans="1:8" x14ac:dyDescent="0.25">
      <c r="A257" s="33" t="str">
        <f t="shared" si="9"/>
        <v>B57.5</v>
      </c>
      <c r="B257" s="32" t="s">
        <v>1185</v>
      </c>
      <c r="C257" s="33">
        <v>57.5</v>
      </c>
      <c r="D257" s="34">
        <v>327.78</v>
      </c>
      <c r="E257" s="34" t="s">
        <v>1490</v>
      </c>
      <c r="F257" s="68">
        <v>0.115</v>
      </c>
      <c r="G257" s="69">
        <f t="shared" si="10"/>
        <v>37.694699999999997</v>
      </c>
      <c r="H257" s="69">
        <f t="shared" si="11"/>
        <v>365.47469999999998</v>
      </c>
    </row>
    <row r="258" spans="1:8" x14ac:dyDescent="0.25">
      <c r="A258" s="33" t="str">
        <f t="shared" ref="A258:A321" si="12">CONCATENATE(B258,C258)</f>
        <v>B58</v>
      </c>
      <c r="B258" s="32" t="s">
        <v>1185</v>
      </c>
      <c r="C258" s="33">
        <v>58</v>
      </c>
      <c r="D258" s="34">
        <v>330.36</v>
      </c>
      <c r="E258" s="34" t="s">
        <v>1490</v>
      </c>
      <c r="F258" s="68">
        <v>0.115</v>
      </c>
      <c r="G258" s="69">
        <f t="shared" si="10"/>
        <v>37.991400000000006</v>
      </c>
      <c r="H258" s="69">
        <f t="shared" si="11"/>
        <v>368.35140000000001</v>
      </c>
    </row>
    <row r="259" spans="1:8" x14ac:dyDescent="0.25">
      <c r="A259" s="33" t="str">
        <f t="shared" si="12"/>
        <v>B58.5</v>
      </c>
      <c r="B259" s="32" t="s">
        <v>1185</v>
      </c>
      <c r="C259" s="33">
        <v>58.5</v>
      </c>
      <c r="D259" s="34">
        <v>332.94</v>
      </c>
      <c r="E259" s="34" t="s">
        <v>1490</v>
      </c>
      <c r="F259" s="68">
        <v>0.115</v>
      </c>
      <c r="G259" s="69">
        <f t="shared" ref="G259:G322" si="13">D259*F259</f>
        <v>38.2881</v>
      </c>
      <c r="H259" s="69">
        <f t="shared" ref="H259:H322" si="14">G259+D259</f>
        <v>371.22809999999998</v>
      </c>
    </row>
    <row r="260" spans="1:8" x14ac:dyDescent="0.25">
      <c r="A260" s="33" t="str">
        <f t="shared" si="12"/>
        <v>B59</v>
      </c>
      <c r="B260" s="32" t="s">
        <v>1185</v>
      </c>
      <c r="C260" s="33">
        <v>59</v>
      </c>
      <c r="D260" s="34">
        <v>335.52</v>
      </c>
      <c r="E260" s="34" t="s">
        <v>1490</v>
      </c>
      <c r="F260" s="68">
        <v>0.115</v>
      </c>
      <c r="G260" s="69">
        <f t="shared" si="13"/>
        <v>38.584800000000001</v>
      </c>
      <c r="H260" s="69">
        <f t="shared" si="14"/>
        <v>374.10479999999995</v>
      </c>
    </row>
    <row r="261" spans="1:8" x14ac:dyDescent="0.25">
      <c r="A261" s="33" t="str">
        <f t="shared" si="12"/>
        <v>B59.5</v>
      </c>
      <c r="B261" s="32" t="s">
        <v>1185</v>
      </c>
      <c r="C261" s="33">
        <v>59.5</v>
      </c>
      <c r="D261" s="34">
        <v>338.1</v>
      </c>
      <c r="E261" s="34" t="s">
        <v>1490</v>
      </c>
      <c r="F261" s="68">
        <v>0.115</v>
      </c>
      <c r="G261" s="69">
        <f t="shared" si="13"/>
        <v>38.881500000000003</v>
      </c>
      <c r="H261" s="69">
        <f t="shared" si="14"/>
        <v>376.98150000000004</v>
      </c>
    </row>
    <row r="262" spans="1:8" x14ac:dyDescent="0.25">
      <c r="A262" s="33" t="str">
        <f t="shared" si="12"/>
        <v>B60</v>
      </c>
      <c r="B262" s="32" t="s">
        <v>1185</v>
      </c>
      <c r="C262" s="33">
        <v>60</v>
      </c>
      <c r="D262" s="34">
        <v>340.67</v>
      </c>
      <c r="E262" s="34" t="s">
        <v>1490</v>
      </c>
      <c r="F262" s="68">
        <v>0.115</v>
      </c>
      <c r="G262" s="69">
        <f t="shared" si="13"/>
        <v>39.177050000000001</v>
      </c>
      <c r="H262" s="69">
        <f t="shared" si="14"/>
        <v>379.84705000000002</v>
      </c>
    </row>
    <row r="263" spans="1:8" x14ac:dyDescent="0.25">
      <c r="A263" s="33" t="str">
        <f t="shared" si="12"/>
        <v>B60.5</v>
      </c>
      <c r="B263" s="32" t="s">
        <v>1185</v>
      </c>
      <c r="C263" s="33">
        <v>60.5</v>
      </c>
      <c r="D263" s="34">
        <v>343.25</v>
      </c>
      <c r="E263" s="34" t="s">
        <v>1490</v>
      </c>
      <c r="F263" s="68">
        <v>0.115</v>
      </c>
      <c r="G263" s="69">
        <f t="shared" si="13"/>
        <v>39.473750000000003</v>
      </c>
      <c r="H263" s="69">
        <f t="shared" si="14"/>
        <v>382.72375</v>
      </c>
    </row>
    <row r="264" spans="1:8" x14ac:dyDescent="0.25">
      <c r="A264" s="33" t="str">
        <f t="shared" si="12"/>
        <v>B61</v>
      </c>
      <c r="B264" s="32" t="s">
        <v>1185</v>
      </c>
      <c r="C264" s="33">
        <v>61</v>
      </c>
      <c r="D264" s="34">
        <v>345.83</v>
      </c>
      <c r="E264" s="34" t="s">
        <v>1490</v>
      </c>
      <c r="F264" s="68">
        <v>0.115</v>
      </c>
      <c r="G264" s="69">
        <f t="shared" si="13"/>
        <v>39.770449999999997</v>
      </c>
      <c r="H264" s="69">
        <f t="shared" si="14"/>
        <v>385.60044999999997</v>
      </c>
    </row>
    <row r="265" spans="1:8" x14ac:dyDescent="0.25">
      <c r="A265" s="33" t="str">
        <f t="shared" si="12"/>
        <v>B61.5</v>
      </c>
      <c r="B265" s="32" t="s">
        <v>1185</v>
      </c>
      <c r="C265" s="33">
        <v>61.5</v>
      </c>
      <c r="D265" s="34">
        <v>348.41</v>
      </c>
      <c r="E265" s="34" t="s">
        <v>1490</v>
      </c>
      <c r="F265" s="68">
        <v>0.115</v>
      </c>
      <c r="G265" s="69">
        <f t="shared" si="13"/>
        <v>40.067150000000005</v>
      </c>
      <c r="H265" s="69">
        <f t="shared" si="14"/>
        <v>388.47715000000005</v>
      </c>
    </row>
    <row r="266" spans="1:8" x14ac:dyDescent="0.25">
      <c r="A266" s="33" t="str">
        <f t="shared" si="12"/>
        <v>B62</v>
      </c>
      <c r="B266" s="32" t="s">
        <v>1185</v>
      </c>
      <c r="C266" s="33">
        <v>62</v>
      </c>
      <c r="D266" s="34">
        <v>350.99</v>
      </c>
      <c r="E266" s="34" t="s">
        <v>1490</v>
      </c>
      <c r="F266" s="68">
        <v>0.115</v>
      </c>
      <c r="G266" s="69">
        <f t="shared" si="13"/>
        <v>40.363849999999999</v>
      </c>
      <c r="H266" s="69">
        <f t="shared" si="14"/>
        <v>391.35385000000002</v>
      </c>
    </row>
    <row r="267" spans="1:8" x14ac:dyDescent="0.25">
      <c r="A267" s="33" t="str">
        <f t="shared" si="12"/>
        <v>B62.5</v>
      </c>
      <c r="B267" s="32" t="s">
        <v>1185</v>
      </c>
      <c r="C267" s="33">
        <v>62.5</v>
      </c>
      <c r="D267" s="34">
        <v>353.57</v>
      </c>
      <c r="E267" s="34" t="s">
        <v>1490</v>
      </c>
      <c r="F267" s="68">
        <v>0.115</v>
      </c>
      <c r="G267" s="69">
        <f t="shared" si="13"/>
        <v>40.660550000000001</v>
      </c>
      <c r="H267" s="69">
        <f t="shared" si="14"/>
        <v>394.23054999999999</v>
      </c>
    </row>
    <row r="268" spans="1:8" x14ac:dyDescent="0.25">
      <c r="A268" s="33" t="str">
        <f t="shared" si="12"/>
        <v>B63</v>
      </c>
      <c r="B268" s="32" t="s">
        <v>1185</v>
      </c>
      <c r="C268" s="33">
        <v>63</v>
      </c>
      <c r="D268" s="34">
        <v>356.14</v>
      </c>
      <c r="E268" s="34" t="s">
        <v>1490</v>
      </c>
      <c r="F268" s="68">
        <v>0.115</v>
      </c>
      <c r="G268" s="69">
        <f t="shared" si="13"/>
        <v>40.956099999999999</v>
      </c>
      <c r="H268" s="69">
        <f t="shared" si="14"/>
        <v>397.09609999999998</v>
      </c>
    </row>
    <row r="269" spans="1:8" x14ac:dyDescent="0.25">
      <c r="A269" s="33" t="str">
        <f t="shared" si="12"/>
        <v>B63.5</v>
      </c>
      <c r="B269" s="32" t="s">
        <v>1185</v>
      </c>
      <c r="C269" s="33">
        <v>63.5</v>
      </c>
      <c r="D269" s="34">
        <v>358.72</v>
      </c>
      <c r="E269" s="34" t="s">
        <v>1490</v>
      </c>
      <c r="F269" s="68">
        <v>0.115</v>
      </c>
      <c r="G269" s="69">
        <f t="shared" si="13"/>
        <v>41.252800000000008</v>
      </c>
      <c r="H269" s="69">
        <f t="shared" si="14"/>
        <v>399.97280000000001</v>
      </c>
    </row>
    <row r="270" spans="1:8" x14ac:dyDescent="0.25">
      <c r="A270" s="33" t="str">
        <f t="shared" si="12"/>
        <v>B64</v>
      </c>
      <c r="B270" s="32" t="s">
        <v>1185</v>
      </c>
      <c r="C270" s="33">
        <v>64</v>
      </c>
      <c r="D270" s="34">
        <v>361.3</v>
      </c>
      <c r="E270" s="34" t="s">
        <v>1490</v>
      </c>
      <c r="F270" s="68">
        <v>0.115</v>
      </c>
      <c r="G270" s="69">
        <f t="shared" si="13"/>
        <v>41.549500000000002</v>
      </c>
      <c r="H270" s="69">
        <f t="shared" si="14"/>
        <v>402.84950000000003</v>
      </c>
    </row>
    <row r="271" spans="1:8" x14ac:dyDescent="0.25">
      <c r="A271" s="33" t="str">
        <f t="shared" si="12"/>
        <v>B64.5</v>
      </c>
      <c r="B271" s="32" t="s">
        <v>1185</v>
      </c>
      <c r="C271" s="33">
        <v>64.5</v>
      </c>
      <c r="D271" s="34">
        <v>363.88</v>
      </c>
      <c r="E271" s="34" t="s">
        <v>1490</v>
      </c>
      <c r="F271" s="68">
        <v>0.115</v>
      </c>
      <c r="G271" s="69">
        <f t="shared" si="13"/>
        <v>41.846200000000003</v>
      </c>
      <c r="H271" s="69">
        <f t="shared" si="14"/>
        <v>405.72620000000001</v>
      </c>
    </row>
    <row r="272" spans="1:8" x14ac:dyDescent="0.25">
      <c r="A272" s="33" t="str">
        <f t="shared" si="12"/>
        <v>B65</v>
      </c>
      <c r="B272" s="32" t="s">
        <v>1185</v>
      </c>
      <c r="C272" s="33">
        <v>65</v>
      </c>
      <c r="D272" s="34">
        <v>366.46</v>
      </c>
      <c r="E272" s="34" t="s">
        <v>1490</v>
      </c>
      <c r="F272" s="68">
        <v>0.115</v>
      </c>
      <c r="G272" s="69">
        <f t="shared" si="13"/>
        <v>42.142899999999997</v>
      </c>
      <c r="H272" s="69">
        <f t="shared" si="14"/>
        <v>408.60289999999998</v>
      </c>
    </row>
    <row r="273" spans="1:8" x14ac:dyDescent="0.25">
      <c r="A273" s="33" t="str">
        <f t="shared" si="12"/>
        <v>B65.5</v>
      </c>
      <c r="B273" s="32" t="s">
        <v>1185</v>
      </c>
      <c r="C273" s="33">
        <v>65.5</v>
      </c>
      <c r="D273" s="34">
        <v>369.04</v>
      </c>
      <c r="E273" s="34" t="s">
        <v>1490</v>
      </c>
      <c r="F273" s="68">
        <v>0.115</v>
      </c>
      <c r="G273" s="69">
        <f t="shared" si="13"/>
        <v>42.439600000000006</v>
      </c>
      <c r="H273" s="69">
        <f t="shared" si="14"/>
        <v>411.4796</v>
      </c>
    </row>
    <row r="274" spans="1:8" x14ac:dyDescent="0.25">
      <c r="A274" s="33" t="str">
        <f t="shared" si="12"/>
        <v>B66</v>
      </c>
      <c r="B274" s="32" t="s">
        <v>1185</v>
      </c>
      <c r="C274" s="33">
        <v>66</v>
      </c>
      <c r="D274" s="34">
        <v>371.61</v>
      </c>
      <c r="E274" s="34" t="s">
        <v>1490</v>
      </c>
      <c r="F274" s="68">
        <v>0.115</v>
      </c>
      <c r="G274" s="69">
        <f t="shared" si="13"/>
        <v>42.735150000000004</v>
      </c>
      <c r="H274" s="69">
        <f t="shared" si="14"/>
        <v>414.34514999999999</v>
      </c>
    </row>
    <row r="275" spans="1:8" x14ac:dyDescent="0.25">
      <c r="A275" s="33" t="str">
        <f t="shared" si="12"/>
        <v>B66.5</v>
      </c>
      <c r="B275" s="32" t="s">
        <v>1185</v>
      </c>
      <c r="C275" s="33">
        <v>66.5</v>
      </c>
      <c r="D275" s="34">
        <v>374.19</v>
      </c>
      <c r="E275" s="34" t="s">
        <v>1490</v>
      </c>
      <c r="F275" s="68">
        <v>0.115</v>
      </c>
      <c r="G275" s="69">
        <f t="shared" si="13"/>
        <v>43.031849999999999</v>
      </c>
      <c r="H275" s="69">
        <f t="shared" si="14"/>
        <v>417.22185000000002</v>
      </c>
    </row>
    <row r="276" spans="1:8" x14ac:dyDescent="0.25">
      <c r="A276" s="33" t="str">
        <f t="shared" si="12"/>
        <v>B67</v>
      </c>
      <c r="B276" s="32" t="s">
        <v>1185</v>
      </c>
      <c r="C276" s="33">
        <v>67</v>
      </c>
      <c r="D276" s="34">
        <v>376.77</v>
      </c>
      <c r="E276" s="34" t="s">
        <v>1490</v>
      </c>
      <c r="F276" s="68">
        <v>0.115</v>
      </c>
      <c r="G276" s="69">
        <f t="shared" si="13"/>
        <v>43.32855</v>
      </c>
      <c r="H276" s="69">
        <f t="shared" si="14"/>
        <v>420.09854999999999</v>
      </c>
    </row>
    <row r="277" spans="1:8" x14ac:dyDescent="0.25">
      <c r="A277" s="33" t="str">
        <f t="shared" si="12"/>
        <v>B67.5</v>
      </c>
      <c r="B277" s="32" t="s">
        <v>1185</v>
      </c>
      <c r="C277" s="33">
        <v>67.5</v>
      </c>
      <c r="D277" s="34">
        <v>379.35</v>
      </c>
      <c r="E277" s="34" t="s">
        <v>1490</v>
      </c>
      <c r="F277" s="68">
        <v>0.115</v>
      </c>
      <c r="G277" s="69">
        <f t="shared" si="13"/>
        <v>43.625250000000001</v>
      </c>
      <c r="H277" s="69">
        <f t="shared" si="14"/>
        <v>422.97525000000002</v>
      </c>
    </row>
    <row r="278" spans="1:8" x14ac:dyDescent="0.25">
      <c r="A278" s="33" t="str">
        <f t="shared" si="12"/>
        <v>B68</v>
      </c>
      <c r="B278" s="32" t="s">
        <v>1185</v>
      </c>
      <c r="C278" s="33">
        <v>68</v>
      </c>
      <c r="D278" s="34">
        <v>381.93</v>
      </c>
      <c r="E278" s="34" t="s">
        <v>1490</v>
      </c>
      <c r="F278" s="68">
        <v>0.115</v>
      </c>
      <c r="G278" s="69">
        <f t="shared" si="13"/>
        <v>43.921950000000002</v>
      </c>
      <c r="H278" s="69">
        <f t="shared" si="14"/>
        <v>425.85194999999999</v>
      </c>
    </row>
    <row r="279" spans="1:8" x14ac:dyDescent="0.25">
      <c r="A279" s="33" t="str">
        <f t="shared" si="12"/>
        <v>B68.5</v>
      </c>
      <c r="B279" s="32" t="s">
        <v>1185</v>
      </c>
      <c r="C279" s="33">
        <v>68.5</v>
      </c>
      <c r="D279" s="34">
        <v>384.51</v>
      </c>
      <c r="E279" s="34" t="s">
        <v>1490</v>
      </c>
      <c r="F279" s="68">
        <v>0.115</v>
      </c>
      <c r="G279" s="69">
        <f t="shared" si="13"/>
        <v>44.218650000000004</v>
      </c>
      <c r="H279" s="69">
        <f t="shared" si="14"/>
        <v>428.72865000000002</v>
      </c>
    </row>
    <row r="280" spans="1:8" x14ac:dyDescent="0.25">
      <c r="A280" s="33" t="str">
        <f t="shared" si="12"/>
        <v>B69</v>
      </c>
      <c r="B280" s="32" t="s">
        <v>1185</v>
      </c>
      <c r="C280" s="33">
        <v>69</v>
      </c>
      <c r="D280" s="34">
        <v>387.08</v>
      </c>
      <c r="E280" s="34" t="s">
        <v>1490</v>
      </c>
      <c r="F280" s="68">
        <v>0.115</v>
      </c>
      <c r="G280" s="69">
        <f t="shared" si="13"/>
        <v>44.514200000000002</v>
      </c>
      <c r="H280" s="69">
        <f t="shared" si="14"/>
        <v>431.5942</v>
      </c>
    </row>
    <row r="281" spans="1:8" x14ac:dyDescent="0.25">
      <c r="A281" s="33" t="str">
        <f t="shared" si="12"/>
        <v>B69.5</v>
      </c>
      <c r="B281" s="32" t="s">
        <v>1185</v>
      </c>
      <c r="C281" s="33">
        <v>69.5</v>
      </c>
      <c r="D281" s="34">
        <v>389.66</v>
      </c>
      <c r="E281" s="34" t="s">
        <v>1490</v>
      </c>
      <c r="F281" s="68">
        <v>0.115</v>
      </c>
      <c r="G281" s="69">
        <f t="shared" si="13"/>
        <v>44.810900000000004</v>
      </c>
      <c r="H281" s="69">
        <f t="shared" si="14"/>
        <v>434.47090000000003</v>
      </c>
    </row>
    <row r="282" spans="1:8" x14ac:dyDescent="0.25">
      <c r="A282" s="33" t="str">
        <f t="shared" si="12"/>
        <v>B70</v>
      </c>
      <c r="B282" s="32" t="s">
        <v>1185</v>
      </c>
      <c r="C282" s="33">
        <v>70</v>
      </c>
      <c r="D282" s="34">
        <v>392.24</v>
      </c>
      <c r="E282" s="34" t="s">
        <v>1490</v>
      </c>
      <c r="F282" s="68">
        <v>0.115</v>
      </c>
      <c r="G282" s="69">
        <f t="shared" si="13"/>
        <v>45.107600000000005</v>
      </c>
      <c r="H282" s="69">
        <f t="shared" si="14"/>
        <v>437.3476</v>
      </c>
    </row>
    <row r="283" spans="1:8" x14ac:dyDescent="0.25">
      <c r="A283" s="33" t="str">
        <f t="shared" si="12"/>
        <v>B70.5</v>
      </c>
      <c r="B283" s="32" t="s">
        <v>1185</v>
      </c>
      <c r="C283" s="33">
        <v>70.5</v>
      </c>
      <c r="D283" s="34">
        <v>394.82</v>
      </c>
      <c r="E283" s="34" t="s">
        <v>1490</v>
      </c>
      <c r="F283" s="68">
        <v>0.115</v>
      </c>
      <c r="G283" s="69">
        <f t="shared" si="13"/>
        <v>45.404299999999999</v>
      </c>
      <c r="H283" s="69">
        <f t="shared" si="14"/>
        <v>440.22429999999997</v>
      </c>
    </row>
    <row r="284" spans="1:8" x14ac:dyDescent="0.25">
      <c r="A284" s="33" t="str">
        <f t="shared" si="12"/>
        <v>C0.5</v>
      </c>
      <c r="B284" s="32" t="s">
        <v>1186</v>
      </c>
      <c r="C284" s="33">
        <v>0.5</v>
      </c>
      <c r="D284" s="34">
        <v>29.81</v>
      </c>
      <c r="E284" s="34" t="s">
        <v>1490</v>
      </c>
      <c r="F284" s="68">
        <v>0.115</v>
      </c>
      <c r="G284" s="69">
        <f t="shared" si="13"/>
        <v>3.42815</v>
      </c>
      <c r="H284" s="69">
        <f t="shared" si="14"/>
        <v>33.238149999999997</v>
      </c>
    </row>
    <row r="285" spans="1:8" x14ac:dyDescent="0.25">
      <c r="A285" s="33" t="str">
        <f t="shared" si="12"/>
        <v>C1</v>
      </c>
      <c r="B285" s="32" t="s">
        <v>1186</v>
      </c>
      <c r="C285" s="33">
        <v>1</v>
      </c>
      <c r="D285" s="34">
        <v>33.76</v>
      </c>
      <c r="E285" s="34" t="s">
        <v>1490</v>
      </c>
      <c r="F285" s="68">
        <v>0.115</v>
      </c>
      <c r="G285" s="69">
        <f t="shared" si="13"/>
        <v>3.8824000000000001</v>
      </c>
      <c r="H285" s="69">
        <f t="shared" si="14"/>
        <v>37.642399999999995</v>
      </c>
    </row>
    <row r="286" spans="1:8" x14ac:dyDescent="0.25">
      <c r="A286" s="33" t="str">
        <f t="shared" si="12"/>
        <v>C1.5</v>
      </c>
      <c r="B286" s="32" t="s">
        <v>1186</v>
      </c>
      <c r="C286" s="33">
        <v>1.5</v>
      </c>
      <c r="D286" s="34">
        <v>37.72</v>
      </c>
      <c r="E286" s="34" t="s">
        <v>1490</v>
      </c>
      <c r="F286" s="68">
        <v>0.115</v>
      </c>
      <c r="G286" s="69">
        <f t="shared" si="13"/>
        <v>4.3377999999999997</v>
      </c>
      <c r="H286" s="69">
        <f t="shared" si="14"/>
        <v>42.0578</v>
      </c>
    </row>
    <row r="287" spans="1:8" x14ac:dyDescent="0.25">
      <c r="A287" s="33" t="str">
        <f t="shared" si="12"/>
        <v>C2</v>
      </c>
      <c r="B287" s="32" t="s">
        <v>1186</v>
      </c>
      <c r="C287" s="33">
        <v>2</v>
      </c>
      <c r="D287" s="34">
        <v>41.67</v>
      </c>
      <c r="E287" s="34" t="s">
        <v>1490</v>
      </c>
      <c r="F287" s="68">
        <v>0.115</v>
      </c>
      <c r="G287" s="69">
        <f t="shared" si="13"/>
        <v>4.7920500000000006</v>
      </c>
      <c r="H287" s="69">
        <f t="shared" si="14"/>
        <v>46.462050000000005</v>
      </c>
    </row>
    <row r="288" spans="1:8" x14ac:dyDescent="0.25">
      <c r="A288" s="33" t="str">
        <f t="shared" si="12"/>
        <v>C2.5</v>
      </c>
      <c r="B288" s="32" t="s">
        <v>1186</v>
      </c>
      <c r="C288" s="33">
        <v>2.5</v>
      </c>
      <c r="D288" s="34">
        <v>45.63</v>
      </c>
      <c r="E288" s="34" t="s">
        <v>1490</v>
      </c>
      <c r="F288" s="68">
        <v>0.115</v>
      </c>
      <c r="G288" s="69">
        <f t="shared" si="13"/>
        <v>5.2474500000000006</v>
      </c>
      <c r="H288" s="69">
        <f t="shared" si="14"/>
        <v>50.877450000000003</v>
      </c>
    </row>
    <row r="289" spans="1:8" x14ac:dyDescent="0.25">
      <c r="A289" s="33" t="str">
        <f t="shared" si="12"/>
        <v>C3</v>
      </c>
      <c r="B289" s="32" t="s">
        <v>1186</v>
      </c>
      <c r="C289" s="33">
        <v>3</v>
      </c>
      <c r="D289" s="34">
        <v>47.98</v>
      </c>
      <c r="E289" s="34" t="s">
        <v>1490</v>
      </c>
      <c r="F289" s="68">
        <v>0.115</v>
      </c>
      <c r="G289" s="69">
        <f t="shared" si="13"/>
        <v>5.5176999999999996</v>
      </c>
      <c r="H289" s="69">
        <f t="shared" si="14"/>
        <v>53.497699999999995</v>
      </c>
    </row>
    <row r="290" spans="1:8" x14ac:dyDescent="0.25">
      <c r="A290" s="33" t="str">
        <f t="shared" si="12"/>
        <v>C3.5</v>
      </c>
      <c r="B290" s="32" t="s">
        <v>1186</v>
      </c>
      <c r="C290" s="33">
        <v>3.5</v>
      </c>
      <c r="D290" s="34">
        <v>50.33</v>
      </c>
      <c r="E290" s="34" t="s">
        <v>1490</v>
      </c>
      <c r="F290" s="68">
        <v>0.115</v>
      </c>
      <c r="G290" s="69">
        <f t="shared" si="13"/>
        <v>5.7879500000000004</v>
      </c>
      <c r="H290" s="69">
        <f t="shared" si="14"/>
        <v>56.11795</v>
      </c>
    </row>
    <row r="291" spans="1:8" x14ac:dyDescent="0.25">
      <c r="A291" s="33" t="str">
        <f t="shared" si="12"/>
        <v>C4</v>
      </c>
      <c r="B291" s="32" t="s">
        <v>1186</v>
      </c>
      <c r="C291" s="33">
        <v>4</v>
      </c>
      <c r="D291" s="34">
        <v>52.68</v>
      </c>
      <c r="E291" s="34" t="s">
        <v>1490</v>
      </c>
      <c r="F291" s="68">
        <v>0.115</v>
      </c>
      <c r="G291" s="69">
        <f t="shared" si="13"/>
        <v>6.0582000000000003</v>
      </c>
      <c r="H291" s="69">
        <f t="shared" si="14"/>
        <v>58.738199999999999</v>
      </c>
    </row>
    <row r="292" spans="1:8" x14ac:dyDescent="0.25">
      <c r="A292" s="33" t="str">
        <f t="shared" si="12"/>
        <v>C4.5</v>
      </c>
      <c r="B292" s="32" t="s">
        <v>1186</v>
      </c>
      <c r="C292" s="33">
        <v>4.5</v>
      </c>
      <c r="D292" s="34">
        <v>55.03</v>
      </c>
      <c r="E292" s="34" t="s">
        <v>1490</v>
      </c>
      <c r="F292" s="68">
        <v>0.115</v>
      </c>
      <c r="G292" s="69">
        <f t="shared" si="13"/>
        <v>6.3284500000000001</v>
      </c>
      <c r="H292" s="69">
        <f t="shared" si="14"/>
        <v>61.358450000000005</v>
      </c>
    </row>
    <row r="293" spans="1:8" x14ac:dyDescent="0.25">
      <c r="A293" s="33" t="str">
        <f t="shared" si="12"/>
        <v>C5</v>
      </c>
      <c r="B293" s="32" t="s">
        <v>1186</v>
      </c>
      <c r="C293" s="33">
        <v>5</v>
      </c>
      <c r="D293" s="34">
        <v>57.38</v>
      </c>
      <c r="E293" s="34" t="s">
        <v>1490</v>
      </c>
      <c r="F293" s="68">
        <v>0.115</v>
      </c>
      <c r="G293" s="69">
        <f t="shared" si="13"/>
        <v>6.5987000000000009</v>
      </c>
      <c r="H293" s="69">
        <f t="shared" si="14"/>
        <v>63.978700000000003</v>
      </c>
    </row>
    <row r="294" spans="1:8" x14ac:dyDescent="0.25">
      <c r="A294" s="33" t="str">
        <f t="shared" si="12"/>
        <v>C5.5</v>
      </c>
      <c r="B294" s="32" t="s">
        <v>1186</v>
      </c>
      <c r="C294" s="33">
        <v>5.5</v>
      </c>
      <c r="D294" s="34">
        <v>60.82</v>
      </c>
      <c r="E294" s="34" t="s">
        <v>1490</v>
      </c>
      <c r="F294" s="68">
        <v>0.115</v>
      </c>
      <c r="G294" s="69">
        <f t="shared" si="13"/>
        <v>6.9943</v>
      </c>
      <c r="H294" s="69">
        <f t="shared" si="14"/>
        <v>67.814300000000003</v>
      </c>
    </row>
    <row r="295" spans="1:8" x14ac:dyDescent="0.25">
      <c r="A295" s="33" t="str">
        <f t="shared" si="12"/>
        <v>C6</v>
      </c>
      <c r="B295" s="32" t="s">
        <v>1186</v>
      </c>
      <c r="C295" s="33">
        <v>6</v>
      </c>
      <c r="D295" s="34">
        <v>64.260000000000005</v>
      </c>
      <c r="E295" s="34" t="s">
        <v>1490</v>
      </c>
      <c r="F295" s="68">
        <v>0.115</v>
      </c>
      <c r="G295" s="69">
        <f t="shared" si="13"/>
        <v>7.3899000000000008</v>
      </c>
      <c r="H295" s="69">
        <f t="shared" si="14"/>
        <v>71.649900000000002</v>
      </c>
    </row>
    <row r="296" spans="1:8" x14ac:dyDescent="0.25">
      <c r="A296" s="33" t="str">
        <f t="shared" si="12"/>
        <v>C6.5</v>
      </c>
      <c r="B296" s="32" t="s">
        <v>1186</v>
      </c>
      <c r="C296" s="33">
        <v>6.5</v>
      </c>
      <c r="D296" s="34">
        <v>67.69</v>
      </c>
      <c r="E296" s="34" t="s">
        <v>1490</v>
      </c>
      <c r="F296" s="68">
        <v>0.115</v>
      </c>
      <c r="G296" s="69">
        <f t="shared" si="13"/>
        <v>7.7843499999999999</v>
      </c>
      <c r="H296" s="69">
        <f t="shared" si="14"/>
        <v>75.474350000000001</v>
      </c>
    </row>
    <row r="297" spans="1:8" x14ac:dyDescent="0.25">
      <c r="A297" s="33" t="str">
        <f t="shared" si="12"/>
        <v>C7</v>
      </c>
      <c r="B297" s="32" t="s">
        <v>1186</v>
      </c>
      <c r="C297" s="33">
        <v>7</v>
      </c>
      <c r="D297" s="34">
        <v>71.13</v>
      </c>
      <c r="E297" s="34" t="s">
        <v>1490</v>
      </c>
      <c r="F297" s="68">
        <v>0.115</v>
      </c>
      <c r="G297" s="69">
        <f t="shared" si="13"/>
        <v>8.1799499999999998</v>
      </c>
      <c r="H297" s="69">
        <f t="shared" si="14"/>
        <v>79.309950000000001</v>
      </c>
    </row>
    <row r="298" spans="1:8" x14ac:dyDescent="0.25">
      <c r="A298" s="33" t="str">
        <f t="shared" si="12"/>
        <v>C7.5</v>
      </c>
      <c r="B298" s="32" t="s">
        <v>1186</v>
      </c>
      <c r="C298" s="33">
        <v>7.5</v>
      </c>
      <c r="D298" s="34">
        <v>74.569999999999993</v>
      </c>
      <c r="E298" s="34" t="s">
        <v>1490</v>
      </c>
      <c r="F298" s="68">
        <v>0.115</v>
      </c>
      <c r="G298" s="69">
        <f t="shared" si="13"/>
        <v>8.5755499999999998</v>
      </c>
      <c r="H298" s="69">
        <f t="shared" si="14"/>
        <v>83.145549999999986</v>
      </c>
    </row>
    <row r="299" spans="1:8" x14ac:dyDescent="0.25">
      <c r="A299" s="33" t="str">
        <f t="shared" si="12"/>
        <v>C8</v>
      </c>
      <c r="B299" s="32" t="s">
        <v>1186</v>
      </c>
      <c r="C299" s="33">
        <v>8</v>
      </c>
      <c r="D299" s="34">
        <v>78.010000000000005</v>
      </c>
      <c r="E299" s="34" t="s">
        <v>1490</v>
      </c>
      <c r="F299" s="68">
        <v>0.115</v>
      </c>
      <c r="G299" s="69">
        <f t="shared" si="13"/>
        <v>8.9711500000000015</v>
      </c>
      <c r="H299" s="69">
        <f t="shared" si="14"/>
        <v>86.981150000000014</v>
      </c>
    </row>
    <row r="300" spans="1:8" x14ac:dyDescent="0.25">
      <c r="A300" s="33" t="str">
        <f t="shared" si="12"/>
        <v>C8.5</v>
      </c>
      <c r="B300" s="32" t="s">
        <v>1186</v>
      </c>
      <c r="C300" s="33">
        <v>8.5</v>
      </c>
      <c r="D300" s="34">
        <v>81.45</v>
      </c>
      <c r="E300" s="34" t="s">
        <v>1490</v>
      </c>
      <c r="F300" s="68">
        <v>0.115</v>
      </c>
      <c r="G300" s="69">
        <f t="shared" si="13"/>
        <v>9.3667500000000015</v>
      </c>
      <c r="H300" s="69">
        <f t="shared" si="14"/>
        <v>90.816749999999999</v>
      </c>
    </row>
    <row r="301" spans="1:8" x14ac:dyDescent="0.25">
      <c r="A301" s="33" t="str">
        <f t="shared" si="12"/>
        <v>C9</v>
      </c>
      <c r="B301" s="32" t="s">
        <v>1186</v>
      </c>
      <c r="C301" s="33">
        <v>9</v>
      </c>
      <c r="D301" s="34">
        <v>84.89</v>
      </c>
      <c r="E301" s="34" t="s">
        <v>1490</v>
      </c>
      <c r="F301" s="68">
        <v>0.115</v>
      </c>
      <c r="G301" s="69">
        <f t="shared" si="13"/>
        <v>9.7623499999999996</v>
      </c>
      <c r="H301" s="69">
        <f t="shared" si="14"/>
        <v>94.652349999999998</v>
      </c>
    </row>
    <row r="302" spans="1:8" x14ac:dyDescent="0.25">
      <c r="A302" s="33" t="str">
        <f t="shared" si="12"/>
        <v>C9.5</v>
      </c>
      <c r="B302" s="32" t="s">
        <v>1186</v>
      </c>
      <c r="C302" s="33">
        <v>9.5</v>
      </c>
      <c r="D302" s="34">
        <v>88.33</v>
      </c>
      <c r="E302" s="34" t="s">
        <v>1490</v>
      </c>
      <c r="F302" s="68">
        <v>0.115</v>
      </c>
      <c r="G302" s="69">
        <f t="shared" si="13"/>
        <v>10.15795</v>
      </c>
      <c r="H302" s="69">
        <f t="shared" si="14"/>
        <v>98.487949999999998</v>
      </c>
    </row>
    <row r="303" spans="1:8" x14ac:dyDescent="0.25">
      <c r="A303" s="33" t="str">
        <f t="shared" si="12"/>
        <v>C10</v>
      </c>
      <c r="B303" s="32" t="s">
        <v>1186</v>
      </c>
      <c r="C303" s="33">
        <v>10</v>
      </c>
      <c r="D303" s="34">
        <v>91.77</v>
      </c>
      <c r="E303" s="34" t="s">
        <v>1490</v>
      </c>
      <c r="F303" s="68">
        <v>0.115</v>
      </c>
      <c r="G303" s="69">
        <f t="shared" si="13"/>
        <v>10.55355</v>
      </c>
      <c r="H303" s="69">
        <f t="shared" si="14"/>
        <v>102.32355</v>
      </c>
    </row>
    <row r="304" spans="1:8" x14ac:dyDescent="0.25">
      <c r="A304" s="33" t="str">
        <f t="shared" si="12"/>
        <v>C10.5</v>
      </c>
      <c r="B304" s="32" t="s">
        <v>1186</v>
      </c>
      <c r="C304" s="33">
        <v>10.5</v>
      </c>
      <c r="D304" s="34">
        <v>94</v>
      </c>
      <c r="E304" s="34" t="s">
        <v>1490</v>
      </c>
      <c r="F304" s="68">
        <v>0.115</v>
      </c>
      <c r="G304" s="69">
        <f t="shared" si="13"/>
        <v>10.81</v>
      </c>
      <c r="H304" s="69">
        <f t="shared" si="14"/>
        <v>104.81</v>
      </c>
    </row>
    <row r="305" spans="1:8" x14ac:dyDescent="0.25">
      <c r="A305" s="33" t="str">
        <f t="shared" si="12"/>
        <v>C11</v>
      </c>
      <c r="B305" s="32" t="s">
        <v>1186</v>
      </c>
      <c r="C305" s="33">
        <v>11</v>
      </c>
      <c r="D305" s="34">
        <v>96.24</v>
      </c>
      <c r="E305" s="34" t="s">
        <v>1490</v>
      </c>
      <c r="F305" s="68">
        <v>0.115</v>
      </c>
      <c r="G305" s="69">
        <f t="shared" si="13"/>
        <v>11.067600000000001</v>
      </c>
      <c r="H305" s="69">
        <f t="shared" si="14"/>
        <v>107.30759999999999</v>
      </c>
    </row>
    <row r="306" spans="1:8" x14ac:dyDescent="0.25">
      <c r="A306" s="33" t="str">
        <f t="shared" si="12"/>
        <v>C11.5</v>
      </c>
      <c r="B306" s="32" t="s">
        <v>1186</v>
      </c>
      <c r="C306" s="33">
        <v>11.5</v>
      </c>
      <c r="D306" s="34">
        <v>98.48</v>
      </c>
      <c r="E306" s="34" t="s">
        <v>1490</v>
      </c>
      <c r="F306" s="68">
        <v>0.115</v>
      </c>
      <c r="G306" s="69">
        <f t="shared" si="13"/>
        <v>11.325200000000001</v>
      </c>
      <c r="H306" s="69">
        <f t="shared" si="14"/>
        <v>109.8052</v>
      </c>
    </row>
    <row r="307" spans="1:8" x14ac:dyDescent="0.25">
      <c r="A307" s="33" t="str">
        <f t="shared" si="12"/>
        <v>C12</v>
      </c>
      <c r="B307" s="32" t="s">
        <v>1186</v>
      </c>
      <c r="C307" s="33">
        <v>12</v>
      </c>
      <c r="D307" s="34">
        <v>100.71</v>
      </c>
      <c r="E307" s="34" t="s">
        <v>1490</v>
      </c>
      <c r="F307" s="68">
        <v>0.115</v>
      </c>
      <c r="G307" s="69">
        <f t="shared" si="13"/>
        <v>11.58165</v>
      </c>
      <c r="H307" s="69">
        <f t="shared" si="14"/>
        <v>112.29164999999999</v>
      </c>
    </row>
    <row r="308" spans="1:8" x14ac:dyDescent="0.25">
      <c r="A308" s="33" t="str">
        <f t="shared" si="12"/>
        <v>C12.5</v>
      </c>
      <c r="B308" s="32" t="s">
        <v>1186</v>
      </c>
      <c r="C308" s="33">
        <v>12.5</v>
      </c>
      <c r="D308" s="34">
        <v>102.95</v>
      </c>
      <c r="E308" s="34" t="s">
        <v>1490</v>
      </c>
      <c r="F308" s="68">
        <v>0.115</v>
      </c>
      <c r="G308" s="69">
        <f t="shared" si="13"/>
        <v>11.839250000000002</v>
      </c>
      <c r="H308" s="69">
        <f t="shared" si="14"/>
        <v>114.78925000000001</v>
      </c>
    </row>
    <row r="309" spans="1:8" x14ac:dyDescent="0.25">
      <c r="A309" s="33" t="str">
        <f t="shared" si="12"/>
        <v>C13</v>
      </c>
      <c r="B309" s="32" t="s">
        <v>1186</v>
      </c>
      <c r="C309" s="33">
        <v>13</v>
      </c>
      <c r="D309" s="34">
        <v>105.18</v>
      </c>
      <c r="E309" s="34" t="s">
        <v>1490</v>
      </c>
      <c r="F309" s="68">
        <v>0.115</v>
      </c>
      <c r="G309" s="69">
        <f t="shared" si="13"/>
        <v>12.095700000000001</v>
      </c>
      <c r="H309" s="69">
        <f t="shared" si="14"/>
        <v>117.2757</v>
      </c>
    </row>
    <row r="310" spans="1:8" x14ac:dyDescent="0.25">
      <c r="A310" s="33" t="str">
        <f t="shared" si="12"/>
        <v>C13.5</v>
      </c>
      <c r="B310" s="32" t="s">
        <v>1186</v>
      </c>
      <c r="C310" s="33">
        <v>13.5</v>
      </c>
      <c r="D310" s="34">
        <v>107.42</v>
      </c>
      <c r="E310" s="34" t="s">
        <v>1490</v>
      </c>
      <c r="F310" s="68">
        <v>0.115</v>
      </c>
      <c r="G310" s="69">
        <f t="shared" si="13"/>
        <v>12.353300000000001</v>
      </c>
      <c r="H310" s="69">
        <f t="shared" si="14"/>
        <v>119.77330000000001</v>
      </c>
    </row>
    <row r="311" spans="1:8" x14ac:dyDescent="0.25">
      <c r="A311" s="33" t="str">
        <f t="shared" si="12"/>
        <v>C14</v>
      </c>
      <c r="B311" s="32" t="s">
        <v>1186</v>
      </c>
      <c r="C311" s="33">
        <v>14</v>
      </c>
      <c r="D311" s="34">
        <v>109.65</v>
      </c>
      <c r="E311" s="34" t="s">
        <v>1490</v>
      </c>
      <c r="F311" s="68">
        <v>0.115</v>
      </c>
      <c r="G311" s="69">
        <f t="shared" si="13"/>
        <v>12.609750000000002</v>
      </c>
      <c r="H311" s="69">
        <f t="shared" si="14"/>
        <v>122.25975000000001</v>
      </c>
    </row>
    <row r="312" spans="1:8" x14ac:dyDescent="0.25">
      <c r="A312" s="33" t="str">
        <f t="shared" si="12"/>
        <v>C14.5</v>
      </c>
      <c r="B312" s="32" t="s">
        <v>1186</v>
      </c>
      <c r="C312" s="33">
        <v>14.5</v>
      </c>
      <c r="D312" s="34">
        <v>111.89</v>
      </c>
      <c r="E312" s="34" t="s">
        <v>1490</v>
      </c>
      <c r="F312" s="68">
        <v>0.115</v>
      </c>
      <c r="G312" s="69">
        <f t="shared" si="13"/>
        <v>12.86735</v>
      </c>
      <c r="H312" s="69">
        <f t="shared" si="14"/>
        <v>124.75735</v>
      </c>
    </row>
    <row r="313" spans="1:8" x14ac:dyDescent="0.25">
      <c r="A313" s="33" t="str">
        <f t="shared" si="12"/>
        <v>C15</v>
      </c>
      <c r="B313" s="32" t="s">
        <v>1186</v>
      </c>
      <c r="C313" s="33">
        <v>15</v>
      </c>
      <c r="D313" s="34">
        <v>114.12</v>
      </c>
      <c r="E313" s="34" t="s">
        <v>1490</v>
      </c>
      <c r="F313" s="68">
        <v>0.115</v>
      </c>
      <c r="G313" s="69">
        <f t="shared" si="13"/>
        <v>13.123800000000001</v>
      </c>
      <c r="H313" s="69">
        <f t="shared" si="14"/>
        <v>127.24380000000001</v>
      </c>
    </row>
    <row r="314" spans="1:8" x14ac:dyDescent="0.25">
      <c r="A314" s="33" t="str">
        <f t="shared" si="12"/>
        <v>C15.5</v>
      </c>
      <c r="B314" s="32" t="s">
        <v>1186</v>
      </c>
      <c r="C314" s="33">
        <v>15.5</v>
      </c>
      <c r="D314" s="34">
        <v>116.36</v>
      </c>
      <c r="E314" s="34" t="s">
        <v>1490</v>
      </c>
      <c r="F314" s="68">
        <v>0.115</v>
      </c>
      <c r="G314" s="69">
        <f t="shared" si="13"/>
        <v>13.381400000000001</v>
      </c>
      <c r="H314" s="69">
        <f t="shared" si="14"/>
        <v>129.7414</v>
      </c>
    </row>
    <row r="315" spans="1:8" x14ac:dyDescent="0.25">
      <c r="A315" s="33" t="str">
        <f t="shared" si="12"/>
        <v>C16</v>
      </c>
      <c r="B315" s="32" t="s">
        <v>1186</v>
      </c>
      <c r="C315" s="33">
        <v>16</v>
      </c>
      <c r="D315" s="34">
        <v>118.6</v>
      </c>
      <c r="E315" s="34" t="s">
        <v>1490</v>
      </c>
      <c r="F315" s="68">
        <v>0.115</v>
      </c>
      <c r="G315" s="69">
        <f t="shared" si="13"/>
        <v>13.638999999999999</v>
      </c>
      <c r="H315" s="69">
        <f t="shared" si="14"/>
        <v>132.239</v>
      </c>
    </row>
    <row r="316" spans="1:8" x14ac:dyDescent="0.25">
      <c r="A316" s="33" t="str">
        <f t="shared" si="12"/>
        <v>C16.5</v>
      </c>
      <c r="B316" s="32" t="s">
        <v>1186</v>
      </c>
      <c r="C316" s="33">
        <v>16.5</v>
      </c>
      <c r="D316" s="34">
        <v>120.83</v>
      </c>
      <c r="E316" s="34" t="s">
        <v>1490</v>
      </c>
      <c r="F316" s="68">
        <v>0.115</v>
      </c>
      <c r="G316" s="69">
        <f t="shared" si="13"/>
        <v>13.89545</v>
      </c>
      <c r="H316" s="69">
        <f t="shared" si="14"/>
        <v>134.72545</v>
      </c>
    </row>
    <row r="317" spans="1:8" x14ac:dyDescent="0.25">
      <c r="A317" s="33" t="str">
        <f t="shared" si="12"/>
        <v>C17</v>
      </c>
      <c r="B317" s="32" t="s">
        <v>1186</v>
      </c>
      <c r="C317" s="33">
        <v>17</v>
      </c>
      <c r="D317" s="34">
        <v>123.07</v>
      </c>
      <c r="E317" s="34" t="s">
        <v>1490</v>
      </c>
      <c r="F317" s="68">
        <v>0.115</v>
      </c>
      <c r="G317" s="69">
        <f t="shared" si="13"/>
        <v>14.15305</v>
      </c>
      <c r="H317" s="69">
        <f t="shared" si="14"/>
        <v>137.22305</v>
      </c>
    </row>
    <row r="318" spans="1:8" x14ac:dyDescent="0.25">
      <c r="A318" s="33" t="str">
        <f t="shared" si="12"/>
        <v>C17.5</v>
      </c>
      <c r="B318" s="32" t="s">
        <v>1186</v>
      </c>
      <c r="C318" s="33">
        <v>17.5</v>
      </c>
      <c r="D318" s="34">
        <v>125.3</v>
      </c>
      <c r="E318" s="34" t="s">
        <v>1490</v>
      </c>
      <c r="F318" s="68">
        <v>0.115</v>
      </c>
      <c r="G318" s="69">
        <f t="shared" si="13"/>
        <v>14.4095</v>
      </c>
      <c r="H318" s="69">
        <f t="shared" si="14"/>
        <v>139.70949999999999</v>
      </c>
    </row>
    <row r="319" spans="1:8" x14ac:dyDescent="0.25">
      <c r="A319" s="33" t="str">
        <f t="shared" si="12"/>
        <v>C18</v>
      </c>
      <c r="B319" s="32" t="s">
        <v>1186</v>
      </c>
      <c r="C319" s="33">
        <v>18</v>
      </c>
      <c r="D319" s="34">
        <v>127.54</v>
      </c>
      <c r="E319" s="34" t="s">
        <v>1490</v>
      </c>
      <c r="F319" s="68">
        <v>0.115</v>
      </c>
      <c r="G319" s="69">
        <f t="shared" si="13"/>
        <v>14.667100000000001</v>
      </c>
      <c r="H319" s="69">
        <f t="shared" si="14"/>
        <v>142.2071</v>
      </c>
    </row>
    <row r="320" spans="1:8" x14ac:dyDescent="0.25">
      <c r="A320" s="33" t="str">
        <f t="shared" si="12"/>
        <v>C18.5</v>
      </c>
      <c r="B320" s="32" t="s">
        <v>1186</v>
      </c>
      <c r="C320" s="33">
        <v>18.5</v>
      </c>
      <c r="D320" s="34">
        <v>129.77000000000001</v>
      </c>
      <c r="E320" s="34" t="s">
        <v>1490</v>
      </c>
      <c r="F320" s="68">
        <v>0.115</v>
      </c>
      <c r="G320" s="69">
        <f t="shared" si="13"/>
        <v>14.923550000000002</v>
      </c>
      <c r="H320" s="69">
        <f t="shared" si="14"/>
        <v>144.69355000000002</v>
      </c>
    </row>
    <row r="321" spans="1:8" x14ac:dyDescent="0.25">
      <c r="A321" s="33" t="str">
        <f t="shared" si="12"/>
        <v>C19</v>
      </c>
      <c r="B321" s="32" t="s">
        <v>1186</v>
      </c>
      <c r="C321" s="33">
        <v>19</v>
      </c>
      <c r="D321" s="34">
        <v>132.01</v>
      </c>
      <c r="E321" s="34" t="s">
        <v>1490</v>
      </c>
      <c r="F321" s="68">
        <v>0.115</v>
      </c>
      <c r="G321" s="69">
        <f t="shared" si="13"/>
        <v>15.181149999999999</v>
      </c>
      <c r="H321" s="69">
        <f t="shared" si="14"/>
        <v>147.19114999999999</v>
      </c>
    </row>
    <row r="322" spans="1:8" x14ac:dyDescent="0.25">
      <c r="A322" s="33" t="str">
        <f t="shared" ref="A322:A385" si="15">CONCATENATE(B322,C322)</f>
        <v>C19.5</v>
      </c>
      <c r="B322" s="32" t="s">
        <v>1186</v>
      </c>
      <c r="C322" s="33">
        <v>19.5</v>
      </c>
      <c r="D322" s="34">
        <v>134.24</v>
      </c>
      <c r="E322" s="34" t="s">
        <v>1490</v>
      </c>
      <c r="F322" s="68">
        <v>0.115</v>
      </c>
      <c r="G322" s="69">
        <f t="shared" si="13"/>
        <v>15.437600000000002</v>
      </c>
      <c r="H322" s="69">
        <f t="shared" si="14"/>
        <v>149.67760000000001</v>
      </c>
    </row>
    <row r="323" spans="1:8" x14ac:dyDescent="0.25">
      <c r="A323" s="33" t="str">
        <f t="shared" si="15"/>
        <v>C20</v>
      </c>
      <c r="B323" s="32" t="s">
        <v>1186</v>
      </c>
      <c r="C323" s="33">
        <v>20</v>
      </c>
      <c r="D323" s="34">
        <v>136.47999999999999</v>
      </c>
      <c r="E323" s="34" t="s">
        <v>1490</v>
      </c>
      <c r="F323" s="68">
        <v>0.115</v>
      </c>
      <c r="G323" s="69">
        <f t="shared" ref="G323:G386" si="16">D323*F323</f>
        <v>15.6952</v>
      </c>
      <c r="H323" s="69">
        <f t="shared" ref="H323:H386" si="17">G323+D323</f>
        <v>152.17519999999999</v>
      </c>
    </row>
    <row r="324" spans="1:8" x14ac:dyDescent="0.25">
      <c r="A324" s="33" t="str">
        <f t="shared" si="15"/>
        <v>C20.5</v>
      </c>
      <c r="B324" s="32" t="s">
        <v>1186</v>
      </c>
      <c r="C324" s="33">
        <v>20.5</v>
      </c>
      <c r="D324" s="34">
        <v>138.71</v>
      </c>
      <c r="E324" s="34" t="s">
        <v>1490</v>
      </c>
      <c r="F324" s="68">
        <v>0.115</v>
      </c>
      <c r="G324" s="69">
        <f t="shared" si="16"/>
        <v>15.951650000000001</v>
      </c>
      <c r="H324" s="69">
        <f t="shared" si="17"/>
        <v>154.66165000000001</v>
      </c>
    </row>
    <row r="325" spans="1:8" x14ac:dyDescent="0.25">
      <c r="A325" s="33" t="str">
        <f t="shared" si="15"/>
        <v>C21</v>
      </c>
      <c r="B325" s="32" t="s">
        <v>1186</v>
      </c>
      <c r="C325" s="33">
        <v>21</v>
      </c>
      <c r="D325" s="34">
        <v>142.34</v>
      </c>
      <c r="E325" s="34" t="s">
        <v>1490</v>
      </c>
      <c r="F325" s="68">
        <v>0.115</v>
      </c>
      <c r="G325" s="69">
        <f t="shared" si="16"/>
        <v>16.3691</v>
      </c>
      <c r="H325" s="69">
        <f t="shared" si="17"/>
        <v>158.70910000000001</v>
      </c>
    </row>
    <row r="326" spans="1:8" x14ac:dyDescent="0.25">
      <c r="A326" s="33" t="str">
        <f t="shared" si="15"/>
        <v>C21.5</v>
      </c>
      <c r="B326" s="32" t="s">
        <v>1186</v>
      </c>
      <c r="C326" s="33">
        <v>21.5</v>
      </c>
      <c r="D326" s="34">
        <v>144.54</v>
      </c>
      <c r="E326" s="34" t="s">
        <v>1490</v>
      </c>
      <c r="F326" s="68">
        <v>0.115</v>
      </c>
      <c r="G326" s="69">
        <f t="shared" si="16"/>
        <v>16.6221</v>
      </c>
      <c r="H326" s="69">
        <f t="shared" si="17"/>
        <v>161.16209999999998</v>
      </c>
    </row>
    <row r="327" spans="1:8" x14ac:dyDescent="0.25">
      <c r="A327" s="33" t="str">
        <f t="shared" si="15"/>
        <v>C22</v>
      </c>
      <c r="B327" s="32" t="s">
        <v>1186</v>
      </c>
      <c r="C327" s="33">
        <v>22</v>
      </c>
      <c r="D327" s="34">
        <v>146.74</v>
      </c>
      <c r="E327" s="34" t="s">
        <v>1490</v>
      </c>
      <c r="F327" s="68">
        <v>0.115</v>
      </c>
      <c r="G327" s="69">
        <f t="shared" si="16"/>
        <v>16.875100000000003</v>
      </c>
      <c r="H327" s="69">
        <f t="shared" si="17"/>
        <v>163.61510000000001</v>
      </c>
    </row>
    <row r="328" spans="1:8" x14ac:dyDescent="0.25">
      <c r="A328" s="33" t="str">
        <f t="shared" si="15"/>
        <v>C22.5</v>
      </c>
      <c r="B328" s="32" t="s">
        <v>1186</v>
      </c>
      <c r="C328" s="33">
        <v>22.5</v>
      </c>
      <c r="D328" s="34">
        <v>148.94</v>
      </c>
      <c r="E328" s="34" t="s">
        <v>1490</v>
      </c>
      <c r="F328" s="68">
        <v>0.115</v>
      </c>
      <c r="G328" s="69">
        <f t="shared" si="16"/>
        <v>17.1281</v>
      </c>
      <c r="H328" s="69">
        <f t="shared" si="17"/>
        <v>166.06809999999999</v>
      </c>
    </row>
    <row r="329" spans="1:8" x14ac:dyDescent="0.25">
      <c r="A329" s="33" t="str">
        <f t="shared" si="15"/>
        <v>C23</v>
      </c>
      <c r="B329" s="32" t="s">
        <v>1186</v>
      </c>
      <c r="C329" s="33">
        <v>23</v>
      </c>
      <c r="D329" s="34">
        <v>151.15</v>
      </c>
      <c r="E329" s="34" t="s">
        <v>1490</v>
      </c>
      <c r="F329" s="68">
        <v>0.115</v>
      </c>
      <c r="G329" s="69">
        <f t="shared" si="16"/>
        <v>17.382250000000003</v>
      </c>
      <c r="H329" s="69">
        <f t="shared" si="17"/>
        <v>168.53225</v>
      </c>
    </row>
    <row r="330" spans="1:8" x14ac:dyDescent="0.25">
      <c r="A330" s="33" t="str">
        <f t="shared" si="15"/>
        <v>C23.5</v>
      </c>
      <c r="B330" s="32" t="s">
        <v>1186</v>
      </c>
      <c r="C330" s="33">
        <v>23.5</v>
      </c>
      <c r="D330" s="34">
        <v>153.35</v>
      </c>
      <c r="E330" s="34" t="s">
        <v>1490</v>
      </c>
      <c r="F330" s="68">
        <v>0.115</v>
      </c>
      <c r="G330" s="69">
        <f t="shared" si="16"/>
        <v>17.635249999999999</v>
      </c>
      <c r="H330" s="69">
        <f t="shared" si="17"/>
        <v>170.98525000000001</v>
      </c>
    </row>
    <row r="331" spans="1:8" x14ac:dyDescent="0.25">
      <c r="A331" s="33" t="str">
        <f t="shared" si="15"/>
        <v>C24</v>
      </c>
      <c r="B331" s="32" t="s">
        <v>1186</v>
      </c>
      <c r="C331" s="33">
        <v>24</v>
      </c>
      <c r="D331" s="34">
        <v>155.55000000000001</v>
      </c>
      <c r="E331" s="34" t="s">
        <v>1490</v>
      </c>
      <c r="F331" s="68">
        <v>0.115</v>
      </c>
      <c r="G331" s="69">
        <f t="shared" si="16"/>
        <v>17.888250000000003</v>
      </c>
      <c r="H331" s="69">
        <f t="shared" si="17"/>
        <v>173.43825000000001</v>
      </c>
    </row>
    <row r="332" spans="1:8" x14ac:dyDescent="0.25">
      <c r="A332" s="33" t="str">
        <f t="shared" si="15"/>
        <v>C24.5</v>
      </c>
      <c r="B332" s="32" t="s">
        <v>1186</v>
      </c>
      <c r="C332" s="33">
        <v>24.5</v>
      </c>
      <c r="D332" s="34">
        <v>157.75</v>
      </c>
      <c r="E332" s="34" t="s">
        <v>1490</v>
      </c>
      <c r="F332" s="68">
        <v>0.115</v>
      </c>
      <c r="G332" s="69">
        <f t="shared" si="16"/>
        <v>18.141249999999999</v>
      </c>
      <c r="H332" s="69">
        <f t="shared" si="17"/>
        <v>175.89125000000001</v>
      </c>
    </row>
    <row r="333" spans="1:8" x14ac:dyDescent="0.25">
      <c r="A333" s="33" t="str">
        <f t="shared" si="15"/>
        <v>C25</v>
      </c>
      <c r="B333" s="32" t="s">
        <v>1186</v>
      </c>
      <c r="C333" s="33">
        <v>25</v>
      </c>
      <c r="D333" s="34">
        <v>159.94999999999999</v>
      </c>
      <c r="E333" s="34" t="s">
        <v>1490</v>
      </c>
      <c r="F333" s="68">
        <v>0.115</v>
      </c>
      <c r="G333" s="69">
        <f t="shared" si="16"/>
        <v>18.39425</v>
      </c>
      <c r="H333" s="69">
        <f t="shared" si="17"/>
        <v>178.34424999999999</v>
      </c>
    </row>
    <row r="334" spans="1:8" x14ac:dyDescent="0.25">
      <c r="A334" s="33" t="str">
        <f t="shared" si="15"/>
        <v>C25.5</v>
      </c>
      <c r="B334" s="32" t="s">
        <v>1186</v>
      </c>
      <c r="C334" s="33">
        <v>25.5</v>
      </c>
      <c r="D334" s="34">
        <v>162.15</v>
      </c>
      <c r="E334" s="34" t="s">
        <v>1490</v>
      </c>
      <c r="F334" s="68">
        <v>0.115</v>
      </c>
      <c r="G334" s="69">
        <f t="shared" si="16"/>
        <v>18.647250000000003</v>
      </c>
      <c r="H334" s="69">
        <f t="shared" si="17"/>
        <v>180.79725000000002</v>
      </c>
    </row>
    <row r="335" spans="1:8" x14ac:dyDescent="0.25">
      <c r="A335" s="33" t="str">
        <f t="shared" si="15"/>
        <v>C26</v>
      </c>
      <c r="B335" s="32" t="s">
        <v>1186</v>
      </c>
      <c r="C335" s="33">
        <v>26</v>
      </c>
      <c r="D335" s="34">
        <v>164.35</v>
      </c>
      <c r="E335" s="34" t="s">
        <v>1490</v>
      </c>
      <c r="F335" s="68">
        <v>0.115</v>
      </c>
      <c r="G335" s="69">
        <f t="shared" si="16"/>
        <v>18.90025</v>
      </c>
      <c r="H335" s="69">
        <f t="shared" si="17"/>
        <v>183.25024999999999</v>
      </c>
    </row>
    <row r="336" spans="1:8" x14ac:dyDescent="0.25">
      <c r="A336" s="33" t="str">
        <f t="shared" si="15"/>
        <v>C26.5</v>
      </c>
      <c r="B336" s="32" t="s">
        <v>1186</v>
      </c>
      <c r="C336" s="33">
        <v>26.5</v>
      </c>
      <c r="D336" s="34">
        <v>166.55</v>
      </c>
      <c r="E336" s="34" t="s">
        <v>1490</v>
      </c>
      <c r="F336" s="68">
        <v>0.115</v>
      </c>
      <c r="G336" s="69">
        <f t="shared" si="16"/>
        <v>19.153250000000003</v>
      </c>
      <c r="H336" s="69">
        <f t="shared" si="17"/>
        <v>185.70325000000003</v>
      </c>
    </row>
    <row r="337" spans="1:8" x14ac:dyDescent="0.25">
      <c r="A337" s="33" t="str">
        <f t="shared" si="15"/>
        <v>C27</v>
      </c>
      <c r="B337" s="32" t="s">
        <v>1186</v>
      </c>
      <c r="C337" s="33">
        <v>27</v>
      </c>
      <c r="D337" s="34">
        <v>168.75</v>
      </c>
      <c r="E337" s="34" t="s">
        <v>1490</v>
      </c>
      <c r="F337" s="68">
        <v>0.115</v>
      </c>
      <c r="G337" s="69">
        <f t="shared" si="16"/>
        <v>19.40625</v>
      </c>
      <c r="H337" s="69">
        <f t="shared" si="17"/>
        <v>188.15625</v>
      </c>
    </row>
    <row r="338" spans="1:8" x14ac:dyDescent="0.25">
      <c r="A338" s="33" t="str">
        <f t="shared" si="15"/>
        <v>C27.5</v>
      </c>
      <c r="B338" s="32" t="s">
        <v>1186</v>
      </c>
      <c r="C338" s="33">
        <v>27.5</v>
      </c>
      <c r="D338" s="34">
        <v>170.95</v>
      </c>
      <c r="E338" s="34" t="s">
        <v>1490</v>
      </c>
      <c r="F338" s="68">
        <v>0.115</v>
      </c>
      <c r="G338" s="69">
        <f t="shared" si="16"/>
        <v>19.65925</v>
      </c>
      <c r="H338" s="69">
        <f t="shared" si="17"/>
        <v>190.60924999999997</v>
      </c>
    </row>
    <row r="339" spans="1:8" x14ac:dyDescent="0.25">
      <c r="A339" s="33" t="str">
        <f t="shared" si="15"/>
        <v>C28</v>
      </c>
      <c r="B339" s="32" t="s">
        <v>1186</v>
      </c>
      <c r="C339" s="33">
        <v>28</v>
      </c>
      <c r="D339" s="34">
        <v>173.15</v>
      </c>
      <c r="E339" s="34" t="s">
        <v>1490</v>
      </c>
      <c r="F339" s="68">
        <v>0.115</v>
      </c>
      <c r="G339" s="69">
        <f t="shared" si="16"/>
        <v>19.91225</v>
      </c>
      <c r="H339" s="69">
        <f t="shared" si="17"/>
        <v>193.06225000000001</v>
      </c>
    </row>
    <row r="340" spans="1:8" x14ac:dyDescent="0.25">
      <c r="A340" s="33" t="str">
        <f t="shared" si="15"/>
        <v>C28.5</v>
      </c>
      <c r="B340" s="32" t="s">
        <v>1186</v>
      </c>
      <c r="C340" s="33">
        <v>28.5</v>
      </c>
      <c r="D340" s="34">
        <v>175.35</v>
      </c>
      <c r="E340" s="34" t="s">
        <v>1490</v>
      </c>
      <c r="F340" s="68">
        <v>0.115</v>
      </c>
      <c r="G340" s="69">
        <f t="shared" si="16"/>
        <v>20.16525</v>
      </c>
      <c r="H340" s="69">
        <f t="shared" si="17"/>
        <v>195.51524999999998</v>
      </c>
    </row>
    <row r="341" spans="1:8" x14ac:dyDescent="0.25">
      <c r="A341" s="33" t="str">
        <f t="shared" si="15"/>
        <v>C29</v>
      </c>
      <c r="B341" s="32" t="s">
        <v>1186</v>
      </c>
      <c r="C341" s="33">
        <v>29</v>
      </c>
      <c r="D341" s="34">
        <v>177.55</v>
      </c>
      <c r="E341" s="34" t="s">
        <v>1490</v>
      </c>
      <c r="F341" s="68">
        <v>0.115</v>
      </c>
      <c r="G341" s="69">
        <f t="shared" si="16"/>
        <v>20.41825</v>
      </c>
      <c r="H341" s="69">
        <f t="shared" si="17"/>
        <v>197.96825000000001</v>
      </c>
    </row>
    <row r="342" spans="1:8" x14ac:dyDescent="0.25">
      <c r="A342" s="33" t="str">
        <f t="shared" si="15"/>
        <v>C29.5</v>
      </c>
      <c r="B342" s="32" t="s">
        <v>1186</v>
      </c>
      <c r="C342" s="33">
        <v>29.5</v>
      </c>
      <c r="D342" s="34">
        <v>179.75</v>
      </c>
      <c r="E342" s="34" t="s">
        <v>1490</v>
      </c>
      <c r="F342" s="68">
        <v>0.115</v>
      </c>
      <c r="G342" s="69">
        <f t="shared" si="16"/>
        <v>20.671250000000001</v>
      </c>
      <c r="H342" s="69">
        <f t="shared" si="17"/>
        <v>200.42124999999999</v>
      </c>
    </row>
    <row r="343" spans="1:8" x14ac:dyDescent="0.25">
      <c r="A343" s="33" t="str">
        <f t="shared" si="15"/>
        <v>C30</v>
      </c>
      <c r="B343" s="32" t="s">
        <v>1186</v>
      </c>
      <c r="C343" s="33">
        <v>30</v>
      </c>
      <c r="D343" s="34">
        <v>181.95</v>
      </c>
      <c r="E343" s="34" t="s">
        <v>1490</v>
      </c>
      <c r="F343" s="68">
        <v>0.115</v>
      </c>
      <c r="G343" s="69">
        <f t="shared" si="16"/>
        <v>20.924250000000001</v>
      </c>
      <c r="H343" s="69">
        <f t="shared" si="17"/>
        <v>202.87424999999999</v>
      </c>
    </row>
    <row r="344" spans="1:8" x14ac:dyDescent="0.25">
      <c r="A344" s="33" t="str">
        <f t="shared" si="15"/>
        <v>C30.5</v>
      </c>
      <c r="B344" s="32" t="s">
        <v>1186</v>
      </c>
      <c r="C344" s="33">
        <v>30.5</v>
      </c>
      <c r="D344" s="34">
        <v>184.15</v>
      </c>
      <c r="E344" s="34" t="s">
        <v>1490</v>
      </c>
      <c r="F344" s="68">
        <v>0.115</v>
      </c>
      <c r="G344" s="69">
        <f t="shared" si="16"/>
        <v>21.177250000000001</v>
      </c>
      <c r="H344" s="69">
        <f t="shared" si="17"/>
        <v>205.32724999999999</v>
      </c>
    </row>
    <row r="345" spans="1:8" x14ac:dyDescent="0.25">
      <c r="A345" s="33" t="str">
        <f t="shared" si="15"/>
        <v>C31</v>
      </c>
      <c r="B345" s="32" t="s">
        <v>1186</v>
      </c>
      <c r="C345" s="33">
        <v>31</v>
      </c>
      <c r="D345" s="34">
        <v>186.35</v>
      </c>
      <c r="E345" s="34" t="s">
        <v>1490</v>
      </c>
      <c r="F345" s="68">
        <v>0.115</v>
      </c>
      <c r="G345" s="69">
        <f t="shared" si="16"/>
        <v>21.430250000000001</v>
      </c>
      <c r="H345" s="69">
        <f t="shared" si="17"/>
        <v>207.78025</v>
      </c>
    </row>
    <row r="346" spans="1:8" x14ac:dyDescent="0.25">
      <c r="A346" s="33" t="str">
        <f t="shared" si="15"/>
        <v>C31.5</v>
      </c>
      <c r="B346" s="32" t="s">
        <v>1186</v>
      </c>
      <c r="C346" s="33">
        <v>31.5</v>
      </c>
      <c r="D346" s="34">
        <v>188.55</v>
      </c>
      <c r="E346" s="34" t="s">
        <v>1490</v>
      </c>
      <c r="F346" s="68">
        <v>0.115</v>
      </c>
      <c r="G346" s="69">
        <f t="shared" si="16"/>
        <v>21.683250000000001</v>
      </c>
      <c r="H346" s="69">
        <f t="shared" si="17"/>
        <v>210.23325</v>
      </c>
    </row>
    <row r="347" spans="1:8" x14ac:dyDescent="0.25">
      <c r="A347" s="33" t="str">
        <f t="shared" si="15"/>
        <v>C32</v>
      </c>
      <c r="B347" s="32" t="s">
        <v>1186</v>
      </c>
      <c r="C347" s="33">
        <v>32</v>
      </c>
      <c r="D347" s="34">
        <v>190.76</v>
      </c>
      <c r="E347" s="34" t="s">
        <v>1490</v>
      </c>
      <c r="F347" s="68">
        <v>0.115</v>
      </c>
      <c r="G347" s="69">
        <f t="shared" si="16"/>
        <v>21.9374</v>
      </c>
      <c r="H347" s="69">
        <f t="shared" si="17"/>
        <v>212.69739999999999</v>
      </c>
    </row>
    <row r="348" spans="1:8" x14ac:dyDescent="0.25">
      <c r="A348" s="33" t="str">
        <f t="shared" si="15"/>
        <v>C32.5</v>
      </c>
      <c r="B348" s="32" t="s">
        <v>1186</v>
      </c>
      <c r="C348" s="33">
        <v>32.5</v>
      </c>
      <c r="D348" s="34">
        <v>192.96</v>
      </c>
      <c r="E348" s="34" t="s">
        <v>1490</v>
      </c>
      <c r="F348" s="68">
        <v>0.115</v>
      </c>
      <c r="G348" s="69">
        <f t="shared" si="16"/>
        <v>22.1904</v>
      </c>
      <c r="H348" s="69">
        <f t="shared" si="17"/>
        <v>215.15040000000002</v>
      </c>
    </row>
    <row r="349" spans="1:8" x14ac:dyDescent="0.25">
      <c r="A349" s="33" t="str">
        <f t="shared" si="15"/>
        <v>C33</v>
      </c>
      <c r="B349" s="32" t="s">
        <v>1186</v>
      </c>
      <c r="C349" s="33">
        <v>33</v>
      </c>
      <c r="D349" s="34">
        <v>195.16</v>
      </c>
      <c r="E349" s="34" t="s">
        <v>1490</v>
      </c>
      <c r="F349" s="68">
        <v>0.115</v>
      </c>
      <c r="G349" s="69">
        <f t="shared" si="16"/>
        <v>22.4434</v>
      </c>
      <c r="H349" s="69">
        <f t="shared" si="17"/>
        <v>217.60339999999999</v>
      </c>
    </row>
    <row r="350" spans="1:8" x14ac:dyDescent="0.25">
      <c r="A350" s="33" t="str">
        <f t="shared" si="15"/>
        <v>C33.5</v>
      </c>
      <c r="B350" s="32" t="s">
        <v>1186</v>
      </c>
      <c r="C350" s="33">
        <v>33.5</v>
      </c>
      <c r="D350" s="34">
        <v>197.36</v>
      </c>
      <c r="E350" s="34" t="s">
        <v>1490</v>
      </c>
      <c r="F350" s="68">
        <v>0.115</v>
      </c>
      <c r="G350" s="69">
        <f t="shared" si="16"/>
        <v>22.696400000000004</v>
      </c>
      <c r="H350" s="69">
        <f t="shared" si="17"/>
        <v>220.05640000000002</v>
      </c>
    </row>
    <row r="351" spans="1:8" x14ac:dyDescent="0.25">
      <c r="A351" s="33" t="str">
        <f t="shared" si="15"/>
        <v>C34</v>
      </c>
      <c r="B351" s="32" t="s">
        <v>1186</v>
      </c>
      <c r="C351" s="33">
        <v>34</v>
      </c>
      <c r="D351" s="34">
        <v>199.56</v>
      </c>
      <c r="E351" s="34" t="s">
        <v>1490</v>
      </c>
      <c r="F351" s="68">
        <v>0.115</v>
      </c>
      <c r="G351" s="69">
        <f t="shared" si="16"/>
        <v>22.949400000000001</v>
      </c>
      <c r="H351" s="69">
        <f t="shared" si="17"/>
        <v>222.5094</v>
      </c>
    </row>
    <row r="352" spans="1:8" x14ac:dyDescent="0.25">
      <c r="A352" s="33" t="str">
        <f t="shared" si="15"/>
        <v>C34.5</v>
      </c>
      <c r="B352" s="32" t="s">
        <v>1186</v>
      </c>
      <c r="C352" s="33">
        <v>34.5</v>
      </c>
      <c r="D352" s="34">
        <v>201.76</v>
      </c>
      <c r="E352" s="34" t="s">
        <v>1490</v>
      </c>
      <c r="F352" s="68">
        <v>0.115</v>
      </c>
      <c r="G352" s="69">
        <f t="shared" si="16"/>
        <v>23.202400000000001</v>
      </c>
      <c r="H352" s="69">
        <f t="shared" si="17"/>
        <v>224.9624</v>
      </c>
    </row>
    <row r="353" spans="1:8" x14ac:dyDescent="0.25">
      <c r="A353" s="33" t="str">
        <f t="shared" si="15"/>
        <v>C35</v>
      </c>
      <c r="B353" s="32" t="s">
        <v>1186</v>
      </c>
      <c r="C353" s="33">
        <v>35</v>
      </c>
      <c r="D353" s="34">
        <v>203.96</v>
      </c>
      <c r="E353" s="34" t="s">
        <v>1490</v>
      </c>
      <c r="F353" s="68">
        <v>0.115</v>
      </c>
      <c r="G353" s="69">
        <f t="shared" si="16"/>
        <v>23.455400000000001</v>
      </c>
      <c r="H353" s="69">
        <f t="shared" si="17"/>
        <v>227.41540000000001</v>
      </c>
    </row>
    <row r="354" spans="1:8" x14ac:dyDescent="0.25">
      <c r="A354" s="33" t="str">
        <f t="shared" si="15"/>
        <v>C35.5</v>
      </c>
      <c r="B354" s="32" t="s">
        <v>1186</v>
      </c>
      <c r="C354" s="33">
        <v>35.5</v>
      </c>
      <c r="D354" s="34">
        <v>206.16</v>
      </c>
      <c r="E354" s="34" t="s">
        <v>1490</v>
      </c>
      <c r="F354" s="68">
        <v>0.115</v>
      </c>
      <c r="G354" s="69">
        <f t="shared" si="16"/>
        <v>23.708400000000001</v>
      </c>
      <c r="H354" s="69">
        <f t="shared" si="17"/>
        <v>229.86840000000001</v>
      </c>
    </row>
    <row r="355" spans="1:8" x14ac:dyDescent="0.25">
      <c r="A355" s="33" t="str">
        <f t="shared" si="15"/>
        <v>C36</v>
      </c>
      <c r="B355" s="32" t="s">
        <v>1186</v>
      </c>
      <c r="C355" s="33">
        <v>36</v>
      </c>
      <c r="D355" s="34">
        <v>208.36</v>
      </c>
      <c r="E355" s="34" t="s">
        <v>1490</v>
      </c>
      <c r="F355" s="68">
        <v>0.115</v>
      </c>
      <c r="G355" s="69">
        <f t="shared" si="16"/>
        <v>23.961400000000001</v>
      </c>
      <c r="H355" s="69">
        <f t="shared" si="17"/>
        <v>232.32140000000001</v>
      </c>
    </row>
    <row r="356" spans="1:8" x14ac:dyDescent="0.25">
      <c r="A356" s="33" t="str">
        <f t="shared" si="15"/>
        <v>C36.5</v>
      </c>
      <c r="B356" s="32" t="s">
        <v>1186</v>
      </c>
      <c r="C356" s="33">
        <v>36.5</v>
      </c>
      <c r="D356" s="34">
        <v>210.56</v>
      </c>
      <c r="E356" s="34" t="s">
        <v>1490</v>
      </c>
      <c r="F356" s="68">
        <v>0.115</v>
      </c>
      <c r="G356" s="69">
        <f t="shared" si="16"/>
        <v>24.214400000000001</v>
      </c>
      <c r="H356" s="69">
        <f t="shared" si="17"/>
        <v>234.77440000000001</v>
      </c>
    </row>
    <row r="357" spans="1:8" x14ac:dyDescent="0.25">
      <c r="A357" s="33" t="str">
        <f t="shared" si="15"/>
        <v>C37</v>
      </c>
      <c r="B357" s="32" t="s">
        <v>1186</v>
      </c>
      <c r="C357" s="33">
        <v>37</v>
      </c>
      <c r="D357" s="34">
        <v>212.76</v>
      </c>
      <c r="E357" s="34" t="s">
        <v>1490</v>
      </c>
      <c r="F357" s="68">
        <v>0.115</v>
      </c>
      <c r="G357" s="69">
        <f t="shared" si="16"/>
        <v>24.467400000000001</v>
      </c>
      <c r="H357" s="69">
        <f t="shared" si="17"/>
        <v>237.22739999999999</v>
      </c>
    </row>
    <row r="358" spans="1:8" x14ac:dyDescent="0.25">
      <c r="A358" s="33" t="str">
        <f t="shared" si="15"/>
        <v>C37.5</v>
      </c>
      <c r="B358" s="32" t="s">
        <v>1186</v>
      </c>
      <c r="C358" s="33">
        <v>37.5</v>
      </c>
      <c r="D358" s="34">
        <v>214.96</v>
      </c>
      <c r="E358" s="34" t="s">
        <v>1490</v>
      </c>
      <c r="F358" s="68">
        <v>0.115</v>
      </c>
      <c r="G358" s="69">
        <f t="shared" si="16"/>
        <v>24.720400000000001</v>
      </c>
      <c r="H358" s="69">
        <f t="shared" si="17"/>
        <v>239.68040000000002</v>
      </c>
    </row>
    <row r="359" spans="1:8" x14ac:dyDescent="0.25">
      <c r="A359" s="33" t="str">
        <f t="shared" si="15"/>
        <v>C38</v>
      </c>
      <c r="B359" s="32" t="s">
        <v>1186</v>
      </c>
      <c r="C359" s="33">
        <v>38</v>
      </c>
      <c r="D359" s="34">
        <v>217.16</v>
      </c>
      <c r="E359" s="34" t="s">
        <v>1490</v>
      </c>
      <c r="F359" s="68">
        <v>0.115</v>
      </c>
      <c r="G359" s="69">
        <f t="shared" si="16"/>
        <v>24.973400000000002</v>
      </c>
      <c r="H359" s="69">
        <f t="shared" si="17"/>
        <v>242.13339999999999</v>
      </c>
    </row>
    <row r="360" spans="1:8" x14ac:dyDescent="0.25">
      <c r="A360" s="33" t="str">
        <f t="shared" si="15"/>
        <v>C38.5</v>
      </c>
      <c r="B360" s="32" t="s">
        <v>1186</v>
      </c>
      <c r="C360" s="33">
        <v>38.5</v>
      </c>
      <c r="D360" s="34">
        <v>219.36</v>
      </c>
      <c r="E360" s="34" t="s">
        <v>1490</v>
      </c>
      <c r="F360" s="68">
        <v>0.115</v>
      </c>
      <c r="G360" s="69">
        <f t="shared" si="16"/>
        <v>25.226400000000002</v>
      </c>
      <c r="H360" s="69">
        <f t="shared" si="17"/>
        <v>244.58640000000003</v>
      </c>
    </row>
    <row r="361" spans="1:8" x14ac:dyDescent="0.25">
      <c r="A361" s="33" t="str">
        <f t="shared" si="15"/>
        <v>C39</v>
      </c>
      <c r="B361" s="32" t="s">
        <v>1186</v>
      </c>
      <c r="C361" s="33">
        <v>39</v>
      </c>
      <c r="D361" s="34">
        <v>221.56</v>
      </c>
      <c r="E361" s="34" t="s">
        <v>1490</v>
      </c>
      <c r="F361" s="68">
        <v>0.115</v>
      </c>
      <c r="G361" s="69">
        <f t="shared" si="16"/>
        <v>25.479400000000002</v>
      </c>
      <c r="H361" s="69">
        <f t="shared" si="17"/>
        <v>247.0394</v>
      </c>
    </row>
    <row r="362" spans="1:8" x14ac:dyDescent="0.25">
      <c r="A362" s="33" t="str">
        <f t="shared" si="15"/>
        <v>C39.5</v>
      </c>
      <c r="B362" s="32" t="s">
        <v>1186</v>
      </c>
      <c r="C362" s="33">
        <v>39.5</v>
      </c>
      <c r="D362" s="34">
        <v>223.76</v>
      </c>
      <c r="E362" s="34" t="s">
        <v>1490</v>
      </c>
      <c r="F362" s="68">
        <v>0.115</v>
      </c>
      <c r="G362" s="69">
        <f t="shared" si="16"/>
        <v>25.732399999999998</v>
      </c>
      <c r="H362" s="69">
        <f t="shared" si="17"/>
        <v>249.49239999999998</v>
      </c>
    </row>
    <row r="363" spans="1:8" x14ac:dyDescent="0.25">
      <c r="A363" s="33" t="str">
        <f t="shared" si="15"/>
        <v>C40</v>
      </c>
      <c r="B363" s="32" t="s">
        <v>1186</v>
      </c>
      <c r="C363" s="33">
        <v>40</v>
      </c>
      <c r="D363" s="34">
        <v>225.96</v>
      </c>
      <c r="E363" s="34" t="s">
        <v>1490</v>
      </c>
      <c r="F363" s="68">
        <v>0.115</v>
      </c>
      <c r="G363" s="69">
        <f t="shared" si="16"/>
        <v>25.985400000000002</v>
      </c>
      <c r="H363" s="69">
        <f t="shared" si="17"/>
        <v>251.94540000000001</v>
      </c>
    </row>
    <row r="364" spans="1:8" x14ac:dyDescent="0.25">
      <c r="A364" s="33" t="str">
        <f t="shared" si="15"/>
        <v>C40.5</v>
      </c>
      <c r="B364" s="32" t="s">
        <v>1186</v>
      </c>
      <c r="C364" s="33">
        <v>40.5</v>
      </c>
      <c r="D364" s="34">
        <v>228.17</v>
      </c>
      <c r="E364" s="34" t="s">
        <v>1490</v>
      </c>
      <c r="F364" s="68">
        <v>0.115</v>
      </c>
      <c r="G364" s="69">
        <f t="shared" si="16"/>
        <v>26.239550000000001</v>
      </c>
      <c r="H364" s="69">
        <f t="shared" si="17"/>
        <v>254.40955</v>
      </c>
    </row>
    <row r="365" spans="1:8" x14ac:dyDescent="0.25">
      <c r="A365" s="33" t="str">
        <f t="shared" si="15"/>
        <v>C41</v>
      </c>
      <c r="B365" s="32" t="s">
        <v>1186</v>
      </c>
      <c r="C365" s="33">
        <v>41</v>
      </c>
      <c r="D365" s="34">
        <v>230.37</v>
      </c>
      <c r="E365" s="34" t="s">
        <v>1490</v>
      </c>
      <c r="F365" s="68">
        <v>0.115</v>
      </c>
      <c r="G365" s="69">
        <f t="shared" si="16"/>
        <v>26.492550000000001</v>
      </c>
      <c r="H365" s="69">
        <f t="shared" si="17"/>
        <v>256.86255</v>
      </c>
    </row>
    <row r="366" spans="1:8" x14ac:dyDescent="0.25">
      <c r="A366" s="33" t="str">
        <f t="shared" si="15"/>
        <v>C41.5</v>
      </c>
      <c r="B366" s="32" t="s">
        <v>1186</v>
      </c>
      <c r="C366" s="33">
        <v>41.5</v>
      </c>
      <c r="D366" s="34">
        <v>232.57</v>
      </c>
      <c r="E366" s="34" t="s">
        <v>1490</v>
      </c>
      <c r="F366" s="68">
        <v>0.115</v>
      </c>
      <c r="G366" s="69">
        <f t="shared" si="16"/>
        <v>26.745550000000001</v>
      </c>
      <c r="H366" s="69">
        <f t="shared" si="17"/>
        <v>259.31554999999997</v>
      </c>
    </row>
    <row r="367" spans="1:8" x14ac:dyDescent="0.25">
      <c r="A367" s="33" t="str">
        <f t="shared" si="15"/>
        <v>C42</v>
      </c>
      <c r="B367" s="32" t="s">
        <v>1186</v>
      </c>
      <c r="C367" s="33">
        <v>42</v>
      </c>
      <c r="D367" s="34">
        <v>234.77</v>
      </c>
      <c r="E367" s="34" t="s">
        <v>1490</v>
      </c>
      <c r="F367" s="68">
        <v>0.115</v>
      </c>
      <c r="G367" s="69">
        <f t="shared" si="16"/>
        <v>26.998550000000002</v>
      </c>
      <c r="H367" s="69">
        <f t="shared" si="17"/>
        <v>261.76855</v>
      </c>
    </row>
    <row r="368" spans="1:8" x14ac:dyDescent="0.25">
      <c r="A368" s="33" t="str">
        <f t="shared" si="15"/>
        <v>C42.5</v>
      </c>
      <c r="B368" s="32" t="s">
        <v>1186</v>
      </c>
      <c r="C368" s="33">
        <v>42.5</v>
      </c>
      <c r="D368" s="34">
        <v>236.97</v>
      </c>
      <c r="E368" s="34" t="s">
        <v>1490</v>
      </c>
      <c r="F368" s="68">
        <v>0.115</v>
      </c>
      <c r="G368" s="69">
        <f t="shared" si="16"/>
        <v>27.251550000000002</v>
      </c>
      <c r="H368" s="69">
        <f t="shared" si="17"/>
        <v>264.22154999999998</v>
      </c>
    </row>
    <row r="369" spans="1:8" x14ac:dyDescent="0.25">
      <c r="A369" s="33" t="str">
        <f t="shared" si="15"/>
        <v>C43</v>
      </c>
      <c r="B369" s="32" t="s">
        <v>1186</v>
      </c>
      <c r="C369" s="33">
        <v>43</v>
      </c>
      <c r="D369" s="34">
        <v>239.17</v>
      </c>
      <c r="E369" s="34" t="s">
        <v>1490</v>
      </c>
      <c r="F369" s="68">
        <v>0.115</v>
      </c>
      <c r="G369" s="69">
        <f t="shared" si="16"/>
        <v>27.504549999999998</v>
      </c>
      <c r="H369" s="69">
        <f t="shared" si="17"/>
        <v>266.67455000000001</v>
      </c>
    </row>
    <row r="370" spans="1:8" x14ac:dyDescent="0.25">
      <c r="A370" s="33" t="str">
        <f t="shared" si="15"/>
        <v>C43.5</v>
      </c>
      <c r="B370" s="32" t="s">
        <v>1186</v>
      </c>
      <c r="C370" s="33">
        <v>43.5</v>
      </c>
      <c r="D370" s="34">
        <v>241.37</v>
      </c>
      <c r="E370" s="34" t="s">
        <v>1490</v>
      </c>
      <c r="F370" s="68">
        <v>0.115</v>
      </c>
      <c r="G370" s="69">
        <f t="shared" si="16"/>
        <v>27.757550000000002</v>
      </c>
      <c r="H370" s="69">
        <f t="shared" si="17"/>
        <v>269.12754999999999</v>
      </c>
    </row>
    <row r="371" spans="1:8" x14ac:dyDescent="0.25">
      <c r="A371" s="33" t="str">
        <f t="shared" si="15"/>
        <v>C44</v>
      </c>
      <c r="B371" s="32" t="s">
        <v>1186</v>
      </c>
      <c r="C371" s="33">
        <v>44</v>
      </c>
      <c r="D371" s="34">
        <v>243.57</v>
      </c>
      <c r="E371" s="34" t="s">
        <v>1490</v>
      </c>
      <c r="F371" s="68">
        <v>0.115</v>
      </c>
      <c r="G371" s="69">
        <f t="shared" si="16"/>
        <v>28.010550000000002</v>
      </c>
      <c r="H371" s="69">
        <f t="shared" si="17"/>
        <v>271.58055000000002</v>
      </c>
    </row>
    <row r="372" spans="1:8" x14ac:dyDescent="0.25">
      <c r="A372" s="33" t="str">
        <f t="shared" si="15"/>
        <v>C44.5</v>
      </c>
      <c r="B372" s="32" t="s">
        <v>1186</v>
      </c>
      <c r="C372" s="33">
        <v>44.5</v>
      </c>
      <c r="D372" s="34">
        <v>245.77</v>
      </c>
      <c r="E372" s="34" t="s">
        <v>1490</v>
      </c>
      <c r="F372" s="68">
        <v>0.115</v>
      </c>
      <c r="G372" s="69">
        <f t="shared" si="16"/>
        <v>28.263550000000002</v>
      </c>
      <c r="H372" s="69">
        <f t="shared" si="17"/>
        <v>274.03354999999999</v>
      </c>
    </row>
    <row r="373" spans="1:8" x14ac:dyDescent="0.25">
      <c r="A373" s="33" t="str">
        <f t="shared" si="15"/>
        <v>C45</v>
      </c>
      <c r="B373" s="32" t="s">
        <v>1186</v>
      </c>
      <c r="C373" s="33">
        <v>45</v>
      </c>
      <c r="D373" s="34">
        <v>248.14</v>
      </c>
      <c r="E373" s="34" t="s">
        <v>1490</v>
      </c>
      <c r="F373" s="68">
        <v>0.115</v>
      </c>
      <c r="G373" s="69">
        <f t="shared" si="16"/>
        <v>28.536100000000001</v>
      </c>
      <c r="H373" s="69">
        <f t="shared" si="17"/>
        <v>276.67609999999996</v>
      </c>
    </row>
    <row r="374" spans="1:8" x14ac:dyDescent="0.25">
      <c r="A374" s="33" t="str">
        <f t="shared" si="15"/>
        <v>C45.5</v>
      </c>
      <c r="B374" s="32" t="s">
        <v>1186</v>
      </c>
      <c r="C374" s="33">
        <v>45.5</v>
      </c>
      <c r="D374" s="34">
        <v>250.52</v>
      </c>
      <c r="E374" s="34" t="s">
        <v>1490</v>
      </c>
      <c r="F374" s="68">
        <v>0.115</v>
      </c>
      <c r="G374" s="69">
        <f t="shared" si="16"/>
        <v>28.809800000000003</v>
      </c>
      <c r="H374" s="69">
        <f t="shared" si="17"/>
        <v>279.32980000000003</v>
      </c>
    </row>
    <row r="375" spans="1:8" x14ac:dyDescent="0.25">
      <c r="A375" s="33" t="str">
        <f t="shared" si="15"/>
        <v>C46</v>
      </c>
      <c r="B375" s="32" t="s">
        <v>1186</v>
      </c>
      <c r="C375" s="33">
        <v>46</v>
      </c>
      <c r="D375" s="34">
        <v>252.89</v>
      </c>
      <c r="E375" s="34" t="s">
        <v>1490</v>
      </c>
      <c r="F375" s="68">
        <v>0.115</v>
      </c>
      <c r="G375" s="69">
        <f t="shared" si="16"/>
        <v>29.082349999999998</v>
      </c>
      <c r="H375" s="69">
        <f t="shared" si="17"/>
        <v>281.97235000000001</v>
      </c>
    </row>
    <row r="376" spans="1:8" x14ac:dyDescent="0.25">
      <c r="A376" s="33" t="str">
        <f t="shared" si="15"/>
        <v>C46.5</v>
      </c>
      <c r="B376" s="32" t="s">
        <v>1186</v>
      </c>
      <c r="C376" s="33">
        <v>46.5</v>
      </c>
      <c r="D376" s="34">
        <v>255.27</v>
      </c>
      <c r="E376" s="34" t="s">
        <v>1490</v>
      </c>
      <c r="F376" s="68">
        <v>0.115</v>
      </c>
      <c r="G376" s="69">
        <f t="shared" si="16"/>
        <v>29.356050000000003</v>
      </c>
      <c r="H376" s="69">
        <f t="shared" si="17"/>
        <v>284.62605000000002</v>
      </c>
    </row>
    <row r="377" spans="1:8" x14ac:dyDescent="0.25">
      <c r="A377" s="33" t="str">
        <f t="shared" si="15"/>
        <v>C47</v>
      </c>
      <c r="B377" s="32" t="s">
        <v>1186</v>
      </c>
      <c r="C377" s="33">
        <v>47</v>
      </c>
      <c r="D377" s="34">
        <v>257.64</v>
      </c>
      <c r="E377" s="34" t="s">
        <v>1490</v>
      </c>
      <c r="F377" s="68">
        <v>0.115</v>
      </c>
      <c r="G377" s="69">
        <f t="shared" si="16"/>
        <v>29.628599999999999</v>
      </c>
      <c r="H377" s="69">
        <f t="shared" si="17"/>
        <v>287.26859999999999</v>
      </c>
    </row>
    <row r="378" spans="1:8" x14ac:dyDescent="0.25">
      <c r="A378" s="33" t="str">
        <f t="shared" si="15"/>
        <v>C47.5</v>
      </c>
      <c r="B378" s="32" t="s">
        <v>1186</v>
      </c>
      <c r="C378" s="33">
        <v>47.5</v>
      </c>
      <c r="D378" s="34">
        <v>260.02</v>
      </c>
      <c r="E378" s="34" t="s">
        <v>1490</v>
      </c>
      <c r="F378" s="68">
        <v>0.115</v>
      </c>
      <c r="G378" s="69">
        <f t="shared" si="16"/>
        <v>29.9023</v>
      </c>
      <c r="H378" s="69">
        <f t="shared" si="17"/>
        <v>289.92230000000001</v>
      </c>
    </row>
    <row r="379" spans="1:8" x14ac:dyDescent="0.25">
      <c r="A379" s="33" t="str">
        <f t="shared" si="15"/>
        <v>C48</v>
      </c>
      <c r="B379" s="32" t="s">
        <v>1186</v>
      </c>
      <c r="C379" s="33">
        <v>48</v>
      </c>
      <c r="D379" s="34">
        <v>262.39</v>
      </c>
      <c r="E379" s="34" t="s">
        <v>1490</v>
      </c>
      <c r="F379" s="68">
        <v>0.115</v>
      </c>
      <c r="G379" s="69">
        <f t="shared" si="16"/>
        <v>30.174849999999999</v>
      </c>
      <c r="H379" s="69">
        <f t="shared" si="17"/>
        <v>292.56484999999998</v>
      </c>
    </row>
    <row r="380" spans="1:8" x14ac:dyDescent="0.25">
      <c r="A380" s="33" t="str">
        <f t="shared" si="15"/>
        <v>C48.5</v>
      </c>
      <c r="B380" s="32" t="s">
        <v>1186</v>
      </c>
      <c r="C380" s="33">
        <v>48.5</v>
      </c>
      <c r="D380" s="34">
        <v>264.76</v>
      </c>
      <c r="E380" s="34" t="s">
        <v>1490</v>
      </c>
      <c r="F380" s="68">
        <v>0.115</v>
      </c>
      <c r="G380" s="69">
        <f t="shared" si="16"/>
        <v>30.447400000000002</v>
      </c>
      <c r="H380" s="69">
        <f t="shared" si="17"/>
        <v>295.20740000000001</v>
      </c>
    </row>
    <row r="381" spans="1:8" x14ac:dyDescent="0.25">
      <c r="A381" s="33" t="str">
        <f t="shared" si="15"/>
        <v>C49</v>
      </c>
      <c r="B381" s="32" t="s">
        <v>1186</v>
      </c>
      <c r="C381" s="33">
        <v>49</v>
      </c>
      <c r="D381" s="34">
        <v>267.14</v>
      </c>
      <c r="E381" s="34" t="s">
        <v>1490</v>
      </c>
      <c r="F381" s="68">
        <v>0.115</v>
      </c>
      <c r="G381" s="69">
        <f t="shared" si="16"/>
        <v>30.7211</v>
      </c>
      <c r="H381" s="69">
        <f t="shared" si="17"/>
        <v>297.86109999999996</v>
      </c>
    </row>
    <row r="382" spans="1:8" x14ac:dyDescent="0.25">
      <c r="A382" s="33" t="str">
        <f t="shared" si="15"/>
        <v>C49.5</v>
      </c>
      <c r="B382" s="32" t="s">
        <v>1186</v>
      </c>
      <c r="C382" s="33">
        <v>49.5</v>
      </c>
      <c r="D382" s="34">
        <v>269.51</v>
      </c>
      <c r="E382" s="34" t="s">
        <v>1490</v>
      </c>
      <c r="F382" s="68">
        <v>0.115</v>
      </c>
      <c r="G382" s="69">
        <f t="shared" si="16"/>
        <v>30.993649999999999</v>
      </c>
      <c r="H382" s="69">
        <f t="shared" si="17"/>
        <v>300.50364999999999</v>
      </c>
    </row>
    <row r="383" spans="1:8" x14ac:dyDescent="0.25">
      <c r="A383" s="33" t="str">
        <f t="shared" si="15"/>
        <v>C50</v>
      </c>
      <c r="B383" s="32" t="s">
        <v>1186</v>
      </c>
      <c r="C383" s="33">
        <v>50</v>
      </c>
      <c r="D383" s="34">
        <v>271.89</v>
      </c>
      <c r="E383" s="34" t="s">
        <v>1490</v>
      </c>
      <c r="F383" s="68">
        <v>0.115</v>
      </c>
      <c r="G383" s="69">
        <f t="shared" si="16"/>
        <v>31.26735</v>
      </c>
      <c r="H383" s="69">
        <f t="shared" si="17"/>
        <v>303.15735000000001</v>
      </c>
    </row>
    <row r="384" spans="1:8" x14ac:dyDescent="0.25">
      <c r="A384" s="33" t="str">
        <f t="shared" si="15"/>
        <v>C50.5</v>
      </c>
      <c r="B384" s="32" t="s">
        <v>1186</v>
      </c>
      <c r="C384" s="33">
        <v>50.5</v>
      </c>
      <c r="D384" s="34">
        <v>274.26</v>
      </c>
      <c r="E384" s="34" t="s">
        <v>1490</v>
      </c>
      <c r="F384" s="68">
        <v>0.115</v>
      </c>
      <c r="G384" s="69">
        <f t="shared" si="16"/>
        <v>31.539899999999999</v>
      </c>
      <c r="H384" s="69">
        <f t="shared" si="17"/>
        <v>305.79989999999998</v>
      </c>
    </row>
    <row r="385" spans="1:8" x14ac:dyDescent="0.25">
      <c r="A385" s="33" t="str">
        <f t="shared" si="15"/>
        <v>C51</v>
      </c>
      <c r="B385" s="32" t="s">
        <v>1186</v>
      </c>
      <c r="C385" s="33">
        <v>51</v>
      </c>
      <c r="D385" s="34">
        <v>276.64</v>
      </c>
      <c r="E385" s="34" t="s">
        <v>1490</v>
      </c>
      <c r="F385" s="68">
        <v>0.115</v>
      </c>
      <c r="G385" s="69">
        <f t="shared" si="16"/>
        <v>31.813600000000001</v>
      </c>
      <c r="H385" s="69">
        <f t="shared" si="17"/>
        <v>308.45359999999999</v>
      </c>
    </row>
    <row r="386" spans="1:8" x14ac:dyDescent="0.25">
      <c r="A386" s="33" t="str">
        <f t="shared" ref="A386:A449" si="18">CONCATENATE(B386,C386)</f>
        <v>C51.5</v>
      </c>
      <c r="B386" s="32" t="s">
        <v>1186</v>
      </c>
      <c r="C386" s="33">
        <v>51.5</v>
      </c>
      <c r="D386" s="34">
        <v>279.01</v>
      </c>
      <c r="E386" s="34" t="s">
        <v>1490</v>
      </c>
      <c r="F386" s="68">
        <v>0.115</v>
      </c>
      <c r="G386" s="69">
        <f t="shared" si="16"/>
        <v>32.086150000000004</v>
      </c>
      <c r="H386" s="69">
        <f t="shared" si="17"/>
        <v>311.09614999999997</v>
      </c>
    </row>
    <row r="387" spans="1:8" x14ac:dyDescent="0.25">
      <c r="A387" s="33" t="str">
        <f t="shared" si="18"/>
        <v>C52</v>
      </c>
      <c r="B387" s="32" t="s">
        <v>1186</v>
      </c>
      <c r="C387" s="33">
        <v>52</v>
      </c>
      <c r="D387" s="34">
        <v>281.38</v>
      </c>
      <c r="E387" s="34" t="s">
        <v>1490</v>
      </c>
      <c r="F387" s="68">
        <v>0.115</v>
      </c>
      <c r="G387" s="69">
        <f t="shared" ref="G387:G450" si="19">D387*F387</f>
        <v>32.358699999999999</v>
      </c>
      <c r="H387" s="69">
        <f t="shared" ref="H387:H450" si="20">G387+D387</f>
        <v>313.73869999999999</v>
      </c>
    </row>
    <row r="388" spans="1:8" x14ac:dyDescent="0.25">
      <c r="A388" s="33" t="str">
        <f t="shared" si="18"/>
        <v>C52.5</v>
      </c>
      <c r="B388" s="32" t="s">
        <v>1186</v>
      </c>
      <c r="C388" s="33">
        <v>52.5</v>
      </c>
      <c r="D388" s="34">
        <v>283.76</v>
      </c>
      <c r="E388" s="34" t="s">
        <v>1490</v>
      </c>
      <c r="F388" s="68">
        <v>0.115</v>
      </c>
      <c r="G388" s="69">
        <f t="shared" si="19"/>
        <v>32.632399999999997</v>
      </c>
      <c r="H388" s="69">
        <f t="shared" si="20"/>
        <v>316.39240000000001</v>
      </c>
    </row>
    <row r="389" spans="1:8" x14ac:dyDescent="0.25">
      <c r="A389" s="33" t="str">
        <f t="shared" si="18"/>
        <v>C53</v>
      </c>
      <c r="B389" s="32" t="s">
        <v>1186</v>
      </c>
      <c r="C389" s="33">
        <v>53</v>
      </c>
      <c r="D389" s="34">
        <v>286.13</v>
      </c>
      <c r="E389" s="34" t="s">
        <v>1490</v>
      </c>
      <c r="F389" s="68">
        <v>0.115</v>
      </c>
      <c r="G389" s="69">
        <f t="shared" si="19"/>
        <v>32.904949999999999</v>
      </c>
      <c r="H389" s="69">
        <f t="shared" si="20"/>
        <v>319.03494999999998</v>
      </c>
    </row>
    <row r="390" spans="1:8" x14ac:dyDescent="0.25">
      <c r="A390" s="33" t="str">
        <f t="shared" si="18"/>
        <v>C53.5</v>
      </c>
      <c r="B390" s="32" t="s">
        <v>1186</v>
      </c>
      <c r="C390" s="33">
        <v>53.5</v>
      </c>
      <c r="D390" s="34">
        <v>288.51</v>
      </c>
      <c r="E390" s="34" t="s">
        <v>1490</v>
      </c>
      <c r="F390" s="68">
        <v>0.115</v>
      </c>
      <c r="G390" s="69">
        <f t="shared" si="19"/>
        <v>33.178649999999998</v>
      </c>
      <c r="H390" s="69">
        <f t="shared" si="20"/>
        <v>321.68865</v>
      </c>
    </row>
    <row r="391" spans="1:8" x14ac:dyDescent="0.25">
      <c r="A391" s="33" t="str">
        <f t="shared" si="18"/>
        <v>C54</v>
      </c>
      <c r="B391" s="32" t="s">
        <v>1186</v>
      </c>
      <c r="C391" s="33">
        <v>54</v>
      </c>
      <c r="D391" s="34">
        <v>290.88</v>
      </c>
      <c r="E391" s="34" t="s">
        <v>1490</v>
      </c>
      <c r="F391" s="68">
        <v>0.115</v>
      </c>
      <c r="G391" s="69">
        <f t="shared" si="19"/>
        <v>33.4512</v>
      </c>
      <c r="H391" s="69">
        <f t="shared" si="20"/>
        <v>324.33119999999997</v>
      </c>
    </row>
    <row r="392" spans="1:8" x14ac:dyDescent="0.25">
      <c r="A392" s="33" t="str">
        <f t="shared" si="18"/>
        <v>C54.5</v>
      </c>
      <c r="B392" s="32" t="s">
        <v>1186</v>
      </c>
      <c r="C392" s="33">
        <v>54.5</v>
      </c>
      <c r="D392" s="34">
        <v>293.26</v>
      </c>
      <c r="E392" s="34" t="s">
        <v>1490</v>
      </c>
      <c r="F392" s="68">
        <v>0.115</v>
      </c>
      <c r="G392" s="69">
        <f t="shared" si="19"/>
        <v>33.724899999999998</v>
      </c>
      <c r="H392" s="69">
        <f t="shared" si="20"/>
        <v>326.98489999999998</v>
      </c>
    </row>
    <row r="393" spans="1:8" x14ac:dyDescent="0.25">
      <c r="A393" s="33" t="str">
        <f t="shared" si="18"/>
        <v>C55</v>
      </c>
      <c r="B393" s="32" t="s">
        <v>1186</v>
      </c>
      <c r="C393" s="33">
        <v>55</v>
      </c>
      <c r="D393" s="34">
        <v>295.63</v>
      </c>
      <c r="E393" s="34" t="s">
        <v>1490</v>
      </c>
      <c r="F393" s="68">
        <v>0.115</v>
      </c>
      <c r="G393" s="69">
        <f t="shared" si="19"/>
        <v>33.997450000000001</v>
      </c>
      <c r="H393" s="69">
        <f t="shared" si="20"/>
        <v>329.62745000000001</v>
      </c>
    </row>
    <row r="394" spans="1:8" x14ac:dyDescent="0.25">
      <c r="A394" s="33" t="str">
        <f t="shared" si="18"/>
        <v>C55.5</v>
      </c>
      <c r="B394" s="32" t="s">
        <v>1186</v>
      </c>
      <c r="C394" s="33">
        <v>55.5</v>
      </c>
      <c r="D394" s="34">
        <v>298</v>
      </c>
      <c r="E394" s="34" t="s">
        <v>1490</v>
      </c>
      <c r="F394" s="68">
        <v>0.115</v>
      </c>
      <c r="G394" s="69">
        <f t="shared" si="19"/>
        <v>34.270000000000003</v>
      </c>
      <c r="H394" s="69">
        <f t="shared" si="20"/>
        <v>332.27</v>
      </c>
    </row>
    <row r="395" spans="1:8" x14ac:dyDescent="0.25">
      <c r="A395" s="33" t="str">
        <f t="shared" si="18"/>
        <v>C56</v>
      </c>
      <c r="B395" s="32" t="s">
        <v>1186</v>
      </c>
      <c r="C395" s="33">
        <v>56</v>
      </c>
      <c r="D395" s="34">
        <v>300.38</v>
      </c>
      <c r="E395" s="34" t="s">
        <v>1490</v>
      </c>
      <c r="F395" s="68">
        <v>0.115</v>
      </c>
      <c r="G395" s="69">
        <f t="shared" si="19"/>
        <v>34.543700000000001</v>
      </c>
      <c r="H395" s="69">
        <f t="shared" si="20"/>
        <v>334.9237</v>
      </c>
    </row>
    <row r="396" spans="1:8" x14ac:dyDescent="0.25">
      <c r="A396" s="33" t="str">
        <f t="shared" si="18"/>
        <v>C56.5</v>
      </c>
      <c r="B396" s="32" t="s">
        <v>1186</v>
      </c>
      <c r="C396" s="33">
        <v>56.5</v>
      </c>
      <c r="D396" s="34">
        <v>302.75</v>
      </c>
      <c r="E396" s="34" t="s">
        <v>1490</v>
      </c>
      <c r="F396" s="68">
        <v>0.115</v>
      </c>
      <c r="G396" s="69">
        <f t="shared" si="19"/>
        <v>34.816250000000004</v>
      </c>
      <c r="H396" s="69">
        <f t="shared" si="20"/>
        <v>337.56625000000003</v>
      </c>
    </row>
    <row r="397" spans="1:8" x14ac:dyDescent="0.25">
      <c r="A397" s="33" t="str">
        <f t="shared" si="18"/>
        <v>C57</v>
      </c>
      <c r="B397" s="32" t="s">
        <v>1186</v>
      </c>
      <c r="C397" s="33">
        <v>57</v>
      </c>
      <c r="D397" s="34">
        <v>305.13</v>
      </c>
      <c r="E397" s="34" t="s">
        <v>1490</v>
      </c>
      <c r="F397" s="68">
        <v>0.115</v>
      </c>
      <c r="G397" s="69">
        <f t="shared" si="19"/>
        <v>35.089950000000002</v>
      </c>
      <c r="H397" s="69">
        <f t="shared" si="20"/>
        <v>340.21994999999998</v>
      </c>
    </row>
    <row r="398" spans="1:8" x14ac:dyDescent="0.25">
      <c r="A398" s="33" t="str">
        <f t="shared" si="18"/>
        <v>C57.5</v>
      </c>
      <c r="B398" s="32" t="s">
        <v>1186</v>
      </c>
      <c r="C398" s="33">
        <v>57.5</v>
      </c>
      <c r="D398" s="34">
        <v>307.5</v>
      </c>
      <c r="E398" s="34" t="s">
        <v>1490</v>
      </c>
      <c r="F398" s="68">
        <v>0.115</v>
      </c>
      <c r="G398" s="69">
        <f t="shared" si="19"/>
        <v>35.362500000000004</v>
      </c>
      <c r="H398" s="69">
        <f t="shared" si="20"/>
        <v>342.86250000000001</v>
      </c>
    </row>
    <row r="399" spans="1:8" x14ac:dyDescent="0.25">
      <c r="A399" s="33" t="str">
        <f t="shared" si="18"/>
        <v>C58</v>
      </c>
      <c r="B399" s="32" t="s">
        <v>1186</v>
      </c>
      <c r="C399" s="33">
        <v>58</v>
      </c>
      <c r="D399" s="34">
        <v>309.88</v>
      </c>
      <c r="E399" s="34" t="s">
        <v>1490</v>
      </c>
      <c r="F399" s="68">
        <v>0.115</v>
      </c>
      <c r="G399" s="69">
        <f t="shared" si="19"/>
        <v>35.636200000000002</v>
      </c>
      <c r="H399" s="69">
        <f t="shared" si="20"/>
        <v>345.51620000000003</v>
      </c>
    </row>
    <row r="400" spans="1:8" x14ac:dyDescent="0.25">
      <c r="A400" s="33" t="str">
        <f t="shared" si="18"/>
        <v>C58.5</v>
      </c>
      <c r="B400" s="32" t="s">
        <v>1186</v>
      </c>
      <c r="C400" s="33">
        <v>58.5</v>
      </c>
      <c r="D400" s="34">
        <v>312.25</v>
      </c>
      <c r="E400" s="34" t="s">
        <v>1490</v>
      </c>
      <c r="F400" s="68">
        <v>0.115</v>
      </c>
      <c r="G400" s="69">
        <f t="shared" si="19"/>
        <v>35.908750000000005</v>
      </c>
      <c r="H400" s="69">
        <f t="shared" si="20"/>
        <v>348.15875</v>
      </c>
    </row>
    <row r="401" spans="1:8" x14ac:dyDescent="0.25">
      <c r="A401" s="33" t="str">
        <f t="shared" si="18"/>
        <v>C59</v>
      </c>
      <c r="B401" s="32" t="s">
        <v>1186</v>
      </c>
      <c r="C401" s="33">
        <v>59</v>
      </c>
      <c r="D401" s="34">
        <v>314.63</v>
      </c>
      <c r="E401" s="34" t="s">
        <v>1490</v>
      </c>
      <c r="F401" s="68">
        <v>0.115</v>
      </c>
      <c r="G401" s="69">
        <f t="shared" si="19"/>
        <v>36.182450000000003</v>
      </c>
      <c r="H401" s="69">
        <f t="shared" si="20"/>
        <v>350.81245000000001</v>
      </c>
    </row>
    <row r="402" spans="1:8" x14ac:dyDescent="0.25">
      <c r="A402" s="33" t="str">
        <f t="shared" si="18"/>
        <v>C59.5</v>
      </c>
      <c r="B402" s="32" t="s">
        <v>1186</v>
      </c>
      <c r="C402" s="33">
        <v>59.5</v>
      </c>
      <c r="D402" s="34">
        <v>317</v>
      </c>
      <c r="E402" s="34" t="s">
        <v>1490</v>
      </c>
      <c r="F402" s="68">
        <v>0.115</v>
      </c>
      <c r="G402" s="69">
        <f t="shared" si="19"/>
        <v>36.454999999999998</v>
      </c>
      <c r="H402" s="69">
        <f t="shared" si="20"/>
        <v>353.45499999999998</v>
      </c>
    </row>
    <row r="403" spans="1:8" x14ac:dyDescent="0.25">
      <c r="A403" s="33" t="str">
        <f t="shared" si="18"/>
        <v>C60</v>
      </c>
      <c r="B403" s="32" t="s">
        <v>1186</v>
      </c>
      <c r="C403" s="33">
        <v>60</v>
      </c>
      <c r="D403" s="34">
        <v>319.37</v>
      </c>
      <c r="E403" s="34" t="s">
        <v>1490</v>
      </c>
      <c r="F403" s="68">
        <v>0.115</v>
      </c>
      <c r="G403" s="69">
        <f t="shared" si="19"/>
        <v>36.727550000000001</v>
      </c>
      <c r="H403" s="69">
        <f t="shared" si="20"/>
        <v>356.09755000000001</v>
      </c>
    </row>
    <row r="404" spans="1:8" x14ac:dyDescent="0.25">
      <c r="A404" s="33" t="str">
        <f t="shared" si="18"/>
        <v>C60.5</v>
      </c>
      <c r="B404" s="32" t="s">
        <v>1186</v>
      </c>
      <c r="C404" s="33">
        <v>60.5</v>
      </c>
      <c r="D404" s="34">
        <v>321.75</v>
      </c>
      <c r="E404" s="34" t="s">
        <v>1490</v>
      </c>
      <c r="F404" s="68">
        <v>0.115</v>
      </c>
      <c r="G404" s="69">
        <f t="shared" si="19"/>
        <v>37.001249999999999</v>
      </c>
      <c r="H404" s="69">
        <f t="shared" si="20"/>
        <v>358.75125000000003</v>
      </c>
    </row>
    <row r="405" spans="1:8" x14ac:dyDescent="0.25">
      <c r="A405" s="33" t="str">
        <f t="shared" si="18"/>
        <v>C61</v>
      </c>
      <c r="B405" s="32" t="s">
        <v>1186</v>
      </c>
      <c r="C405" s="33">
        <v>61</v>
      </c>
      <c r="D405" s="34">
        <v>324.12</v>
      </c>
      <c r="E405" s="34" t="s">
        <v>1490</v>
      </c>
      <c r="F405" s="68">
        <v>0.115</v>
      </c>
      <c r="G405" s="69">
        <f t="shared" si="19"/>
        <v>37.273800000000001</v>
      </c>
      <c r="H405" s="69">
        <f t="shared" si="20"/>
        <v>361.3938</v>
      </c>
    </row>
    <row r="406" spans="1:8" x14ac:dyDescent="0.25">
      <c r="A406" s="33" t="str">
        <f t="shared" si="18"/>
        <v>C61.5</v>
      </c>
      <c r="B406" s="32" t="s">
        <v>1186</v>
      </c>
      <c r="C406" s="33">
        <v>61.5</v>
      </c>
      <c r="D406" s="34">
        <v>326.5</v>
      </c>
      <c r="E406" s="34" t="s">
        <v>1490</v>
      </c>
      <c r="F406" s="68">
        <v>0.115</v>
      </c>
      <c r="G406" s="69">
        <f t="shared" si="19"/>
        <v>37.547499999999999</v>
      </c>
      <c r="H406" s="69">
        <f t="shared" si="20"/>
        <v>364.04750000000001</v>
      </c>
    </row>
    <row r="407" spans="1:8" x14ac:dyDescent="0.25">
      <c r="A407" s="33" t="str">
        <f t="shared" si="18"/>
        <v>C62</v>
      </c>
      <c r="B407" s="32" t="s">
        <v>1186</v>
      </c>
      <c r="C407" s="33">
        <v>62</v>
      </c>
      <c r="D407" s="34">
        <v>328.87</v>
      </c>
      <c r="E407" s="34" t="s">
        <v>1490</v>
      </c>
      <c r="F407" s="68">
        <v>0.115</v>
      </c>
      <c r="G407" s="69">
        <f t="shared" si="19"/>
        <v>37.820050000000002</v>
      </c>
      <c r="H407" s="69">
        <f t="shared" si="20"/>
        <v>366.69004999999999</v>
      </c>
    </row>
    <row r="408" spans="1:8" x14ac:dyDescent="0.25">
      <c r="A408" s="33" t="str">
        <f t="shared" si="18"/>
        <v>C62.5</v>
      </c>
      <c r="B408" s="32" t="s">
        <v>1186</v>
      </c>
      <c r="C408" s="33">
        <v>62.5</v>
      </c>
      <c r="D408" s="34">
        <v>331.25</v>
      </c>
      <c r="E408" s="34" t="s">
        <v>1490</v>
      </c>
      <c r="F408" s="68">
        <v>0.115</v>
      </c>
      <c r="G408" s="69">
        <f t="shared" si="19"/>
        <v>38.09375</v>
      </c>
      <c r="H408" s="69">
        <f t="shared" si="20"/>
        <v>369.34375</v>
      </c>
    </row>
    <row r="409" spans="1:8" x14ac:dyDescent="0.25">
      <c r="A409" s="33" t="str">
        <f t="shared" si="18"/>
        <v>C63</v>
      </c>
      <c r="B409" s="32" t="s">
        <v>1186</v>
      </c>
      <c r="C409" s="33">
        <v>63</v>
      </c>
      <c r="D409" s="34">
        <v>333.62</v>
      </c>
      <c r="E409" s="34" t="s">
        <v>1490</v>
      </c>
      <c r="F409" s="68">
        <v>0.115</v>
      </c>
      <c r="G409" s="69">
        <f t="shared" si="19"/>
        <v>38.366300000000003</v>
      </c>
      <c r="H409" s="69">
        <f t="shared" si="20"/>
        <v>371.98630000000003</v>
      </c>
    </row>
    <row r="410" spans="1:8" x14ac:dyDescent="0.25">
      <c r="A410" s="33" t="str">
        <f t="shared" si="18"/>
        <v>C63.5</v>
      </c>
      <c r="B410" s="32" t="s">
        <v>1186</v>
      </c>
      <c r="C410" s="33">
        <v>63.5</v>
      </c>
      <c r="D410" s="34">
        <v>335.99</v>
      </c>
      <c r="E410" s="34" t="s">
        <v>1490</v>
      </c>
      <c r="F410" s="68">
        <v>0.115</v>
      </c>
      <c r="G410" s="69">
        <f t="shared" si="19"/>
        <v>38.638850000000005</v>
      </c>
      <c r="H410" s="69">
        <f t="shared" si="20"/>
        <v>374.62885</v>
      </c>
    </row>
    <row r="411" spans="1:8" x14ac:dyDescent="0.25">
      <c r="A411" s="33" t="str">
        <f t="shared" si="18"/>
        <v>C64</v>
      </c>
      <c r="B411" s="32" t="s">
        <v>1186</v>
      </c>
      <c r="C411" s="33">
        <v>64</v>
      </c>
      <c r="D411" s="34">
        <v>338.37</v>
      </c>
      <c r="E411" s="34" t="s">
        <v>1490</v>
      </c>
      <c r="F411" s="68">
        <v>0.115</v>
      </c>
      <c r="G411" s="69">
        <f t="shared" si="19"/>
        <v>38.912550000000003</v>
      </c>
      <c r="H411" s="69">
        <f t="shared" si="20"/>
        <v>377.28255000000001</v>
      </c>
    </row>
    <row r="412" spans="1:8" x14ac:dyDescent="0.25">
      <c r="A412" s="33" t="str">
        <f t="shared" si="18"/>
        <v>C64.5</v>
      </c>
      <c r="B412" s="32" t="s">
        <v>1186</v>
      </c>
      <c r="C412" s="33">
        <v>64.5</v>
      </c>
      <c r="D412" s="34">
        <v>340.74</v>
      </c>
      <c r="E412" s="34" t="s">
        <v>1490</v>
      </c>
      <c r="F412" s="68">
        <v>0.115</v>
      </c>
      <c r="G412" s="69">
        <f t="shared" si="19"/>
        <v>39.185100000000006</v>
      </c>
      <c r="H412" s="69">
        <f t="shared" si="20"/>
        <v>379.92510000000004</v>
      </c>
    </row>
    <row r="413" spans="1:8" x14ac:dyDescent="0.25">
      <c r="A413" s="33" t="str">
        <f t="shared" si="18"/>
        <v>C65</v>
      </c>
      <c r="B413" s="32" t="s">
        <v>1186</v>
      </c>
      <c r="C413" s="33">
        <v>65</v>
      </c>
      <c r="D413" s="34">
        <v>343.12</v>
      </c>
      <c r="E413" s="34" t="s">
        <v>1490</v>
      </c>
      <c r="F413" s="68">
        <v>0.115</v>
      </c>
      <c r="G413" s="69">
        <f t="shared" si="19"/>
        <v>39.458800000000004</v>
      </c>
      <c r="H413" s="69">
        <f t="shared" si="20"/>
        <v>382.5788</v>
      </c>
    </row>
    <row r="414" spans="1:8" x14ac:dyDescent="0.25">
      <c r="A414" s="33" t="str">
        <f t="shared" si="18"/>
        <v>C65.5</v>
      </c>
      <c r="B414" s="32" t="s">
        <v>1186</v>
      </c>
      <c r="C414" s="33">
        <v>65.5</v>
      </c>
      <c r="D414" s="34">
        <v>345.49</v>
      </c>
      <c r="E414" s="34" t="s">
        <v>1490</v>
      </c>
      <c r="F414" s="68">
        <v>0.115</v>
      </c>
      <c r="G414" s="69">
        <f t="shared" si="19"/>
        <v>39.731350000000006</v>
      </c>
      <c r="H414" s="69">
        <f t="shared" si="20"/>
        <v>385.22135000000003</v>
      </c>
    </row>
    <row r="415" spans="1:8" x14ac:dyDescent="0.25">
      <c r="A415" s="33" t="str">
        <f t="shared" si="18"/>
        <v>C66</v>
      </c>
      <c r="B415" s="32" t="s">
        <v>1186</v>
      </c>
      <c r="C415" s="33">
        <v>66</v>
      </c>
      <c r="D415" s="34">
        <v>347.87</v>
      </c>
      <c r="E415" s="34" t="s">
        <v>1490</v>
      </c>
      <c r="F415" s="68">
        <v>0.115</v>
      </c>
      <c r="G415" s="69">
        <f t="shared" si="19"/>
        <v>40.005050000000004</v>
      </c>
      <c r="H415" s="69">
        <f t="shared" si="20"/>
        <v>387.87504999999999</v>
      </c>
    </row>
    <row r="416" spans="1:8" x14ac:dyDescent="0.25">
      <c r="A416" s="33" t="str">
        <f t="shared" si="18"/>
        <v>C66.5</v>
      </c>
      <c r="B416" s="32" t="s">
        <v>1186</v>
      </c>
      <c r="C416" s="33">
        <v>66.5</v>
      </c>
      <c r="D416" s="34">
        <v>350.24</v>
      </c>
      <c r="E416" s="34" t="s">
        <v>1490</v>
      </c>
      <c r="F416" s="68">
        <v>0.115</v>
      </c>
      <c r="G416" s="69">
        <f t="shared" si="19"/>
        <v>40.2776</v>
      </c>
      <c r="H416" s="69">
        <f t="shared" si="20"/>
        <v>390.51760000000002</v>
      </c>
    </row>
    <row r="417" spans="1:8" x14ac:dyDescent="0.25">
      <c r="A417" s="33" t="str">
        <f t="shared" si="18"/>
        <v>C67</v>
      </c>
      <c r="B417" s="32" t="s">
        <v>1186</v>
      </c>
      <c r="C417" s="33">
        <v>67</v>
      </c>
      <c r="D417" s="34">
        <v>352.61</v>
      </c>
      <c r="E417" s="34" t="s">
        <v>1490</v>
      </c>
      <c r="F417" s="68">
        <v>0.115</v>
      </c>
      <c r="G417" s="69">
        <f t="shared" si="19"/>
        <v>40.550150000000002</v>
      </c>
      <c r="H417" s="69">
        <f t="shared" si="20"/>
        <v>393.16015000000004</v>
      </c>
    </row>
    <row r="418" spans="1:8" x14ac:dyDescent="0.25">
      <c r="A418" s="33" t="str">
        <f t="shared" si="18"/>
        <v>C67.5</v>
      </c>
      <c r="B418" s="32" t="s">
        <v>1186</v>
      </c>
      <c r="C418" s="33">
        <v>67.5</v>
      </c>
      <c r="D418" s="34">
        <v>354.99</v>
      </c>
      <c r="E418" s="34" t="s">
        <v>1490</v>
      </c>
      <c r="F418" s="68">
        <v>0.115</v>
      </c>
      <c r="G418" s="69">
        <f t="shared" si="19"/>
        <v>40.82385</v>
      </c>
      <c r="H418" s="69">
        <f t="shared" si="20"/>
        <v>395.81385</v>
      </c>
    </row>
    <row r="419" spans="1:8" x14ac:dyDescent="0.25">
      <c r="A419" s="33" t="str">
        <f t="shared" si="18"/>
        <v>C68</v>
      </c>
      <c r="B419" s="32" t="s">
        <v>1186</v>
      </c>
      <c r="C419" s="33">
        <v>68</v>
      </c>
      <c r="D419" s="34">
        <v>357.36</v>
      </c>
      <c r="E419" s="34" t="s">
        <v>1490</v>
      </c>
      <c r="F419" s="68">
        <v>0.115</v>
      </c>
      <c r="G419" s="69">
        <f t="shared" si="19"/>
        <v>41.096400000000003</v>
      </c>
      <c r="H419" s="69">
        <f t="shared" si="20"/>
        <v>398.45640000000003</v>
      </c>
    </row>
    <row r="420" spans="1:8" x14ac:dyDescent="0.25">
      <c r="A420" s="33" t="str">
        <f t="shared" si="18"/>
        <v>C68.5</v>
      </c>
      <c r="B420" s="32" t="s">
        <v>1186</v>
      </c>
      <c r="C420" s="33">
        <v>68.5</v>
      </c>
      <c r="D420" s="34">
        <v>359.74</v>
      </c>
      <c r="E420" s="34" t="s">
        <v>1490</v>
      </c>
      <c r="F420" s="68">
        <v>0.115</v>
      </c>
      <c r="G420" s="69">
        <f t="shared" si="19"/>
        <v>41.370100000000001</v>
      </c>
      <c r="H420" s="69">
        <f t="shared" si="20"/>
        <v>401.11009999999999</v>
      </c>
    </row>
    <row r="421" spans="1:8" x14ac:dyDescent="0.25">
      <c r="A421" s="33" t="str">
        <f t="shared" si="18"/>
        <v>C69</v>
      </c>
      <c r="B421" s="32" t="s">
        <v>1186</v>
      </c>
      <c r="C421" s="33">
        <v>69</v>
      </c>
      <c r="D421" s="34">
        <v>362.11</v>
      </c>
      <c r="E421" s="34" t="s">
        <v>1490</v>
      </c>
      <c r="F421" s="68">
        <v>0.115</v>
      </c>
      <c r="G421" s="69">
        <f t="shared" si="19"/>
        <v>41.642650000000003</v>
      </c>
      <c r="H421" s="69">
        <f t="shared" si="20"/>
        <v>403.75265000000002</v>
      </c>
    </row>
    <row r="422" spans="1:8" x14ac:dyDescent="0.25">
      <c r="A422" s="33" t="str">
        <f t="shared" si="18"/>
        <v>C69.5</v>
      </c>
      <c r="B422" s="32" t="s">
        <v>1186</v>
      </c>
      <c r="C422" s="33">
        <v>69.5</v>
      </c>
      <c r="D422" s="34">
        <v>364.49</v>
      </c>
      <c r="E422" s="34" t="s">
        <v>1490</v>
      </c>
      <c r="F422" s="68">
        <v>0.115</v>
      </c>
      <c r="G422" s="69">
        <f t="shared" si="19"/>
        <v>41.916350000000001</v>
      </c>
      <c r="H422" s="69">
        <f t="shared" si="20"/>
        <v>406.40635000000003</v>
      </c>
    </row>
    <row r="423" spans="1:8" x14ac:dyDescent="0.25">
      <c r="A423" s="33" t="str">
        <f t="shared" si="18"/>
        <v>C70</v>
      </c>
      <c r="B423" s="32" t="s">
        <v>1186</v>
      </c>
      <c r="C423" s="33">
        <v>70</v>
      </c>
      <c r="D423" s="34">
        <v>366.86</v>
      </c>
      <c r="E423" s="34" t="s">
        <v>1490</v>
      </c>
      <c r="F423" s="68">
        <v>0.115</v>
      </c>
      <c r="G423" s="69">
        <f t="shared" si="19"/>
        <v>42.188900000000004</v>
      </c>
      <c r="H423" s="69">
        <f t="shared" si="20"/>
        <v>409.0489</v>
      </c>
    </row>
    <row r="424" spans="1:8" x14ac:dyDescent="0.25">
      <c r="A424" s="33" t="str">
        <f t="shared" si="18"/>
        <v>C70.5</v>
      </c>
      <c r="B424" s="32" t="s">
        <v>1186</v>
      </c>
      <c r="C424" s="33">
        <v>70.5</v>
      </c>
      <c r="D424" s="34">
        <v>369.23</v>
      </c>
      <c r="E424" s="34" t="s">
        <v>1490</v>
      </c>
      <c r="F424" s="68">
        <v>0.115</v>
      </c>
      <c r="G424" s="69">
        <f t="shared" si="19"/>
        <v>42.461450000000006</v>
      </c>
      <c r="H424" s="69">
        <f t="shared" si="20"/>
        <v>411.69145000000003</v>
      </c>
    </row>
    <row r="425" spans="1:8" x14ac:dyDescent="0.25">
      <c r="A425" s="33" t="str">
        <f t="shared" si="18"/>
        <v>D0.5</v>
      </c>
      <c r="B425" s="32" t="s">
        <v>1187</v>
      </c>
      <c r="C425" s="33">
        <v>0.5</v>
      </c>
      <c r="D425" s="34">
        <v>36.74</v>
      </c>
      <c r="E425" s="34" t="s">
        <v>1490</v>
      </c>
      <c r="F425" s="68">
        <v>0.115</v>
      </c>
      <c r="G425" s="69">
        <f t="shared" si="19"/>
        <v>4.2251000000000003</v>
      </c>
      <c r="H425" s="69">
        <f t="shared" si="20"/>
        <v>40.9651</v>
      </c>
    </row>
    <row r="426" spans="1:8" x14ac:dyDescent="0.25">
      <c r="A426" s="33" t="str">
        <f t="shared" si="18"/>
        <v>D1</v>
      </c>
      <c r="B426" s="32" t="s">
        <v>1187</v>
      </c>
      <c r="C426" s="33">
        <v>1</v>
      </c>
      <c r="D426" s="34">
        <v>40.5</v>
      </c>
      <c r="E426" s="34" t="s">
        <v>1490</v>
      </c>
      <c r="F426" s="68">
        <v>0.115</v>
      </c>
      <c r="G426" s="69">
        <f t="shared" si="19"/>
        <v>4.6575000000000006</v>
      </c>
      <c r="H426" s="69">
        <f t="shared" si="20"/>
        <v>45.157499999999999</v>
      </c>
    </row>
    <row r="427" spans="1:8" x14ac:dyDescent="0.25">
      <c r="A427" s="33" t="str">
        <f t="shared" si="18"/>
        <v>D1.5</v>
      </c>
      <c r="B427" s="32" t="s">
        <v>1187</v>
      </c>
      <c r="C427" s="33">
        <v>1.5</v>
      </c>
      <c r="D427" s="34">
        <v>44.92</v>
      </c>
      <c r="E427" s="34" t="s">
        <v>1490</v>
      </c>
      <c r="F427" s="68">
        <v>0.115</v>
      </c>
      <c r="G427" s="69">
        <f t="shared" si="19"/>
        <v>5.1658000000000008</v>
      </c>
      <c r="H427" s="69">
        <f t="shared" si="20"/>
        <v>50.085800000000006</v>
      </c>
    </row>
    <row r="428" spans="1:8" x14ac:dyDescent="0.25">
      <c r="A428" s="33" t="str">
        <f t="shared" si="18"/>
        <v>D2</v>
      </c>
      <c r="B428" s="32" t="s">
        <v>1187</v>
      </c>
      <c r="C428" s="33">
        <v>2</v>
      </c>
      <c r="D428" s="34">
        <v>49.34</v>
      </c>
      <c r="E428" s="34" t="s">
        <v>1490</v>
      </c>
      <c r="F428" s="68">
        <v>0.115</v>
      </c>
      <c r="G428" s="69">
        <f t="shared" si="19"/>
        <v>5.674100000000001</v>
      </c>
      <c r="H428" s="69">
        <f t="shared" si="20"/>
        <v>55.014100000000006</v>
      </c>
    </row>
    <row r="429" spans="1:8" x14ac:dyDescent="0.25">
      <c r="A429" s="33" t="str">
        <f t="shared" si="18"/>
        <v>D2.5</v>
      </c>
      <c r="B429" s="32" t="s">
        <v>1187</v>
      </c>
      <c r="C429" s="33">
        <v>2.5</v>
      </c>
      <c r="D429" s="34">
        <v>53.77</v>
      </c>
      <c r="E429" s="34" t="s">
        <v>1490</v>
      </c>
      <c r="F429" s="68">
        <v>0.115</v>
      </c>
      <c r="G429" s="69">
        <f t="shared" si="19"/>
        <v>6.1835500000000003</v>
      </c>
      <c r="H429" s="69">
        <f t="shared" si="20"/>
        <v>59.953550000000007</v>
      </c>
    </row>
    <row r="430" spans="1:8" x14ac:dyDescent="0.25">
      <c r="A430" s="33" t="str">
        <f t="shared" si="18"/>
        <v>D3</v>
      </c>
      <c r="B430" s="32" t="s">
        <v>1187</v>
      </c>
      <c r="C430" s="33">
        <v>3</v>
      </c>
      <c r="D430" s="34">
        <v>57.62</v>
      </c>
      <c r="E430" s="34" t="s">
        <v>1490</v>
      </c>
      <c r="F430" s="68">
        <v>0.115</v>
      </c>
      <c r="G430" s="69">
        <f t="shared" si="19"/>
        <v>6.6262999999999996</v>
      </c>
      <c r="H430" s="69">
        <f t="shared" si="20"/>
        <v>64.246299999999991</v>
      </c>
    </row>
    <row r="431" spans="1:8" x14ac:dyDescent="0.25">
      <c r="A431" s="33" t="str">
        <f t="shared" si="18"/>
        <v>D3.5</v>
      </c>
      <c r="B431" s="32" t="s">
        <v>1187</v>
      </c>
      <c r="C431" s="33">
        <v>3.5</v>
      </c>
      <c r="D431" s="34">
        <v>61.47</v>
      </c>
      <c r="E431" s="34" t="s">
        <v>1490</v>
      </c>
      <c r="F431" s="68">
        <v>0.115</v>
      </c>
      <c r="G431" s="69">
        <f t="shared" si="19"/>
        <v>7.0690499999999998</v>
      </c>
      <c r="H431" s="69">
        <f t="shared" si="20"/>
        <v>68.539050000000003</v>
      </c>
    </row>
    <row r="432" spans="1:8" x14ac:dyDescent="0.25">
      <c r="A432" s="33" t="str">
        <f t="shared" si="18"/>
        <v>D4</v>
      </c>
      <c r="B432" s="32" t="s">
        <v>1187</v>
      </c>
      <c r="C432" s="33">
        <v>4</v>
      </c>
      <c r="D432" s="34">
        <v>65.33</v>
      </c>
      <c r="E432" s="34" t="s">
        <v>1490</v>
      </c>
      <c r="F432" s="68">
        <v>0.115</v>
      </c>
      <c r="G432" s="69">
        <f t="shared" si="19"/>
        <v>7.51295</v>
      </c>
      <c r="H432" s="69">
        <f t="shared" si="20"/>
        <v>72.842950000000002</v>
      </c>
    </row>
    <row r="433" spans="1:8" x14ac:dyDescent="0.25">
      <c r="A433" s="33" t="str">
        <f t="shared" si="18"/>
        <v>D4.5</v>
      </c>
      <c r="B433" s="32" t="s">
        <v>1187</v>
      </c>
      <c r="C433" s="33">
        <v>4.5</v>
      </c>
      <c r="D433" s="34">
        <v>69.180000000000007</v>
      </c>
      <c r="E433" s="34" t="s">
        <v>1490</v>
      </c>
      <c r="F433" s="68">
        <v>0.115</v>
      </c>
      <c r="G433" s="69">
        <f t="shared" si="19"/>
        <v>7.9557000000000011</v>
      </c>
      <c r="H433" s="69">
        <f t="shared" si="20"/>
        <v>77.135700000000014</v>
      </c>
    </row>
    <row r="434" spans="1:8" x14ac:dyDescent="0.25">
      <c r="A434" s="33" t="str">
        <f t="shared" si="18"/>
        <v>D5</v>
      </c>
      <c r="B434" s="32" t="s">
        <v>1187</v>
      </c>
      <c r="C434" s="33">
        <v>5</v>
      </c>
      <c r="D434" s="34">
        <v>73.040000000000006</v>
      </c>
      <c r="E434" s="34" t="s">
        <v>1490</v>
      </c>
      <c r="F434" s="68">
        <v>0.115</v>
      </c>
      <c r="G434" s="69">
        <f t="shared" si="19"/>
        <v>8.3996000000000013</v>
      </c>
      <c r="H434" s="69">
        <f t="shared" si="20"/>
        <v>81.439600000000013</v>
      </c>
    </row>
    <row r="435" spans="1:8" x14ac:dyDescent="0.25">
      <c r="A435" s="33" t="str">
        <f t="shared" si="18"/>
        <v>D5.5</v>
      </c>
      <c r="B435" s="32" t="s">
        <v>1187</v>
      </c>
      <c r="C435" s="33">
        <v>5.5</v>
      </c>
      <c r="D435" s="34">
        <v>76.38</v>
      </c>
      <c r="E435" s="34" t="s">
        <v>1490</v>
      </c>
      <c r="F435" s="68">
        <v>0.115</v>
      </c>
      <c r="G435" s="69">
        <f t="shared" si="19"/>
        <v>8.7836999999999996</v>
      </c>
      <c r="H435" s="69">
        <f t="shared" si="20"/>
        <v>85.163699999999992</v>
      </c>
    </row>
    <row r="436" spans="1:8" x14ac:dyDescent="0.25">
      <c r="A436" s="33" t="str">
        <f t="shared" si="18"/>
        <v>D6</v>
      </c>
      <c r="B436" s="32" t="s">
        <v>1187</v>
      </c>
      <c r="C436" s="33">
        <v>6</v>
      </c>
      <c r="D436" s="34">
        <v>79.73</v>
      </c>
      <c r="E436" s="34" t="s">
        <v>1490</v>
      </c>
      <c r="F436" s="68">
        <v>0.115</v>
      </c>
      <c r="G436" s="69">
        <f t="shared" si="19"/>
        <v>9.1689500000000006</v>
      </c>
      <c r="H436" s="69">
        <f t="shared" si="20"/>
        <v>88.898949999999999</v>
      </c>
    </row>
    <row r="437" spans="1:8" x14ac:dyDescent="0.25">
      <c r="A437" s="33" t="str">
        <f t="shared" si="18"/>
        <v>D6.5</v>
      </c>
      <c r="B437" s="32" t="s">
        <v>1187</v>
      </c>
      <c r="C437" s="33">
        <v>6.5</v>
      </c>
      <c r="D437" s="34">
        <v>83.08</v>
      </c>
      <c r="E437" s="34" t="s">
        <v>1490</v>
      </c>
      <c r="F437" s="68">
        <v>0.115</v>
      </c>
      <c r="G437" s="69">
        <f t="shared" si="19"/>
        <v>9.5541999999999998</v>
      </c>
      <c r="H437" s="69">
        <f t="shared" si="20"/>
        <v>92.634199999999993</v>
      </c>
    </row>
    <row r="438" spans="1:8" x14ac:dyDescent="0.25">
      <c r="A438" s="33" t="str">
        <f t="shared" si="18"/>
        <v>D7</v>
      </c>
      <c r="B438" s="32" t="s">
        <v>1187</v>
      </c>
      <c r="C438" s="33">
        <v>7</v>
      </c>
      <c r="D438" s="34">
        <v>86.43</v>
      </c>
      <c r="E438" s="34" t="s">
        <v>1490</v>
      </c>
      <c r="F438" s="68">
        <v>0.115</v>
      </c>
      <c r="G438" s="69">
        <f t="shared" si="19"/>
        <v>9.9394500000000008</v>
      </c>
      <c r="H438" s="69">
        <f t="shared" si="20"/>
        <v>96.369450000000001</v>
      </c>
    </row>
    <row r="439" spans="1:8" x14ac:dyDescent="0.25">
      <c r="A439" s="33" t="str">
        <f t="shared" si="18"/>
        <v>D7.5</v>
      </c>
      <c r="B439" s="32" t="s">
        <v>1187</v>
      </c>
      <c r="C439" s="33">
        <v>7.5</v>
      </c>
      <c r="D439" s="34">
        <v>89.78</v>
      </c>
      <c r="E439" s="34" t="s">
        <v>1490</v>
      </c>
      <c r="F439" s="68">
        <v>0.115</v>
      </c>
      <c r="G439" s="69">
        <f t="shared" si="19"/>
        <v>10.3247</v>
      </c>
      <c r="H439" s="69">
        <f t="shared" si="20"/>
        <v>100.10470000000001</v>
      </c>
    </row>
    <row r="440" spans="1:8" x14ac:dyDescent="0.25">
      <c r="A440" s="33" t="str">
        <f t="shared" si="18"/>
        <v>D8</v>
      </c>
      <c r="B440" s="32" t="s">
        <v>1187</v>
      </c>
      <c r="C440" s="33">
        <v>8</v>
      </c>
      <c r="D440" s="34">
        <v>93.13</v>
      </c>
      <c r="E440" s="34" t="s">
        <v>1490</v>
      </c>
      <c r="F440" s="68">
        <v>0.115</v>
      </c>
      <c r="G440" s="69">
        <f t="shared" si="19"/>
        <v>10.709949999999999</v>
      </c>
      <c r="H440" s="69">
        <f t="shared" si="20"/>
        <v>103.83994999999999</v>
      </c>
    </row>
    <row r="441" spans="1:8" x14ac:dyDescent="0.25">
      <c r="A441" s="33" t="str">
        <f t="shared" si="18"/>
        <v>D8.5</v>
      </c>
      <c r="B441" s="32" t="s">
        <v>1187</v>
      </c>
      <c r="C441" s="33">
        <v>8.5</v>
      </c>
      <c r="D441" s="34">
        <v>96.48</v>
      </c>
      <c r="E441" s="34" t="s">
        <v>1490</v>
      </c>
      <c r="F441" s="68">
        <v>0.115</v>
      </c>
      <c r="G441" s="69">
        <f t="shared" si="19"/>
        <v>11.0952</v>
      </c>
      <c r="H441" s="69">
        <f t="shared" si="20"/>
        <v>107.57520000000001</v>
      </c>
    </row>
    <row r="442" spans="1:8" x14ac:dyDescent="0.25">
      <c r="A442" s="33" t="str">
        <f t="shared" si="18"/>
        <v>D9</v>
      </c>
      <c r="B442" s="32" t="s">
        <v>1187</v>
      </c>
      <c r="C442" s="33">
        <v>9</v>
      </c>
      <c r="D442" s="34">
        <v>99.82</v>
      </c>
      <c r="E442" s="34" t="s">
        <v>1490</v>
      </c>
      <c r="F442" s="68">
        <v>0.115</v>
      </c>
      <c r="G442" s="69">
        <f t="shared" si="19"/>
        <v>11.4793</v>
      </c>
      <c r="H442" s="69">
        <f t="shared" si="20"/>
        <v>111.29929999999999</v>
      </c>
    </row>
    <row r="443" spans="1:8" x14ac:dyDescent="0.25">
      <c r="A443" s="33" t="str">
        <f t="shared" si="18"/>
        <v>D9.5</v>
      </c>
      <c r="B443" s="32" t="s">
        <v>1187</v>
      </c>
      <c r="C443" s="33">
        <v>9.5</v>
      </c>
      <c r="D443" s="34">
        <v>103.17</v>
      </c>
      <c r="E443" s="34" t="s">
        <v>1490</v>
      </c>
      <c r="F443" s="68">
        <v>0.115</v>
      </c>
      <c r="G443" s="69">
        <f t="shared" si="19"/>
        <v>11.864550000000001</v>
      </c>
      <c r="H443" s="69">
        <f t="shared" si="20"/>
        <v>115.03455</v>
      </c>
    </row>
    <row r="444" spans="1:8" x14ac:dyDescent="0.25">
      <c r="A444" s="33" t="str">
        <f t="shared" si="18"/>
        <v>D10</v>
      </c>
      <c r="B444" s="32" t="s">
        <v>1187</v>
      </c>
      <c r="C444" s="33">
        <v>10</v>
      </c>
      <c r="D444" s="34">
        <v>106.52</v>
      </c>
      <c r="E444" s="34" t="s">
        <v>1490</v>
      </c>
      <c r="F444" s="68">
        <v>0.115</v>
      </c>
      <c r="G444" s="69">
        <f t="shared" si="19"/>
        <v>12.2498</v>
      </c>
      <c r="H444" s="69">
        <f t="shared" si="20"/>
        <v>118.7698</v>
      </c>
    </row>
    <row r="445" spans="1:8" x14ac:dyDescent="0.25">
      <c r="A445" s="33" t="str">
        <f t="shared" si="18"/>
        <v>D10.5</v>
      </c>
      <c r="B445" s="32" t="s">
        <v>1187</v>
      </c>
      <c r="C445" s="33">
        <v>10.5</v>
      </c>
      <c r="D445" s="34">
        <v>109.93</v>
      </c>
      <c r="E445" s="34" t="s">
        <v>1490</v>
      </c>
      <c r="F445" s="68">
        <v>0.115</v>
      </c>
      <c r="G445" s="69">
        <f t="shared" si="19"/>
        <v>12.641950000000001</v>
      </c>
      <c r="H445" s="69">
        <f t="shared" si="20"/>
        <v>122.57195000000002</v>
      </c>
    </row>
    <row r="446" spans="1:8" x14ac:dyDescent="0.25">
      <c r="A446" s="33" t="str">
        <f t="shared" si="18"/>
        <v>D11</v>
      </c>
      <c r="B446" s="32" t="s">
        <v>1187</v>
      </c>
      <c r="C446" s="33">
        <v>11</v>
      </c>
      <c r="D446" s="34">
        <v>113.34</v>
      </c>
      <c r="E446" s="34" t="s">
        <v>1490</v>
      </c>
      <c r="F446" s="68">
        <v>0.115</v>
      </c>
      <c r="G446" s="69">
        <f t="shared" si="19"/>
        <v>13.0341</v>
      </c>
      <c r="H446" s="69">
        <f t="shared" si="20"/>
        <v>126.3741</v>
      </c>
    </row>
    <row r="447" spans="1:8" x14ac:dyDescent="0.25">
      <c r="A447" s="33" t="str">
        <f t="shared" si="18"/>
        <v>D11.5</v>
      </c>
      <c r="B447" s="32" t="s">
        <v>1187</v>
      </c>
      <c r="C447" s="33">
        <v>11.5</v>
      </c>
      <c r="D447" s="34">
        <v>116.76</v>
      </c>
      <c r="E447" s="34" t="s">
        <v>1490</v>
      </c>
      <c r="F447" s="68">
        <v>0.115</v>
      </c>
      <c r="G447" s="69">
        <f t="shared" si="19"/>
        <v>13.4274</v>
      </c>
      <c r="H447" s="69">
        <f t="shared" si="20"/>
        <v>130.1874</v>
      </c>
    </row>
    <row r="448" spans="1:8" x14ac:dyDescent="0.25">
      <c r="A448" s="33" t="str">
        <f t="shared" si="18"/>
        <v>D12</v>
      </c>
      <c r="B448" s="32" t="s">
        <v>1187</v>
      </c>
      <c r="C448" s="33">
        <v>12</v>
      </c>
      <c r="D448" s="34">
        <v>120.17</v>
      </c>
      <c r="E448" s="34" t="s">
        <v>1490</v>
      </c>
      <c r="F448" s="68">
        <v>0.115</v>
      </c>
      <c r="G448" s="69">
        <f t="shared" si="19"/>
        <v>13.819550000000001</v>
      </c>
      <c r="H448" s="69">
        <f t="shared" si="20"/>
        <v>133.98955000000001</v>
      </c>
    </row>
    <row r="449" spans="1:8" x14ac:dyDescent="0.25">
      <c r="A449" s="33" t="str">
        <f t="shared" si="18"/>
        <v>D12.5</v>
      </c>
      <c r="B449" s="32" t="s">
        <v>1187</v>
      </c>
      <c r="C449" s="33">
        <v>12.5</v>
      </c>
      <c r="D449" s="34">
        <v>123.58</v>
      </c>
      <c r="E449" s="34" t="s">
        <v>1490</v>
      </c>
      <c r="F449" s="68">
        <v>0.115</v>
      </c>
      <c r="G449" s="69">
        <f t="shared" si="19"/>
        <v>14.2117</v>
      </c>
      <c r="H449" s="69">
        <f t="shared" si="20"/>
        <v>137.79169999999999</v>
      </c>
    </row>
    <row r="450" spans="1:8" x14ac:dyDescent="0.25">
      <c r="A450" s="33" t="str">
        <f t="shared" ref="A450:A513" si="21">CONCATENATE(B450,C450)</f>
        <v>D13</v>
      </c>
      <c r="B450" s="32" t="s">
        <v>1187</v>
      </c>
      <c r="C450" s="33">
        <v>13</v>
      </c>
      <c r="D450" s="34">
        <v>126.99</v>
      </c>
      <c r="E450" s="34" t="s">
        <v>1490</v>
      </c>
      <c r="F450" s="68">
        <v>0.115</v>
      </c>
      <c r="G450" s="69">
        <f t="shared" si="19"/>
        <v>14.60385</v>
      </c>
      <c r="H450" s="69">
        <f t="shared" si="20"/>
        <v>141.59385</v>
      </c>
    </row>
    <row r="451" spans="1:8" x14ac:dyDescent="0.25">
      <c r="A451" s="33" t="str">
        <f t="shared" si="21"/>
        <v>D13.5</v>
      </c>
      <c r="B451" s="32" t="s">
        <v>1187</v>
      </c>
      <c r="C451" s="33">
        <v>13.5</v>
      </c>
      <c r="D451" s="34">
        <v>130.4</v>
      </c>
      <c r="E451" s="34" t="s">
        <v>1490</v>
      </c>
      <c r="F451" s="68">
        <v>0.115</v>
      </c>
      <c r="G451" s="69">
        <f t="shared" ref="G451:G514" si="22">D451*F451</f>
        <v>14.996</v>
      </c>
      <c r="H451" s="69">
        <f t="shared" ref="H451:H514" si="23">G451+D451</f>
        <v>145.39600000000002</v>
      </c>
    </row>
    <row r="452" spans="1:8" x14ac:dyDescent="0.25">
      <c r="A452" s="33" t="str">
        <f t="shared" si="21"/>
        <v>D14</v>
      </c>
      <c r="B452" s="32" t="s">
        <v>1187</v>
      </c>
      <c r="C452" s="33">
        <v>14</v>
      </c>
      <c r="D452" s="34">
        <v>133.82</v>
      </c>
      <c r="E452" s="34" t="s">
        <v>1490</v>
      </c>
      <c r="F452" s="68">
        <v>0.115</v>
      </c>
      <c r="G452" s="69">
        <f t="shared" si="22"/>
        <v>15.3893</v>
      </c>
      <c r="H452" s="69">
        <f t="shared" si="23"/>
        <v>149.20929999999998</v>
      </c>
    </row>
    <row r="453" spans="1:8" x14ac:dyDescent="0.25">
      <c r="A453" s="33" t="str">
        <f t="shared" si="21"/>
        <v>D14.5</v>
      </c>
      <c r="B453" s="32" t="s">
        <v>1187</v>
      </c>
      <c r="C453" s="33">
        <v>14.5</v>
      </c>
      <c r="D453" s="34">
        <v>137.22999999999999</v>
      </c>
      <c r="E453" s="34" t="s">
        <v>1490</v>
      </c>
      <c r="F453" s="68">
        <v>0.115</v>
      </c>
      <c r="G453" s="69">
        <f t="shared" si="22"/>
        <v>15.78145</v>
      </c>
      <c r="H453" s="69">
        <f t="shared" si="23"/>
        <v>153.01145</v>
      </c>
    </row>
    <row r="454" spans="1:8" x14ac:dyDescent="0.25">
      <c r="A454" s="33" t="str">
        <f t="shared" si="21"/>
        <v>D15</v>
      </c>
      <c r="B454" s="32" t="s">
        <v>1187</v>
      </c>
      <c r="C454" s="33">
        <v>15</v>
      </c>
      <c r="D454" s="34">
        <v>140.63999999999999</v>
      </c>
      <c r="E454" s="34" t="s">
        <v>1490</v>
      </c>
      <c r="F454" s="68">
        <v>0.115</v>
      </c>
      <c r="G454" s="69">
        <f t="shared" si="22"/>
        <v>16.1736</v>
      </c>
      <c r="H454" s="69">
        <f t="shared" si="23"/>
        <v>156.81359999999998</v>
      </c>
    </row>
    <row r="455" spans="1:8" x14ac:dyDescent="0.25">
      <c r="A455" s="33" t="str">
        <f t="shared" si="21"/>
        <v>D15.5</v>
      </c>
      <c r="B455" s="32" t="s">
        <v>1187</v>
      </c>
      <c r="C455" s="33">
        <v>15.5</v>
      </c>
      <c r="D455" s="34">
        <v>144.05000000000001</v>
      </c>
      <c r="E455" s="34" t="s">
        <v>1490</v>
      </c>
      <c r="F455" s="68">
        <v>0.115</v>
      </c>
      <c r="G455" s="69">
        <f t="shared" si="22"/>
        <v>16.565750000000001</v>
      </c>
      <c r="H455" s="69">
        <f t="shared" si="23"/>
        <v>160.61575000000002</v>
      </c>
    </row>
    <row r="456" spans="1:8" x14ac:dyDescent="0.25">
      <c r="A456" s="33" t="str">
        <f t="shared" si="21"/>
        <v>D16</v>
      </c>
      <c r="B456" s="32" t="s">
        <v>1187</v>
      </c>
      <c r="C456" s="33">
        <v>16</v>
      </c>
      <c r="D456" s="34">
        <v>147.46</v>
      </c>
      <c r="E456" s="34" t="s">
        <v>1490</v>
      </c>
      <c r="F456" s="68">
        <v>0.115</v>
      </c>
      <c r="G456" s="69">
        <f t="shared" si="22"/>
        <v>16.957900000000002</v>
      </c>
      <c r="H456" s="69">
        <f t="shared" si="23"/>
        <v>164.4179</v>
      </c>
    </row>
    <row r="457" spans="1:8" x14ac:dyDescent="0.25">
      <c r="A457" s="33" t="str">
        <f t="shared" si="21"/>
        <v>D16.5</v>
      </c>
      <c r="B457" s="32" t="s">
        <v>1187</v>
      </c>
      <c r="C457" s="33">
        <v>16.5</v>
      </c>
      <c r="D457" s="34">
        <v>150.87</v>
      </c>
      <c r="E457" s="34" t="s">
        <v>1490</v>
      </c>
      <c r="F457" s="68">
        <v>0.115</v>
      </c>
      <c r="G457" s="69">
        <f t="shared" si="22"/>
        <v>17.35005</v>
      </c>
      <c r="H457" s="69">
        <f t="shared" si="23"/>
        <v>168.22005000000001</v>
      </c>
    </row>
    <row r="458" spans="1:8" x14ac:dyDescent="0.25">
      <c r="A458" s="33" t="str">
        <f t="shared" si="21"/>
        <v>D17</v>
      </c>
      <c r="B458" s="32" t="s">
        <v>1187</v>
      </c>
      <c r="C458" s="33">
        <v>17</v>
      </c>
      <c r="D458" s="34">
        <v>154.29</v>
      </c>
      <c r="E458" s="34" t="s">
        <v>1490</v>
      </c>
      <c r="F458" s="68">
        <v>0.115</v>
      </c>
      <c r="G458" s="69">
        <f t="shared" si="22"/>
        <v>17.74335</v>
      </c>
      <c r="H458" s="69">
        <f t="shared" si="23"/>
        <v>172.03334999999998</v>
      </c>
    </row>
    <row r="459" spans="1:8" x14ac:dyDescent="0.25">
      <c r="A459" s="33" t="str">
        <f t="shared" si="21"/>
        <v>D17.5</v>
      </c>
      <c r="B459" s="32" t="s">
        <v>1187</v>
      </c>
      <c r="C459" s="33">
        <v>17.5</v>
      </c>
      <c r="D459" s="34">
        <v>157.69999999999999</v>
      </c>
      <c r="E459" s="34" t="s">
        <v>1490</v>
      </c>
      <c r="F459" s="68">
        <v>0.115</v>
      </c>
      <c r="G459" s="69">
        <f t="shared" si="22"/>
        <v>18.1355</v>
      </c>
      <c r="H459" s="69">
        <f t="shared" si="23"/>
        <v>175.8355</v>
      </c>
    </row>
    <row r="460" spans="1:8" x14ac:dyDescent="0.25">
      <c r="A460" s="33" t="str">
        <f t="shared" si="21"/>
        <v>D18</v>
      </c>
      <c r="B460" s="32" t="s">
        <v>1187</v>
      </c>
      <c r="C460" s="33">
        <v>18</v>
      </c>
      <c r="D460" s="34">
        <v>161.11000000000001</v>
      </c>
      <c r="E460" s="34" t="s">
        <v>1490</v>
      </c>
      <c r="F460" s="68">
        <v>0.115</v>
      </c>
      <c r="G460" s="69">
        <f t="shared" si="22"/>
        <v>18.527650000000001</v>
      </c>
      <c r="H460" s="69">
        <f t="shared" si="23"/>
        <v>179.63765000000001</v>
      </c>
    </row>
    <row r="461" spans="1:8" x14ac:dyDescent="0.25">
      <c r="A461" s="33" t="str">
        <f t="shared" si="21"/>
        <v>D18.5</v>
      </c>
      <c r="B461" s="32" t="s">
        <v>1187</v>
      </c>
      <c r="C461" s="33">
        <v>18.5</v>
      </c>
      <c r="D461" s="34">
        <v>164.52</v>
      </c>
      <c r="E461" s="34" t="s">
        <v>1490</v>
      </c>
      <c r="F461" s="68">
        <v>0.115</v>
      </c>
      <c r="G461" s="69">
        <f t="shared" si="22"/>
        <v>18.919800000000002</v>
      </c>
      <c r="H461" s="69">
        <f t="shared" si="23"/>
        <v>183.43980000000002</v>
      </c>
    </row>
    <row r="462" spans="1:8" x14ac:dyDescent="0.25">
      <c r="A462" s="33" t="str">
        <f t="shared" si="21"/>
        <v>D19</v>
      </c>
      <c r="B462" s="32" t="s">
        <v>1187</v>
      </c>
      <c r="C462" s="33">
        <v>19</v>
      </c>
      <c r="D462" s="34">
        <v>167.93</v>
      </c>
      <c r="E462" s="34" t="s">
        <v>1490</v>
      </c>
      <c r="F462" s="68">
        <v>0.115</v>
      </c>
      <c r="G462" s="69">
        <f t="shared" si="22"/>
        <v>19.311950000000003</v>
      </c>
      <c r="H462" s="69">
        <f t="shared" si="23"/>
        <v>187.24195</v>
      </c>
    </row>
    <row r="463" spans="1:8" x14ac:dyDescent="0.25">
      <c r="A463" s="33" t="str">
        <f t="shared" si="21"/>
        <v>D19.5</v>
      </c>
      <c r="B463" s="32" t="s">
        <v>1187</v>
      </c>
      <c r="C463" s="33">
        <v>19.5</v>
      </c>
      <c r="D463" s="34">
        <v>171.34</v>
      </c>
      <c r="E463" s="34" t="s">
        <v>1490</v>
      </c>
      <c r="F463" s="68">
        <v>0.115</v>
      </c>
      <c r="G463" s="69">
        <f t="shared" si="22"/>
        <v>19.7041</v>
      </c>
      <c r="H463" s="69">
        <f t="shared" si="23"/>
        <v>191.04410000000001</v>
      </c>
    </row>
    <row r="464" spans="1:8" x14ac:dyDescent="0.25">
      <c r="A464" s="33" t="str">
        <f t="shared" si="21"/>
        <v>D20</v>
      </c>
      <c r="B464" s="32" t="s">
        <v>1187</v>
      </c>
      <c r="C464" s="33">
        <v>20</v>
      </c>
      <c r="D464" s="34">
        <v>174.76</v>
      </c>
      <c r="E464" s="34" t="s">
        <v>1490</v>
      </c>
      <c r="F464" s="68">
        <v>0.115</v>
      </c>
      <c r="G464" s="69">
        <f t="shared" si="22"/>
        <v>20.0974</v>
      </c>
      <c r="H464" s="69">
        <f t="shared" si="23"/>
        <v>194.85739999999998</v>
      </c>
    </row>
    <row r="465" spans="1:8" x14ac:dyDescent="0.25">
      <c r="A465" s="33" t="str">
        <f t="shared" si="21"/>
        <v>D20.5</v>
      </c>
      <c r="B465" s="32" t="s">
        <v>1187</v>
      </c>
      <c r="C465" s="33">
        <v>20.5</v>
      </c>
      <c r="D465" s="34">
        <v>178.17</v>
      </c>
      <c r="E465" s="34" t="s">
        <v>1490</v>
      </c>
      <c r="F465" s="68">
        <v>0.115</v>
      </c>
      <c r="G465" s="69">
        <f t="shared" si="22"/>
        <v>20.489549999999998</v>
      </c>
      <c r="H465" s="69">
        <f t="shared" si="23"/>
        <v>198.65955</v>
      </c>
    </row>
    <row r="466" spans="1:8" x14ac:dyDescent="0.25">
      <c r="A466" s="33" t="str">
        <f t="shared" si="21"/>
        <v>D21</v>
      </c>
      <c r="B466" s="32" t="s">
        <v>1187</v>
      </c>
      <c r="C466" s="33">
        <v>21</v>
      </c>
      <c r="D466" s="34">
        <v>184.72</v>
      </c>
      <c r="E466" s="34" t="s">
        <v>1490</v>
      </c>
      <c r="F466" s="68">
        <v>0.115</v>
      </c>
      <c r="G466" s="69">
        <f t="shared" si="22"/>
        <v>21.242800000000003</v>
      </c>
      <c r="H466" s="69">
        <f t="shared" si="23"/>
        <v>205.96280000000002</v>
      </c>
    </row>
    <row r="467" spans="1:8" x14ac:dyDescent="0.25">
      <c r="A467" s="33" t="str">
        <f t="shared" si="21"/>
        <v>D21.5</v>
      </c>
      <c r="B467" s="32" t="s">
        <v>1187</v>
      </c>
      <c r="C467" s="33">
        <v>21.5</v>
      </c>
      <c r="D467" s="34">
        <v>188</v>
      </c>
      <c r="E467" s="34" t="s">
        <v>1490</v>
      </c>
      <c r="F467" s="68">
        <v>0.115</v>
      </c>
      <c r="G467" s="69">
        <f t="shared" si="22"/>
        <v>21.62</v>
      </c>
      <c r="H467" s="69">
        <f t="shared" si="23"/>
        <v>209.62</v>
      </c>
    </row>
    <row r="468" spans="1:8" x14ac:dyDescent="0.25">
      <c r="A468" s="33" t="str">
        <f t="shared" si="21"/>
        <v>D22</v>
      </c>
      <c r="B468" s="32" t="s">
        <v>1187</v>
      </c>
      <c r="C468" s="33">
        <v>22</v>
      </c>
      <c r="D468" s="34">
        <v>191.28</v>
      </c>
      <c r="E468" s="34" t="s">
        <v>1490</v>
      </c>
      <c r="F468" s="68">
        <v>0.115</v>
      </c>
      <c r="G468" s="69">
        <f t="shared" si="22"/>
        <v>21.997199999999999</v>
      </c>
      <c r="H468" s="69">
        <f t="shared" si="23"/>
        <v>213.27719999999999</v>
      </c>
    </row>
    <row r="469" spans="1:8" x14ac:dyDescent="0.25">
      <c r="A469" s="33" t="str">
        <f t="shared" si="21"/>
        <v>D22.5</v>
      </c>
      <c r="B469" s="32" t="s">
        <v>1187</v>
      </c>
      <c r="C469" s="33">
        <v>22.5</v>
      </c>
      <c r="D469" s="34">
        <v>194.56</v>
      </c>
      <c r="E469" s="34" t="s">
        <v>1490</v>
      </c>
      <c r="F469" s="68">
        <v>0.115</v>
      </c>
      <c r="G469" s="69">
        <f t="shared" si="22"/>
        <v>22.374400000000001</v>
      </c>
      <c r="H469" s="69">
        <f t="shared" si="23"/>
        <v>216.93440000000001</v>
      </c>
    </row>
    <row r="470" spans="1:8" x14ac:dyDescent="0.25">
      <c r="A470" s="33" t="str">
        <f t="shared" si="21"/>
        <v>D23</v>
      </c>
      <c r="B470" s="32" t="s">
        <v>1187</v>
      </c>
      <c r="C470" s="33">
        <v>23</v>
      </c>
      <c r="D470" s="34">
        <v>197.85</v>
      </c>
      <c r="E470" s="34" t="s">
        <v>1490</v>
      </c>
      <c r="F470" s="68">
        <v>0.115</v>
      </c>
      <c r="G470" s="69">
        <f t="shared" si="22"/>
        <v>22.752749999999999</v>
      </c>
      <c r="H470" s="69">
        <f t="shared" si="23"/>
        <v>220.60274999999999</v>
      </c>
    </row>
    <row r="471" spans="1:8" x14ac:dyDescent="0.25">
      <c r="A471" s="33" t="str">
        <f t="shared" si="21"/>
        <v>D23.5</v>
      </c>
      <c r="B471" s="32" t="s">
        <v>1187</v>
      </c>
      <c r="C471" s="33">
        <v>23.5</v>
      </c>
      <c r="D471" s="34">
        <v>201.13</v>
      </c>
      <c r="E471" s="34" t="s">
        <v>1490</v>
      </c>
      <c r="F471" s="68">
        <v>0.115</v>
      </c>
      <c r="G471" s="69">
        <f t="shared" si="22"/>
        <v>23.129950000000001</v>
      </c>
      <c r="H471" s="69">
        <f t="shared" si="23"/>
        <v>224.25995</v>
      </c>
    </row>
    <row r="472" spans="1:8" x14ac:dyDescent="0.25">
      <c r="A472" s="33" t="str">
        <f t="shared" si="21"/>
        <v>D24</v>
      </c>
      <c r="B472" s="32" t="s">
        <v>1187</v>
      </c>
      <c r="C472" s="33">
        <v>24</v>
      </c>
      <c r="D472" s="34">
        <v>204.41</v>
      </c>
      <c r="E472" s="34" t="s">
        <v>1490</v>
      </c>
      <c r="F472" s="68">
        <v>0.115</v>
      </c>
      <c r="G472" s="69">
        <f t="shared" si="22"/>
        <v>23.507149999999999</v>
      </c>
      <c r="H472" s="69">
        <f t="shared" si="23"/>
        <v>227.91714999999999</v>
      </c>
    </row>
    <row r="473" spans="1:8" x14ac:dyDescent="0.25">
      <c r="A473" s="33" t="str">
        <f t="shared" si="21"/>
        <v>D24.5</v>
      </c>
      <c r="B473" s="32" t="s">
        <v>1187</v>
      </c>
      <c r="C473" s="33">
        <v>24.5</v>
      </c>
      <c r="D473" s="34">
        <v>207.69</v>
      </c>
      <c r="E473" s="34" t="s">
        <v>1490</v>
      </c>
      <c r="F473" s="68">
        <v>0.115</v>
      </c>
      <c r="G473" s="69">
        <f t="shared" si="22"/>
        <v>23.884350000000001</v>
      </c>
      <c r="H473" s="69">
        <f t="shared" si="23"/>
        <v>231.57435000000001</v>
      </c>
    </row>
    <row r="474" spans="1:8" x14ac:dyDescent="0.25">
      <c r="A474" s="33" t="str">
        <f t="shared" si="21"/>
        <v>D25</v>
      </c>
      <c r="B474" s="32" t="s">
        <v>1187</v>
      </c>
      <c r="C474" s="33">
        <v>25</v>
      </c>
      <c r="D474" s="34">
        <v>210.97</v>
      </c>
      <c r="E474" s="34" t="s">
        <v>1490</v>
      </c>
      <c r="F474" s="68">
        <v>0.115</v>
      </c>
      <c r="G474" s="69">
        <f t="shared" si="22"/>
        <v>24.26155</v>
      </c>
      <c r="H474" s="69">
        <f t="shared" si="23"/>
        <v>235.23155</v>
      </c>
    </row>
    <row r="475" spans="1:8" x14ac:dyDescent="0.25">
      <c r="A475" s="33" t="str">
        <f t="shared" si="21"/>
        <v>D25.5</v>
      </c>
      <c r="B475" s="32" t="s">
        <v>1187</v>
      </c>
      <c r="C475" s="33">
        <v>25.5</v>
      </c>
      <c r="D475" s="34">
        <v>214.25</v>
      </c>
      <c r="E475" s="34" t="s">
        <v>1490</v>
      </c>
      <c r="F475" s="68">
        <v>0.115</v>
      </c>
      <c r="G475" s="69">
        <f t="shared" si="22"/>
        <v>24.638750000000002</v>
      </c>
      <c r="H475" s="69">
        <f t="shared" si="23"/>
        <v>238.88875000000002</v>
      </c>
    </row>
    <row r="476" spans="1:8" x14ac:dyDescent="0.25">
      <c r="A476" s="33" t="str">
        <f t="shared" si="21"/>
        <v>D26</v>
      </c>
      <c r="B476" s="32" t="s">
        <v>1187</v>
      </c>
      <c r="C476" s="33">
        <v>26</v>
      </c>
      <c r="D476" s="34">
        <v>217.53</v>
      </c>
      <c r="E476" s="34" t="s">
        <v>1490</v>
      </c>
      <c r="F476" s="68">
        <v>0.115</v>
      </c>
      <c r="G476" s="69">
        <f t="shared" si="22"/>
        <v>25.01595</v>
      </c>
      <c r="H476" s="69">
        <f t="shared" si="23"/>
        <v>242.54595</v>
      </c>
    </row>
    <row r="477" spans="1:8" x14ac:dyDescent="0.25">
      <c r="A477" s="33" t="str">
        <f t="shared" si="21"/>
        <v>D26.5</v>
      </c>
      <c r="B477" s="32" t="s">
        <v>1187</v>
      </c>
      <c r="C477" s="33">
        <v>26.5</v>
      </c>
      <c r="D477" s="34">
        <v>220.81</v>
      </c>
      <c r="E477" s="34" t="s">
        <v>1490</v>
      </c>
      <c r="F477" s="68">
        <v>0.115</v>
      </c>
      <c r="G477" s="69">
        <f t="shared" si="22"/>
        <v>25.393150000000002</v>
      </c>
      <c r="H477" s="69">
        <f t="shared" si="23"/>
        <v>246.20314999999999</v>
      </c>
    </row>
    <row r="478" spans="1:8" x14ac:dyDescent="0.25">
      <c r="A478" s="33" t="str">
        <f t="shared" si="21"/>
        <v>D27</v>
      </c>
      <c r="B478" s="32" t="s">
        <v>1187</v>
      </c>
      <c r="C478" s="33">
        <v>27</v>
      </c>
      <c r="D478" s="34">
        <v>224.1</v>
      </c>
      <c r="E478" s="34" t="s">
        <v>1490</v>
      </c>
      <c r="F478" s="68">
        <v>0.115</v>
      </c>
      <c r="G478" s="69">
        <f t="shared" si="22"/>
        <v>25.7715</v>
      </c>
      <c r="H478" s="69">
        <f t="shared" si="23"/>
        <v>249.8715</v>
      </c>
    </row>
    <row r="479" spans="1:8" x14ac:dyDescent="0.25">
      <c r="A479" s="33" t="str">
        <f t="shared" si="21"/>
        <v>D27.5</v>
      </c>
      <c r="B479" s="32" t="s">
        <v>1187</v>
      </c>
      <c r="C479" s="33">
        <v>27.5</v>
      </c>
      <c r="D479" s="34">
        <v>227.38</v>
      </c>
      <c r="E479" s="34" t="s">
        <v>1490</v>
      </c>
      <c r="F479" s="68">
        <v>0.115</v>
      </c>
      <c r="G479" s="69">
        <f t="shared" si="22"/>
        <v>26.148700000000002</v>
      </c>
      <c r="H479" s="69">
        <f t="shared" si="23"/>
        <v>253.52869999999999</v>
      </c>
    </row>
    <row r="480" spans="1:8" x14ac:dyDescent="0.25">
      <c r="A480" s="33" t="str">
        <f t="shared" si="21"/>
        <v>D28</v>
      </c>
      <c r="B480" s="32" t="s">
        <v>1187</v>
      </c>
      <c r="C480" s="33">
        <v>28</v>
      </c>
      <c r="D480" s="34">
        <v>230.66</v>
      </c>
      <c r="E480" s="34" t="s">
        <v>1490</v>
      </c>
      <c r="F480" s="68">
        <v>0.115</v>
      </c>
      <c r="G480" s="69">
        <f t="shared" si="22"/>
        <v>26.5259</v>
      </c>
      <c r="H480" s="69">
        <f t="shared" si="23"/>
        <v>257.1859</v>
      </c>
    </row>
    <row r="481" spans="1:8" x14ac:dyDescent="0.25">
      <c r="A481" s="33" t="str">
        <f t="shared" si="21"/>
        <v>D28.5</v>
      </c>
      <c r="B481" s="32" t="s">
        <v>1187</v>
      </c>
      <c r="C481" s="33">
        <v>28.5</v>
      </c>
      <c r="D481" s="34">
        <v>233.94</v>
      </c>
      <c r="E481" s="34" t="s">
        <v>1490</v>
      </c>
      <c r="F481" s="68">
        <v>0.115</v>
      </c>
      <c r="G481" s="69">
        <f t="shared" si="22"/>
        <v>26.903100000000002</v>
      </c>
      <c r="H481" s="69">
        <f t="shared" si="23"/>
        <v>260.84309999999999</v>
      </c>
    </row>
    <row r="482" spans="1:8" x14ac:dyDescent="0.25">
      <c r="A482" s="33" t="str">
        <f t="shared" si="21"/>
        <v>D29</v>
      </c>
      <c r="B482" s="32" t="s">
        <v>1187</v>
      </c>
      <c r="C482" s="33">
        <v>29</v>
      </c>
      <c r="D482" s="34">
        <v>237.22</v>
      </c>
      <c r="E482" s="34" t="s">
        <v>1490</v>
      </c>
      <c r="F482" s="68">
        <v>0.115</v>
      </c>
      <c r="G482" s="69">
        <f t="shared" si="22"/>
        <v>27.2803</v>
      </c>
      <c r="H482" s="69">
        <f t="shared" si="23"/>
        <v>264.50029999999998</v>
      </c>
    </row>
    <row r="483" spans="1:8" x14ac:dyDescent="0.25">
      <c r="A483" s="33" t="str">
        <f t="shared" si="21"/>
        <v>D29.5</v>
      </c>
      <c r="B483" s="32" t="s">
        <v>1187</v>
      </c>
      <c r="C483" s="33">
        <v>29.5</v>
      </c>
      <c r="D483" s="34">
        <v>240.5</v>
      </c>
      <c r="E483" s="34" t="s">
        <v>1490</v>
      </c>
      <c r="F483" s="68">
        <v>0.115</v>
      </c>
      <c r="G483" s="69">
        <f t="shared" si="22"/>
        <v>27.657500000000002</v>
      </c>
      <c r="H483" s="69">
        <f t="shared" si="23"/>
        <v>268.15750000000003</v>
      </c>
    </row>
    <row r="484" spans="1:8" x14ac:dyDescent="0.25">
      <c r="A484" s="33" t="str">
        <f t="shared" si="21"/>
        <v>D30</v>
      </c>
      <c r="B484" s="32" t="s">
        <v>1187</v>
      </c>
      <c r="C484" s="33">
        <v>30</v>
      </c>
      <c r="D484" s="34">
        <v>243.78</v>
      </c>
      <c r="E484" s="34" t="s">
        <v>1490</v>
      </c>
      <c r="F484" s="68">
        <v>0.115</v>
      </c>
      <c r="G484" s="69">
        <f t="shared" si="22"/>
        <v>28.034700000000001</v>
      </c>
      <c r="H484" s="69">
        <f t="shared" si="23"/>
        <v>271.81470000000002</v>
      </c>
    </row>
    <row r="485" spans="1:8" x14ac:dyDescent="0.25">
      <c r="A485" s="33" t="str">
        <f t="shared" si="21"/>
        <v>D30.5</v>
      </c>
      <c r="B485" s="32" t="s">
        <v>1187</v>
      </c>
      <c r="C485" s="33">
        <v>30.5</v>
      </c>
      <c r="D485" s="34">
        <v>247.07</v>
      </c>
      <c r="E485" s="34" t="s">
        <v>1490</v>
      </c>
      <c r="F485" s="68">
        <v>0.115</v>
      </c>
      <c r="G485" s="69">
        <f t="shared" si="22"/>
        <v>28.413050000000002</v>
      </c>
      <c r="H485" s="69">
        <f t="shared" si="23"/>
        <v>275.48304999999999</v>
      </c>
    </row>
    <row r="486" spans="1:8" x14ac:dyDescent="0.25">
      <c r="A486" s="33" t="str">
        <f t="shared" si="21"/>
        <v>D31</v>
      </c>
      <c r="B486" s="32" t="s">
        <v>1187</v>
      </c>
      <c r="C486" s="33">
        <v>31</v>
      </c>
      <c r="D486" s="34">
        <v>250.35</v>
      </c>
      <c r="E486" s="34" t="s">
        <v>1490</v>
      </c>
      <c r="F486" s="68">
        <v>0.115</v>
      </c>
      <c r="G486" s="69">
        <f t="shared" si="22"/>
        <v>28.79025</v>
      </c>
      <c r="H486" s="69">
        <f t="shared" si="23"/>
        <v>279.14024999999998</v>
      </c>
    </row>
    <row r="487" spans="1:8" x14ac:dyDescent="0.25">
      <c r="A487" s="33" t="str">
        <f t="shared" si="21"/>
        <v>D31.5</v>
      </c>
      <c r="B487" s="32" t="s">
        <v>1187</v>
      </c>
      <c r="C487" s="33">
        <v>31.5</v>
      </c>
      <c r="D487" s="34">
        <v>253.63</v>
      </c>
      <c r="E487" s="34" t="s">
        <v>1490</v>
      </c>
      <c r="F487" s="68">
        <v>0.115</v>
      </c>
      <c r="G487" s="69">
        <f t="shared" si="22"/>
        <v>29.167450000000002</v>
      </c>
      <c r="H487" s="69">
        <f t="shared" si="23"/>
        <v>282.79745000000003</v>
      </c>
    </row>
    <row r="488" spans="1:8" x14ac:dyDescent="0.25">
      <c r="A488" s="33" t="str">
        <f t="shared" si="21"/>
        <v>D32</v>
      </c>
      <c r="B488" s="32" t="s">
        <v>1187</v>
      </c>
      <c r="C488" s="33">
        <v>32</v>
      </c>
      <c r="D488" s="34">
        <v>256.91000000000003</v>
      </c>
      <c r="E488" s="34" t="s">
        <v>1490</v>
      </c>
      <c r="F488" s="68">
        <v>0.115</v>
      </c>
      <c r="G488" s="69">
        <f t="shared" si="22"/>
        <v>29.544650000000004</v>
      </c>
      <c r="H488" s="69">
        <f t="shared" si="23"/>
        <v>286.45465000000002</v>
      </c>
    </row>
    <row r="489" spans="1:8" x14ac:dyDescent="0.25">
      <c r="A489" s="33" t="str">
        <f t="shared" si="21"/>
        <v>D32.5</v>
      </c>
      <c r="B489" s="32" t="s">
        <v>1187</v>
      </c>
      <c r="C489" s="33">
        <v>32.5</v>
      </c>
      <c r="D489" s="34">
        <v>260.19</v>
      </c>
      <c r="E489" s="34" t="s">
        <v>1490</v>
      </c>
      <c r="F489" s="68">
        <v>0.115</v>
      </c>
      <c r="G489" s="69">
        <f t="shared" si="22"/>
        <v>29.921850000000003</v>
      </c>
      <c r="H489" s="69">
        <f t="shared" si="23"/>
        <v>290.11185</v>
      </c>
    </row>
    <row r="490" spans="1:8" x14ac:dyDescent="0.25">
      <c r="A490" s="33" t="str">
        <f t="shared" si="21"/>
        <v>D33</v>
      </c>
      <c r="B490" s="32" t="s">
        <v>1187</v>
      </c>
      <c r="C490" s="33">
        <v>33</v>
      </c>
      <c r="D490" s="34">
        <v>263.47000000000003</v>
      </c>
      <c r="E490" s="34" t="s">
        <v>1490</v>
      </c>
      <c r="F490" s="68">
        <v>0.115</v>
      </c>
      <c r="G490" s="69">
        <f t="shared" si="22"/>
        <v>30.299050000000005</v>
      </c>
      <c r="H490" s="69">
        <f t="shared" si="23"/>
        <v>293.76905000000005</v>
      </c>
    </row>
    <row r="491" spans="1:8" x14ac:dyDescent="0.25">
      <c r="A491" s="33" t="str">
        <f t="shared" si="21"/>
        <v>D33.5</v>
      </c>
      <c r="B491" s="32" t="s">
        <v>1187</v>
      </c>
      <c r="C491" s="33">
        <v>33.5</v>
      </c>
      <c r="D491" s="34">
        <v>266.75</v>
      </c>
      <c r="E491" s="34" t="s">
        <v>1490</v>
      </c>
      <c r="F491" s="68">
        <v>0.115</v>
      </c>
      <c r="G491" s="69">
        <f t="shared" si="22"/>
        <v>30.67625</v>
      </c>
      <c r="H491" s="69">
        <f t="shared" si="23"/>
        <v>297.42624999999998</v>
      </c>
    </row>
    <row r="492" spans="1:8" x14ac:dyDescent="0.25">
      <c r="A492" s="33" t="str">
        <f t="shared" si="21"/>
        <v>D34</v>
      </c>
      <c r="B492" s="32" t="s">
        <v>1187</v>
      </c>
      <c r="C492" s="33">
        <v>34</v>
      </c>
      <c r="D492" s="34">
        <v>270.02999999999997</v>
      </c>
      <c r="E492" s="34" t="s">
        <v>1490</v>
      </c>
      <c r="F492" s="68">
        <v>0.115</v>
      </c>
      <c r="G492" s="69">
        <f t="shared" si="22"/>
        <v>31.053449999999998</v>
      </c>
      <c r="H492" s="69">
        <f t="shared" si="23"/>
        <v>301.08344999999997</v>
      </c>
    </row>
    <row r="493" spans="1:8" x14ac:dyDescent="0.25">
      <c r="A493" s="33" t="str">
        <f t="shared" si="21"/>
        <v>D34.5</v>
      </c>
      <c r="B493" s="32" t="s">
        <v>1187</v>
      </c>
      <c r="C493" s="33">
        <v>34.5</v>
      </c>
      <c r="D493" s="34">
        <v>273.32</v>
      </c>
      <c r="E493" s="34" t="s">
        <v>1490</v>
      </c>
      <c r="F493" s="68">
        <v>0.115</v>
      </c>
      <c r="G493" s="69">
        <f t="shared" si="22"/>
        <v>31.431799999999999</v>
      </c>
      <c r="H493" s="69">
        <f t="shared" si="23"/>
        <v>304.7518</v>
      </c>
    </row>
    <row r="494" spans="1:8" x14ac:dyDescent="0.25">
      <c r="A494" s="33" t="str">
        <f t="shared" si="21"/>
        <v>D35</v>
      </c>
      <c r="B494" s="32" t="s">
        <v>1187</v>
      </c>
      <c r="C494" s="33">
        <v>35</v>
      </c>
      <c r="D494" s="34">
        <v>276.60000000000002</v>
      </c>
      <c r="E494" s="34" t="s">
        <v>1490</v>
      </c>
      <c r="F494" s="68">
        <v>0.115</v>
      </c>
      <c r="G494" s="69">
        <f t="shared" si="22"/>
        <v>31.809000000000005</v>
      </c>
      <c r="H494" s="69">
        <f t="shared" si="23"/>
        <v>308.40900000000005</v>
      </c>
    </row>
    <row r="495" spans="1:8" x14ac:dyDescent="0.25">
      <c r="A495" s="33" t="str">
        <f t="shared" si="21"/>
        <v>D35.5</v>
      </c>
      <c r="B495" s="32" t="s">
        <v>1187</v>
      </c>
      <c r="C495" s="33">
        <v>35.5</v>
      </c>
      <c r="D495" s="34">
        <v>279.88</v>
      </c>
      <c r="E495" s="34" t="s">
        <v>1490</v>
      </c>
      <c r="F495" s="68">
        <v>0.115</v>
      </c>
      <c r="G495" s="69">
        <f t="shared" si="22"/>
        <v>32.186199999999999</v>
      </c>
      <c r="H495" s="69">
        <f t="shared" si="23"/>
        <v>312.06619999999998</v>
      </c>
    </row>
    <row r="496" spans="1:8" x14ac:dyDescent="0.25">
      <c r="A496" s="33" t="str">
        <f t="shared" si="21"/>
        <v>D36</v>
      </c>
      <c r="B496" s="32" t="s">
        <v>1187</v>
      </c>
      <c r="C496" s="33">
        <v>36</v>
      </c>
      <c r="D496" s="34">
        <v>283.16000000000003</v>
      </c>
      <c r="E496" s="34" t="s">
        <v>1490</v>
      </c>
      <c r="F496" s="68">
        <v>0.115</v>
      </c>
      <c r="G496" s="69">
        <f t="shared" si="22"/>
        <v>32.563400000000001</v>
      </c>
      <c r="H496" s="69">
        <f t="shared" si="23"/>
        <v>315.72340000000003</v>
      </c>
    </row>
    <row r="497" spans="1:8" x14ac:dyDescent="0.25">
      <c r="A497" s="33" t="str">
        <f t="shared" si="21"/>
        <v>D36.5</v>
      </c>
      <c r="B497" s="32" t="s">
        <v>1187</v>
      </c>
      <c r="C497" s="33">
        <v>36.5</v>
      </c>
      <c r="D497" s="34">
        <v>286.44</v>
      </c>
      <c r="E497" s="34" t="s">
        <v>1490</v>
      </c>
      <c r="F497" s="68">
        <v>0.115</v>
      </c>
      <c r="G497" s="69">
        <f t="shared" si="22"/>
        <v>32.940600000000003</v>
      </c>
      <c r="H497" s="69">
        <f t="shared" si="23"/>
        <v>319.38060000000002</v>
      </c>
    </row>
    <row r="498" spans="1:8" x14ac:dyDescent="0.25">
      <c r="A498" s="33" t="str">
        <f t="shared" si="21"/>
        <v>D37</v>
      </c>
      <c r="B498" s="32" t="s">
        <v>1187</v>
      </c>
      <c r="C498" s="33">
        <v>37</v>
      </c>
      <c r="D498" s="34">
        <v>289.72000000000003</v>
      </c>
      <c r="E498" s="34" t="s">
        <v>1490</v>
      </c>
      <c r="F498" s="68">
        <v>0.115</v>
      </c>
      <c r="G498" s="69">
        <f t="shared" si="22"/>
        <v>33.317800000000005</v>
      </c>
      <c r="H498" s="69">
        <f t="shared" si="23"/>
        <v>323.03780000000006</v>
      </c>
    </row>
    <row r="499" spans="1:8" x14ac:dyDescent="0.25">
      <c r="A499" s="33" t="str">
        <f t="shared" si="21"/>
        <v>D37.5</v>
      </c>
      <c r="B499" s="32" t="s">
        <v>1187</v>
      </c>
      <c r="C499" s="33">
        <v>37.5</v>
      </c>
      <c r="D499" s="34">
        <v>293</v>
      </c>
      <c r="E499" s="34" t="s">
        <v>1490</v>
      </c>
      <c r="F499" s="68">
        <v>0.115</v>
      </c>
      <c r="G499" s="69">
        <f t="shared" si="22"/>
        <v>33.695</v>
      </c>
      <c r="H499" s="69">
        <f t="shared" si="23"/>
        <v>326.69499999999999</v>
      </c>
    </row>
    <row r="500" spans="1:8" x14ac:dyDescent="0.25">
      <c r="A500" s="33" t="str">
        <f t="shared" si="21"/>
        <v>D38</v>
      </c>
      <c r="B500" s="32" t="s">
        <v>1187</v>
      </c>
      <c r="C500" s="33">
        <v>38</v>
      </c>
      <c r="D500" s="34">
        <v>296.29000000000002</v>
      </c>
      <c r="E500" s="34" t="s">
        <v>1490</v>
      </c>
      <c r="F500" s="68">
        <v>0.115</v>
      </c>
      <c r="G500" s="69">
        <f t="shared" si="22"/>
        <v>34.073350000000005</v>
      </c>
      <c r="H500" s="69">
        <f t="shared" si="23"/>
        <v>330.36335000000003</v>
      </c>
    </row>
    <row r="501" spans="1:8" x14ac:dyDescent="0.25">
      <c r="A501" s="33" t="str">
        <f t="shared" si="21"/>
        <v>D38.5</v>
      </c>
      <c r="B501" s="32" t="s">
        <v>1187</v>
      </c>
      <c r="C501" s="33">
        <v>38.5</v>
      </c>
      <c r="D501" s="34">
        <v>299.57</v>
      </c>
      <c r="E501" s="34" t="s">
        <v>1490</v>
      </c>
      <c r="F501" s="68">
        <v>0.115</v>
      </c>
      <c r="G501" s="69">
        <f t="shared" si="22"/>
        <v>34.45055</v>
      </c>
      <c r="H501" s="69">
        <f t="shared" si="23"/>
        <v>334.02055000000001</v>
      </c>
    </row>
    <row r="502" spans="1:8" x14ac:dyDescent="0.25">
      <c r="A502" s="33" t="str">
        <f t="shared" si="21"/>
        <v>D39</v>
      </c>
      <c r="B502" s="32" t="s">
        <v>1187</v>
      </c>
      <c r="C502" s="33">
        <v>39</v>
      </c>
      <c r="D502" s="34">
        <v>302.85000000000002</v>
      </c>
      <c r="E502" s="34" t="s">
        <v>1490</v>
      </c>
      <c r="F502" s="68">
        <v>0.115</v>
      </c>
      <c r="G502" s="69">
        <f t="shared" si="22"/>
        <v>34.827750000000002</v>
      </c>
      <c r="H502" s="69">
        <f t="shared" si="23"/>
        <v>337.67775</v>
      </c>
    </row>
    <row r="503" spans="1:8" x14ac:dyDescent="0.25">
      <c r="A503" s="33" t="str">
        <f t="shared" si="21"/>
        <v>D39.5</v>
      </c>
      <c r="B503" s="32" t="s">
        <v>1187</v>
      </c>
      <c r="C503" s="33">
        <v>39.5</v>
      </c>
      <c r="D503" s="34">
        <v>306.13</v>
      </c>
      <c r="E503" s="34" t="s">
        <v>1490</v>
      </c>
      <c r="F503" s="68">
        <v>0.115</v>
      </c>
      <c r="G503" s="69">
        <f t="shared" si="22"/>
        <v>35.204950000000004</v>
      </c>
      <c r="H503" s="69">
        <f t="shared" si="23"/>
        <v>341.33494999999999</v>
      </c>
    </row>
    <row r="504" spans="1:8" x14ac:dyDescent="0.25">
      <c r="A504" s="33" t="str">
        <f t="shared" si="21"/>
        <v>D40</v>
      </c>
      <c r="B504" s="32" t="s">
        <v>1187</v>
      </c>
      <c r="C504" s="33">
        <v>40</v>
      </c>
      <c r="D504" s="34">
        <v>309.41000000000003</v>
      </c>
      <c r="E504" s="34" t="s">
        <v>1490</v>
      </c>
      <c r="F504" s="68">
        <v>0.115</v>
      </c>
      <c r="G504" s="69">
        <f t="shared" si="22"/>
        <v>35.582150000000006</v>
      </c>
      <c r="H504" s="69">
        <f t="shared" si="23"/>
        <v>344.99215000000004</v>
      </c>
    </row>
    <row r="505" spans="1:8" x14ac:dyDescent="0.25">
      <c r="A505" s="33" t="str">
        <f t="shared" si="21"/>
        <v>D40.5</v>
      </c>
      <c r="B505" s="32" t="s">
        <v>1187</v>
      </c>
      <c r="C505" s="33">
        <v>40.5</v>
      </c>
      <c r="D505" s="34">
        <v>312.69</v>
      </c>
      <c r="E505" s="34" t="s">
        <v>1490</v>
      </c>
      <c r="F505" s="68">
        <v>0.115</v>
      </c>
      <c r="G505" s="69">
        <f t="shared" si="22"/>
        <v>35.959350000000001</v>
      </c>
      <c r="H505" s="69">
        <f t="shared" si="23"/>
        <v>348.64935000000003</v>
      </c>
    </row>
    <row r="506" spans="1:8" x14ac:dyDescent="0.25">
      <c r="A506" s="33" t="str">
        <f t="shared" si="21"/>
        <v>D41</v>
      </c>
      <c r="B506" s="32" t="s">
        <v>1187</v>
      </c>
      <c r="C506" s="33">
        <v>41</v>
      </c>
      <c r="D506" s="34">
        <v>315.97000000000003</v>
      </c>
      <c r="E506" s="34" t="s">
        <v>1490</v>
      </c>
      <c r="F506" s="68">
        <v>0.115</v>
      </c>
      <c r="G506" s="69">
        <f t="shared" si="22"/>
        <v>36.336550000000003</v>
      </c>
      <c r="H506" s="69">
        <f t="shared" si="23"/>
        <v>352.30655000000002</v>
      </c>
    </row>
    <row r="507" spans="1:8" x14ac:dyDescent="0.25">
      <c r="A507" s="33" t="str">
        <f t="shared" si="21"/>
        <v>D41.5</v>
      </c>
      <c r="B507" s="32" t="s">
        <v>1187</v>
      </c>
      <c r="C507" s="33">
        <v>41.5</v>
      </c>
      <c r="D507" s="34">
        <v>319.26</v>
      </c>
      <c r="E507" s="34" t="s">
        <v>1490</v>
      </c>
      <c r="F507" s="68">
        <v>0.115</v>
      </c>
      <c r="G507" s="69">
        <f t="shared" si="22"/>
        <v>36.7149</v>
      </c>
      <c r="H507" s="69">
        <f t="shared" si="23"/>
        <v>355.97489999999999</v>
      </c>
    </row>
    <row r="508" spans="1:8" x14ac:dyDescent="0.25">
      <c r="A508" s="33" t="str">
        <f t="shared" si="21"/>
        <v>D42</v>
      </c>
      <c r="B508" s="32" t="s">
        <v>1187</v>
      </c>
      <c r="C508" s="33">
        <v>42</v>
      </c>
      <c r="D508" s="34">
        <v>322.54000000000002</v>
      </c>
      <c r="E508" s="34" t="s">
        <v>1490</v>
      </c>
      <c r="F508" s="68">
        <v>0.115</v>
      </c>
      <c r="G508" s="69">
        <f t="shared" si="22"/>
        <v>37.092100000000002</v>
      </c>
      <c r="H508" s="69">
        <f t="shared" si="23"/>
        <v>359.63210000000004</v>
      </c>
    </row>
    <row r="509" spans="1:8" x14ac:dyDescent="0.25">
      <c r="A509" s="33" t="str">
        <f t="shared" si="21"/>
        <v>D42.5</v>
      </c>
      <c r="B509" s="32" t="s">
        <v>1187</v>
      </c>
      <c r="C509" s="33">
        <v>42.5</v>
      </c>
      <c r="D509" s="34">
        <v>325.82</v>
      </c>
      <c r="E509" s="34" t="s">
        <v>1490</v>
      </c>
      <c r="F509" s="68">
        <v>0.115</v>
      </c>
      <c r="G509" s="69">
        <f t="shared" si="22"/>
        <v>37.469300000000004</v>
      </c>
      <c r="H509" s="69">
        <f t="shared" si="23"/>
        <v>363.28930000000003</v>
      </c>
    </row>
    <row r="510" spans="1:8" x14ac:dyDescent="0.25">
      <c r="A510" s="33" t="str">
        <f t="shared" si="21"/>
        <v>D43</v>
      </c>
      <c r="B510" s="32" t="s">
        <v>1187</v>
      </c>
      <c r="C510" s="33">
        <v>43</v>
      </c>
      <c r="D510" s="34">
        <v>329.1</v>
      </c>
      <c r="E510" s="34" t="s">
        <v>1490</v>
      </c>
      <c r="F510" s="68">
        <v>0.115</v>
      </c>
      <c r="G510" s="69">
        <f t="shared" si="22"/>
        <v>37.846500000000006</v>
      </c>
      <c r="H510" s="69">
        <f t="shared" si="23"/>
        <v>366.94650000000001</v>
      </c>
    </row>
    <row r="511" spans="1:8" x14ac:dyDescent="0.25">
      <c r="A511" s="33" t="str">
        <f t="shared" si="21"/>
        <v>D43.5</v>
      </c>
      <c r="B511" s="32" t="s">
        <v>1187</v>
      </c>
      <c r="C511" s="33">
        <v>43.5</v>
      </c>
      <c r="D511" s="34">
        <v>332.38</v>
      </c>
      <c r="E511" s="34" t="s">
        <v>1490</v>
      </c>
      <c r="F511" s="68">
        <v>0.115</v>
      </c>
      <c r="G511" s="69">
        <f t="shared" si="22"/>
        <v>38.223700000000001</v>
      </c>
      <c r="H511" s="69">
        <f t="shared" si="23"/>
        <v>370.6037</v>
      </c>
    </row>
    <row r="512" spans="1:8" x14ac:dyDescent="0.25">
      <c r="A512" s="33" t="str">
        <f t="shared" si="21"/>
        <v>D44</v>
      </c>
      <c r="B512" s="32" t="s">
        <v>1187</v>
      </c>
      <c r="C512" s="33">
        <v>44</v>
      </c>
      <c r="D512" s="34">
        <v>335.66</v>
      </c>
      <c r="E512" s="34" t="s">
        <v>1490</v>
      </c>
      <c r="F512" s="68">
        <v>0.115</v>
      </c>
      <c r="G512" s="69">
        <f t="shared" si="22"/>
        <v>38.600900000000003</v>
      </c>
      <c r="H512" s="69">
        <f t="shared" si="23"/>
        <v>374.26090000000005</v>
      </c>
    </row>
    <row r="513" spans="1:8" x14ac:dyDescent="0.25">
      <c r="A513" s="33" t="str">
        <f t="shared" si="21"/>
        <v>D44.5</v>
      </c>
      <c r="B513" s="32" t="s">
        <v>1187</v>
      </c>
      <c r="C513" s="33">
        <v>44.5</v>
      </c>
      <c r="D513" s="34">
        <v>338.94</v>
      </c>
      <c r="E513" s="34" t="s">
        <v>1490</v>
      </c>
      <c r="F513" s="68">
        <v>0.115</v>
      </c>
      <c r="G513" s="69">
        <f t="shared" si="22"/>
        <v>38.978100000000005</v>
      </c>
      <c r="H513" s="69">
        <f t="shared" si="23"/>
        <v>377.91809999999998</v>
      </c>
    </row>
    <row r="514" spans="1:8" x14ac:dyDescent="0.25">
      <c r="A514" s="33" t="str">
        <f t="shared" ref="A514:A577" si="24">CONCATENATE(B514,C514)</f>
        <v>D45</v>
      </c>
      <c r="B514" s="32" t="s">
        <v>1187</v>
      </c>
      <c r="C514" s="33">
        <v>45</v>
      </c>
      <c r="D514" s="34">
        <v>342.35</v>
      </c>
      <c r="E514" s="34" t="s">
        <v>1490</v>
      </c>
      <c r="F514" s="68">
        <v>0.115</v>
      </c>
      <c r="G514" s="69">
        <f t="shared" si="22"/>
        <v>39.370250000000006</v>
      </c>
      <c r="H514" s="69">
        <f t="shared" si="23"/>
        <v>381.72025000000002</v>
      </c>
    </row>
    <row r="515" spans="1:8" x14ac:dyDescent="0.25">
      <c r="A515" s="33" t="str">
        <f t="shared" si="24"/>
        <v>D45.5</v>
      </c>
      <c r="B515" s="32" t="s">
        <v>1187</v>
      </c>
      <c r="C515" s="33">
        <v>45.5</v>
      </c>
      <c r="D515" s="34">
        <v>345.76</v>
      </c>
      <c r="E515" s="34" t="s">
        <v>1490</v>
      </c>
      <c r="F515" s="68">
        <v>0.115</v>
      </c>
      <c r="G515" s="69">
        <f t="shared" ref="G515:G578" si="25">D515*F515</f>
        <v>39.7624</v>
      </c>
      <c r="H515" s="69">
        <f t="shared" ref="H515:H578" si="26">G515+D515</f>
        <v>385.5224</v>
      </c>
    </row>
    <row r="516" spans="1:8" x14ac:dyDescent="0.25">
      <c r="A516" s="33" t="str">
        <f t="shared" si="24"/>
        <v>D46</v>
      </c>
      <c r="B516" s="32" t="s">
        <v>1187</v>
      </c>
      <c r="C516" s="33">
        <v>46</v>
      </c>
      <c r="D516" s="34">
        <v>349.17</v>
      </c>
      <c r="E516" s="34" t="s">
        <v>1490</v>
      </c>
      <c r="F516" s="68">
        <v>0.115</v>
      </c>
      <c r="G516" s="69">
        <f t="shared" si="25"/>
        <v>40.15455</v>
      </c>
      <c r="H516" s="69">
        <f t="shared" si="26"/>
        <v>389.32455000000004</v>
      </c>
    </row>
    <row r="517" spans="1:8" x14ac:dyDescent="0.25">
      <c r="A517" s="33" t="str">
        <f t="shared" si="24"/>
        <v>D46.5</v>
      </c>
      <c r="B517" s="32" t="s">
        <v>1187</v>
      </c>
      <c r="C517" s="33">
        <v>46.5</v>
      </c>
      <c r="D517" s="34">
        <v>352.58</v>
      </c>
      <c r="E517" s="34" t="s">
        <v>1490</v>
      </c>
      <c r="F517" s="68">
        <v>0.115</v>
      </c>
      <c r="G517" s="69">
        <f t="shared" si="25"/>
        <v>40.546700000000001</v>
      </c>
      <c r="H517" s="69">
        <f t="shared" si="26"/>
        <v>393.12669999999997</v>
      </c>
    </row>
    <row r="518" spans="1:8" x14ac:dyDescent="0.25">
      <c r="A518" s="33" t="str">
        <f t="shared" si="24"/>
        <v>D47</v>
      </c>
      <c r="B518" s="32" t="s">
        <v>1187</v>
      </c>
      <c r="C518" s="33">
        <v>47</v>
      </c>
      <c r="D518" s="34">
        <v>355.99</v>
      </c>
      <c r="E518" s="34" t="s">
        <v>1490</v>
      </c>
      <c r="F518" s="68">
        <v>0.115</v>
      </c>
      <c r="G518" s="69">
        <f t="shared" si="25"/>
        <v>40.938850000000002</v>
      </c>
      <c r="H518" s="69">
        <f t="shared" si="26"/>
        <v>396.92885000000001</v>
      </c>
    </row>
    <row r="519" spans="1:8" x14ac:dyDescent="0.25">
      <c r="A519" s="33" t="str">
        <f t="shared" si="24"/>
        <v>D47.5</v>
      </c>
      <c r="B519" s="32" t="s">
        <v>1187</v>
      </c>
      <c r="C519" s="33">
        <v>47.5</v>
      </c>
      <c r="D519" s="34">
        <v>359.4</v>
      </c>
      <c r="E519" s="34" t="s">
        <v>1490</v>
      </c>
      <c r="F519" s="68">
        <v>0.115</v>
      </c>
      <c r="G519" s="69">
        <f t="shared" si="25"/>
        <v>41.330999999999996</v>
      </c>
      <c r="H519" s="69">
        <f t="shared" si="26"/>
        <v>400.73099999999999</v>
      </c>
    </row>
    <row r="520" spans="1:8" x14ac:dyDescent="0.25">
      <c r="A520" s="33" t="str">
        <f t="shared" si="24"/>
        <v>D48</v>
      </c>
      <c r="B520" s="32" t="s">
        <v>1187</v>
      </c>
      <c r="C520" s="33">
        <v>48</v>
      </c>
      <c r="D520" s="34">
        <v>362.81</v>
      </c>
      <c r="E520" s="34" t="s">
        <v>1490</v>
      </c>
      <c r="F520" s="68">
        <v>0.115</v>
      </c>
      <c r="G520" s="69">
        <f t="shared" si="25"/>
        <v>41.723150000000004</v>
      </c>
      <c r="H520" s="69">
        <f t="shared" si="26"/>
        <v>404.53314999999998</v>
      </c>
    </row>
    <row r="521" spans="1:8" x14ac:dyDescent="0.25">
      <c r="A521" s="33" t="str">
        <f t="shared" si="24"/>
        <v>D48.5</v>
      </c>
      <c r="B521" s="32" t="s">
        <v>1187</v>
      </c>
      <c r="C521" s="33">
        <v>48.5</v>
      </c>
      <c r="D521" s="34">
        <v>366.22</v>
      </c>
      <c r="E521" s="34" t="s">
        <v>1490</v>
      </c>
      <c r="F521" s="68">
        <v>0.115</v>
      </c>
      <c r="G521" s="69">
        <f t="shared" si="25"/>
        <v>42.115300000000005</v>
      </c>
      <c r="H521" s="69">
        <f t="shared" si="26"/>
        <v>408.33530000000002</v>
      </c>
    </row>
    <row r="522" spans="1:8" x14ac:dyDescent="0.25">
      <c r="A522" s="33" t="str">
        <f t="shared" si="24"/>
        <v>D49</v>
      </c>
      <c r="B522" s="32" t="s">
        <v>1187</v>
      </c>
      <c r="C522" s="33">
        <v>49</v>
      </c>
      <c r="D522" s="34">
        <v>369.63</v>
      </c>
      <c r="E522" s="34" t="s">
        <v>1490</v>
      </c>
      <c r="F522" s="68">
        <v>0.115</v>
      </c>
      <c r="G522" s="69">
        <f t="shared" si="25"/>
        <v>42.507449999999999</v>
      </c>
      <c r="H522" s="69">
        <f t="shared" si="26"/>
        <v>412.13745</v>
      </c>
    </row>
    <row r="523" spans="1:8" x14ac:dyDescent="0.25">
      <c r="A523" s="33" t="str">
        <f t="shared" si="24"/>
        <v>D49.5</v>
      </c>
      <c r="B523" s="32" t="s">
        <v>1187</v>
      </c>
      <c r="C523" s="33">
        <v>49.5</v>
      </c>
      <c r="D523" s="34">
        <v>373.04</v>
      </c>
      <c r="E523" s="34" t="s">
        <v>1490</v>
      </c>
      <c r="F523" s="68">
        <v>0.115</v>
      </c>
      <c r="G523" s="69">
        <f t="shared" si="25"/>
        <v>42.899600000000007</v>
      </c>
      <c r="H523" s="69">
        <f t="shared" si="26"/>
        <v>415.93960000000004</v>
      </c>
    </row>
    <row r="524" spans="1:8" x14ac:dyDescent="0.25">
      <c r="A524" s="33" t="str">
        <f t="shared" si="24"/>
        <v>D50</v>
      </c>
      <c r="B524" s="32" t="s">
        <v>1187</v>
      </c>
      <c r="C524" s="33">
        <v>50</v>
      </c>
      <c r="D524" s="34">
        <v>376.45</v>
      </c>
      <c r="E524" s="34" t="s">
        <v>1490</v>
      </c>
      <c r="F524" s="68">
        <v>0.115</v>
      </c>
      <c r="G524" s="69">
        <f t="shared" si="25"/>
        <v>43.29175</v>
      </c>
      <c r="H524" s="69">
        <f t="shared" si="26"/>
        <v>419.74174999999997</v>
      </c>
    </row>
    <row r="525" spans="1:8" x14ac:dyDescent="0.25">
      <c r="A525" s="33" t="str">
        <f t="shared" si="24"/>
        <v>D50.5</v>
      </c>
      <c r="B525" s="32" t="s">
        <v>1187</v>
      </c>
      <c r="C525" s="33">
        <v>50.5</v>
      </c>
      <c r="D525" s="34">
        <v>379.86</v>
      </c>
      <c r="E525" s="34" t="s">
        <v>1490</v>
      </c>
      <c r="F525" s="68">
        <v>0.115</v>
      </c>
      <c r="G525" s="69">
        <f t="shared" si="25"/>
        <v>43.683900000000001</v>
      </c>
      <c r="H525" s="69">
        <f t="shared" si="26"/>
        <v>423.54390000000001</v>
      </c>
    </row>
    <row r="526" spans="1:8" x14ac:dyDescent="0.25">
      <c r="A526" s="33" t="str">
        <f t="shared" si="24"/>
        <v>D51</v>
      </c>
      <c r="B526" s="32" t="s">
        <v>1187</v>
      </c>
      <c r="C526" s="33">
        <v>51</v>
      </c>
      <c r="D526" s="34">
        <v>383.27</v>
      </c>
      <c r="E526" s="34" t="s">
        <v>1490</v>
      </c>
      <c r="F526" s="68">
        <v>0.115</v>
      </c>
      <c r="G526" s="69">
        <f t="shared" si="25"/>
        <v>44.076050000000002</v>
      </c>
      <c r="H526" s="69">
        <f t="shared" si="26"/>
        <v>427.34604999999999</v>
      </c>
    </row>
    <row r="527" spans="1:8" x14ac:dyDescent="0.25">
      <c r="A527" s="33" t="str">
        <f t="shared" si="24"/>
        <v>D51.5</v>
      </c>
      <c r="B527" s="32" t="s">
        <v>1187</v>
      </c>
      <c r="C527" s="33">
        <v>51.5</v>
      </c>
      <c r="D527" s="34">
        <v>386.68</v>
      </c>
      <c r="E527" s="34" t="s">
        <v>1490</v>
      </c>
      <c r="F527" s="68">
        <v>0.115</v>
      </c>
      <c r="G527" s="69">
        <f t="shared" si="25"/>
        <v>44.468200000000003</v>
      </c>
      <c r="H527" s="69">
        <f t="shared" si="26"/>
        <v>431.14820000000003</v>
      </c>
    </row>
    <row r="528" spans="1:8" x14ac:dyDescent="0.25">
      <c r="A528" s="33" t="str">
        <f t="shared" si="24"/>
        <v>D52</v>
      </c>
      <c r="B528" s="32" t="s">
        <v>1187</v>
      </c>
      <c r="C528" s="33">
        <v>52</v>
      </c>
      <c r="D528" s="34">
        <v>390.09</v>
      </c>
      <c r="E528" s="34" t="s">
        <v>1490</v>
      </c>
      <c r="F528" s="68">
        <v>0.115</v>
      </c>
      <c r="G528" s="69">
        <f t="shared" si="25"/>
        <v>44.860349999999997</v>
      </c>
      <c r="H528" s="69">
        <f t="shared" si="26"/>
        <v>434.95034999999996</v>
      </c>
    </row>
    <row r="529" spans="1:8" x14ac:dyDescent="0.25">
      <c r="A529" s="33" t="str">
        <f t="shared" si="24"/>
        <v>D52.5</v>
      </c>
      <c r="B529" s="32" t="s">
        <v>1187</v>
      </c>
      <c r="C529" s="33">
        <v>52.5</v>
      </c>
      <c r="D529" s="34">
        <v>393.5</v>
      </c>
      <c r="E529" s="34" t="s">
        <v>1490</v>
      </c>
      <c r="F529" s="68">
        <v>0.115</v>
      </c>
      <c r="G529" s="69">
        <f t="shared" si="25"/>
        <v>45.252500000000005</v>
      </c>
      <c r="H529" s="69">
        <f t="shared" si="26"/>
        <v>438.7525</v>
      </c>
    </row>
    <row r="530" spans="1:8" x14ac:dyDescent="0.25">
      <c r="A530" s="33" t="str">
        <f t="shared" si="24"/>
        <v>D53</v>
      </c>
      <c r="B530" s="32" t="s">
        <v>1187</v>
      </c>
      <c r="C530" s="33">
        <v>53</v>
      </c>
      <c r="D530" s="34">
        <v>396.91</v>
      </c>
      <c r="E530" s="34" t="s">
        <v>1490</v>
      </c>
      <c r="F530" s="68">
        <v>0.115</v>
      </c>
      <c r="G530" s="69">
        <f t="shared" si="25"/>
        <v>45.644650000000006</v>
      </c>
      <c r="H530" s="69">
        <f t="shared" si="26"/>
        <v>442.55465000000004</v>
      </c>
    </row>
    <row r="531" spans="1:8" x14ac:dyDescent="0.25">
      <c r="A531" s="33" t="str">
        <f t="shared" si="24"/>
        <v>D53.5</v>
      </c>
      <c r="B531" s="32" t="s">
        <v>1187</v>
      </c>
      <c r="C531" s="33">
        <v>53.5</v>
      </c>
      <c r="D531" s="34">
        <v>400.32</v>
      </c>
      <c r="E531" s="34" t="s">
        <v>1490</v>
      </c>
      <c r="F531" s="68">
        <v>0.115</v>
      </c>
      <c r="G531" s="69">
        <f t="shared" si="25"/>
        <v>46.036799999999999</v>
      </c>
      <c r="H531" s="69">
        <f t="shared" si="26"/>
        <v>446.35680000000002</v>
      </c>
    </row>
    <row r="532" spans="1:8" x14ac:dyDescent="0.25">
      <c r="A532" s="33" t="str">
        <f t="shared" si="24"/>
        <v>D54</v>
      </c>
      <c r="B532" s="32" t="s">
        <v>1187</v>
      </c>
      <c r="C532" s="33">
        <v>54</v>
      </c>
      <c r="D532" s="34">
        <v>403.73</v>
      </c>
      <c r="E532" s="34" t="s">
        <v>1490</v>
      </c>
      <c r="F532" s="68">
        <v>0.115</v>
      </c>
      <c r="G532" s="69">
        <f t="shared" si="25"/>
        <v>46.428950000000007</v>
      </c>
      <c r="H532" s="69">
        <f t="shared" si="26"/>
        <v>450.15895</v>
      </c>
    </row>
    <row r="533" spans="1:8" x14ac:dyDescent="0.25">
      <c r="A533" s="33" t="str">
        <f t="shared" si="24"/>
        <v>D54.5</v>
      </c>
      <c r="B533" s="32" t="s">
        <v>1187</v>
      </c>
      <c r="C533" s="33">
        <v>54.5</v>
      </c>
      <c r="D533" s="34">
        <v>407.14</v>
      </c>
      <c r="E533" s="34" t="s">
        <v>1490</v>
      </c>
      <c r="F533" s="68">
        <v>0.115</v>
      </c>
      <c r="G533" s="69">
        <f t="shared" si="25"/>
        <v>46.821100000000001</v>
      </c>
      <c r="H533" s="69">
        <f t="shared" si="26"/>
        <v>453.96109999999999</v>
      </c>
    </row>
    <row r="534" spans="1:8" x14ac:dyDescent="0.25">
      <c r="A534" s="33" t="str">
        <f t="shared" si="24"/>
        <v>D55</v>
      </c>
      <c r="B534" s="32" t="s">
        <v>1187</v>
      </c>
      <c r="C534" s="33">
        <v>55</v>
      </c>
      <c r="D534" s="34">
        <v>410.55</v>
      </c>
      <c r="E534" s="34" t="s">
        <v>1490</v>
      </c>
      <c r="F534" s="68">
        <v>0.115</v>
      </c>
      <c r="G534" s="69">
        <f t="shared" si="25"/>
        <v>47.213250000000002</v>
      </c>
      <c r="H534" s="69">
        <f t="shared" si="26"/>
        <v>457.76325000000003</v>
      </c>
    </row>
    <row r="535" spans="1:8" x14ac:dyDescent="0.25">
      <c r="A535" s="33" t="str">
        <f t="shared" si="24"/>
        <v>D55.5</v>
      </c>
      <c r="B535" s="32" t="s">
        <v>1187</v>
      </c>
      <c r="C535" s="33">
        <v>55.5</v>
      </c>
      <c r="D535" s="34">
        <v>413.96</v>
      </c>
      <c r="E535" s="34" t="s">
        <v>1490</v>
      </c>
      <c r="F535" s="68">
        <v>0.115</v>
      </c>
      <c r="G535" s="69">
        <f t="shared" si="25"/>
        <v>47.605400000000003</v>
      </c>
      <c r="H535" s="69">
        <f t="shared" si="26"/>
        <v>461.56539999999995</v>
      </c>
    </row>
    <row r="536" spans="1:8" x14ac:dyDescent="0.25">
      <c r="A536" s="33" t="str">
        <f t="shared" si="24"/>
        <v>D56</v>
      </c>
      <c r="B536" s="32" t="s">
        <v>1187</v>
      </c>
      <c r="C536" s="33">
        <v>56</v>
      </c>
      <c r="D536" s="34">
        <v>417.37</v>
      </c>
      <c r="E536" s="34" t="s">
        <v>1490</v>
      </c>
      <c r="F536" s="68">
        <v>0.115</v>
      </c>
      <c r="G536" s="69">
        <f t="shared" si="25"/>
        <v>47.997550000000004</v>
      </c>
      <c r="H536" s="69">
        <f t="shared" si="26"/>
        <v>465.36754999999999</v>
      </c>
    </row>
    <row r="537" spans="1:8" x14ac:dyDescent="0.25">
      <c r="A537" s="33" t="str">
        <f t="shared" si="24"/>
        <v>D56.5</v>
      </c>
      <c r="B537" s="32" t="s">
        <v>1187</v>
      </c>
      <c r="C537" s="33">
        <v>56.5</v>
      </c>
      <c r="D537" s="34">
        <v>420.78</v>
      </c>
      <c r="E537" s="34" t="s">
        <v>1490</v>
      </c>
      <c r="F537" s="68">
        <v>0.115</v>
      </c>
      <c r="G537" s="69">
        <f t="shared" si="25"/>
        <v>48.389699999999998</v>
      </c>
      <c r="H537" s="69">
        <f t="shared" si="26"/>
        <v>469.16969999999998</v>
      </c>
    </row>
    <row r="538" spans="1:8" x14ac:dyDescent="0.25">
      <c r="A538" s="33" t="str">
        <f t="shared" si="24"/>
        <v>D57</v>
      </c>
      <c r="B538" s="32" t="s">
        <v>1187</v>
      </c>
      <c r="C538" s="33">
        <v>57</v>
      </c>
      <c r="D538" s="34">
        <v>424.19</v>
      </c>
      <c r="E538" s="34" t="s">
        <v>1490</v>
      </c>
      <c r="F538" s="68">
        <v>0.115</v>
      </c>
      <c r="G538" s="69">
        <f t="shared" si="25"/>
        <v>48.781849999999999</v>
      </c>
      <c r="H538" s="69">
        <f t="shared" si="26"/>
        <v>472.97185000000002</v>
      </c>
    </row>
    <row r="539" spans="1:8" x14ac:dyDescent="0.25">
      <c r="A539" s="33" t="str">
        <f t="shared" si="24"/>
        <v>D57.5</v>
      </c>
      <c r="B539" s="32" t="s">
        <v>1187</v>
      </c>
      <c r="C539" s="33">
        <v>57.5</v>
      </c>
      <c r="D539" s="34">
        <v>427.6</v>
      </c>
      <c r="E539" s="34" t="s">
        <v>1490</v>
      </c>
      <c r="F539" s="68">
        <v>0.115</v>
      </c>
      <c r="G539" s="69">
        <f t="shared" si="25"/>
        <v>49.174000000000007</v>
      </c>
      <c r="H539" s="69">
        <f t="shared" si="26"/>
        <v>476.774</v>
      </c>
    </row>
    <row r="540" spans="1:8" x14ac:dyDescent="0.25">
      <c r="A540" s="33" t="str">
        <f t="shared" si="24"/>
        <v>D58</v>
      </c>
      <c r="B540" s="32" t="s">
        <v>1187</v>
      </c>
      <c r="C540" s="33">
        <v>58</v>
      </c>
      <c r="D540" s="34">
        <v>431.01</v>
      </c>
      <c r="E540" s="34" t="s">
        <v>1490</v>
      </c>
      <c r="F540" s="68">
        <v>0.115</v>
      </c>
      <c r="G540" s="69">
        <f t="shared" si="25"/>
        <v>49.56615</v>
      </c>
      <c r="H540" s="69">
        <f t="shared" si="26"/>
        <v>480.57614999999998</v>
      </c>
    </row>
    <row r="541" spans="1:8" x14ac:dyDescent="0.25">
      <c r="A541" s="33" t="str">
        <f t="shared" si="24"/>
        <v>D58.5</v>
      </c>
      <c r="B541" s="32" t="s">
        <v>1187</v>
      </c>
      <c r="C541" s="33">
        <v>58.5</v>
      </c>
      <c r="D541" s="34">
        <v>434.42</v>
      </c>
      <c r="E541" s="34" t="s">
        <v>1490</v>
      </c>
      <c r="F541" s="68">
        <v>0.115</v>
      </c>
      <c r="G541" s="69">
        <f t="shared" si="25"/>
        <v>49.958300000000001</v>
      </c>
      <c r="H541" s="69">
        <f t="shared" si="26"/>
        <v>484.37830000000002</v>
      </c>
    </row>
    <row r="542" spans="1:8" x14ac:dyDescent="0.25">
      <c r="A542" s="33" t="str">
        <f t="shared" si="24"/>
        <v>D59</v>
      </c>
      <c r="B542" s="32" t="s">
        <v>1187</v>
      </c>
      <c r="C542" s="33">
        <v>59</v>
      </c>
      <c r="D542" s="34">
        <v>437.83</v>
      </c>
      <c r="E542" s="34" t="s">
        <v>1490</v>
      </c>
      <c r="F542" s="68">
        <v>0.115</v>
      </c>
      <c r="G542" s="69">
        <f t="shared" si="25"/>
        <v>50.350450000000002</v>
      </c>
      <c r="H542" s="69">
        <f t="shared" si="26"/>
        <v>488.18045000000001</v>
      </c>
    </row>
    <row r="543" spans="1:8" x14ac:dyDescent="0.25">
      <c r="A543" s="33" t="str">
        <f t="shared" si="24"/>
        <v>D59.5</v>
      </c>
      <c r="B543" s="32" t="s">
        <v>1187</v>
      </c>
      <c r="C543" s="33">
        <v>59.5</v>
      </c>
      <c r="D543" s="34">
        <v>441.24</v>
      </c>
      <c r="E543" s="34" t="s">
        <v>1490</v>
      </c>
      <c r="F543" s="68">
        <v>0.115</v>
      </c>
      <c r="G543" s="69">
        <f t="shared" si="25"/>
        <v>50.742600000000003</v>
      </c>
      <c r="H543" s="69">
        <f t="shared" si="26"/>
        <v>491.98259999999999</v>
      </c>
    </row>
    <row r="544" spans="1:8" x14ac:dyDescent="0.25">
      <c r="A544" s="33" t="str">
        <f t="shared" si="24"/>
        <v>D60</v>
      </c>
      <c r="B544" s="32" t="s">
        <v>1187</v>
      </c>
      <c r="C544" s="33">
        <v>60</v>
      </c>
      <c r="D544" s="34">
        <v>444.65</v>
      </c>
      <c r="E544" s="34" t="s">
        <v>1490</v>
      </c>
      <c r="F544" s="68">
        <v>0.115</v>
      </c>
      <c r="G544" s="69">
        <f t="shared" si="25"/>
        <v>51.134749999999997</v>
      </c>
      <c r="H544" s="69">
        <f t="shared" si="26"/>
        <v>495.78474999999997</v>
      </c>
    </row>
    <row r="545" spans="1:8" x14ac:dyDescent="0.25">
      <c r="A545" s="33" t="str">
        <f t="shared" si="24"/>
        <v>D60.5</v>
      </c>
      <c r="B545" s="32" t="s">
        <v>1187</v>
      </c>
      <c r="C545" s="33">
        <v>60.5</v>
      </c>
      <c r="D545" s="34">
        <v>448.06</v>
      </c>
      <c r="E545" s="34" t="s">
        <v>1490</v>
      </c>
      <c r="F545" s="68">
        <v>0.115</v>
      </c>
      <c r="G545" s="69">
        <f t="shared" si="25"/>
        <v>51.526900000000005</v>
      </c>
      <c r="H545" s="69">
        <f t="shared" si="26"/>
        <v>499.58690000000001</v>
      </c>
    </row>
    <row r="546" spans="1:8" x14ac:dyDescent="0.25">
      <c r="A546" s="33" t="str">
        <f t="shared" si="24"/>
        <v>D61</v>
      </c>
      <c r="B546" s="32" t="s">
        <v>1187</v>
      </c>
      <c r="C546" s="33">
        <v>61</v>
      </c>
      <c r="D546" s="34">
        <v>451.47</v>
      </c>
      <c r="E546" s="34" t="s">
        <v>1490</v>
      </c>
      <c r="F546" s="68">
        <v>0.115</v>
      </c>
      <c r="G546" s="69">
        <f t="shared" si="25"/>
        <v>51.919050000000006</v>
      </c>
      <c r="H546" s="69">
        <f t="shared" si="26"/>
        <v>503.38905000000005</v>
      </c>
    </row>
    <row r="547" spans="1:8" x14ac:dyDescent="0.25">
      <c r="A547" s="33" t="str">
        <f t="shared" si="24"/>
        <v>D61.5</v>
      </c>
      <c r="B547" s="32" t="s">
        <v>1187</v>
      </c>
      <c r="C547" s="33">
        <v>61.5</v>
      </c>
      <c r="D547" s="34">
        <v>454.88</v>
      </c>
      <c r="E547" s="34" t="s">
        <v>1490</v>
      </c>
      <c r="F547" s="68">
        <v>0.115</v>
      </c>
      <c r="G547" s="69">
        <f t="shared" si="25"/>
        <v>52.311199999999999</v>
      </c>
      <c r="H547" s="69">
        <f t="shared" si="26"/>
        <v>507.19119999999998</v>
      </c>
    </row>
    <row r="548" spans="1:8" x14ac:dyDescent="0.25">
      <c r="A548" s="33" t="str">
        <f t="shared" si="24"/>
        <v>D62</v>
      </c>
      <c r="B548" s="32" t="s">
        <v>1187</v>
      </c>
      <c r="C548" s="33">
        <v>62</v>
      </c>
      <c r="D548" s="34">
        <v>458.29</v>
      </c>
      <c r="E548" s="34" t="s">
        <v>1490</v>
      </c>
      <c r="F548" s="68">
        <v>0.115</v>
      </c>
      <c r="G548" s="69">
        <f t="shared" si="25"/>
        <v>52.703350000000007</v>
      </c>
      <c r="H548" s="69">
        <f t="shared" si="26"/>
        <v>510.99335000000002</v>
      </c>
    </row>
    <row r="549" spans="1:8" x14ac:dyDescent="0.25">
      <c r="A549" s="33" t="str">
        <f t="shared" si="24"/>
        <v>D62.5</v>
      </c>
      <c r="B549" s="32" t="s">
        <v>1187</v>
      </c>
      <c r="C549" s="33">
        <v>62.5</v>
      </c>
      <c r="D549" s="34">
        <v>461.7</v>
      </c>
      <c r="E549" s="34" t="s">
        <v>1490</v>
      </c>
      <c r="F549" s="68">
        <v>0.115</v>
      </c>
      <c r="G549" s="69">
        <f t="shared" si="25"/>
        <v>53.095500000000001</v>
      </c>
      <c r="H549" s="69">
        <f t="shared" si="26"/>
        <v>514.79549999999995</v>
      </c>
    </row>
    <row r="550" spans="1:8" x14ac:dyDescent="0.25">
      <c r="A550" s="33" t="str">
        <f t="shared" si="24"/>
        <v>D63</v>
      </c>
      <c r="B550" s="32" t="s">
        <v>1187</v>
      </c>
      <c r="C550" s="33">
        <v>63</v>
      </c>
      <c r="D550" s="34">
        <v>465.11</v>
      </c>
      <c r="E550" s="34" t="s">
        <v>1490</v>
      </c>
      <c r="F550" s="68">
        <v>0.115</v>
      </c>
      <c r="G550" s="69">
        <f t="shared" si="25"/>
        <v>53.487650000000002</v>
      </c>
      <c r="H550" s="69">
        <f t="shared" si="26"/>
        <v>518.59765000000004</v>
      </c>
    </row>
    <row r="551" spans="1:8" x14ac:dyDescent="0.25">
      <c r="A551" s="33" t="str">
        <f t="shared" si="24"/>
        <v>D63.5</v>
      </c>
      <c r="B551" s="32" t="s">
        <v>1187</v>
      </c>
      <c r="C551" s="33">
        <v>63.5</v>
      </c>
      <c r="D551" s="34">
        <v>468.52</v>
      </c>
      <c r="E551" s="34" t="s">
        <v>1490</v>
      </c>
      <c r="F551" s="68">
        <v>0.115</v>
      </c>
      <c r="G551" s="69">
        <f t="shared" si="25"/>
        <v>53.879800000000003</v>
      </c>
      <c r="H551" s="69">
        <f t="shared" si="26"/>
        <v>522.39980000000003</v>
      </c>
    </row>
    <row r="552" spans="1:8" x14ac:dyDescent="0.25">
      <c r="A552" s="33" t="str">
        <f t="shared" si="24"/>
        <v>D64</v>
      </c>
      <c r="B552" s="32" t="s">
        <v>1187</v>
      </c>
      <c r="C552" s="33">
        <v>64</v>
      </c>
      <c r="D552" s="34">
        <v>471.93</v>
      </c>
      <c r="E552" s="34" t="s">
        <v>1490</v>
      </c>
      <c r="F552" s="68">
        <v>0.115</v>
      </c>
      <c r="G552" s="69">
        <f t="shared" si="25"/>
        <v>54.271950000000004</v>
      </c>
      <c r="H552" s="69">
        <f t="shared" si="26"/>
        <v>526.20195000000001</v>
      </c>
    </row>
    <row r="553" spans="1:8" x14ac:dyDescent="0.25">
      <c r="A553" s="33" t="str">
        <f t="shared" si="24"/>
        <v>D64.5</v>
      </c>
      <c r="B553" s="32" t="s">
        <v>1187</v>
      </c>
      <c r="C553" s="33">
        <v>64.5</v>
      </c>
      <c r="D553" s="34">
        <v>475.34</v>
      </c>
      <c r="E553" s="34" t="s">
        <v>1490</v>
      </c>
      <c r="F553" s="68">
        <v>0.115</v>
      </c>
      <c r="G553" s="69">
        <f t="shared" si="25"/>
        <v>54.664099999999998</v>
      </c>
      <c r="H553" s="69">
        <f t="shared" si="26"/>
        <v>530.00409999999999</v>
      </c>
    </row>
    <row r="554" spans="1:8" x14ac:dyDescent="0.25">
      <c r="A554" s="33" t="str">
        <f t="shared" si="24"/>
        <v>D65</v>
      </c>
      <c r="B554" s="32" t="s">
        <v>1187</v>
      </c>
      <c r="C554" s="33">
        <v>65</v>
      </c>
      <c r="D554" s="34">
        <v>478.75</v>
      </c>
      <c r="E554" s="34" t="s">
        <v>1490</v>
      </c>
      <c r="F554" s="68">
        <v>0.115</v>
      </c>
      <c r="G554" s="69">
        <f t="shared" si="25"/>
        <v>55.056250000000006</v>
      </c>
      <c r="H554" s="69">
        <f t="shared" si="26"/>
        <v>533.80624999999998</v>
      </c>
    </row>
    <row r="555" spans="1:8" x14ac:dyDescent="0.25">
      <c r="A555" s="33" t="str">
        <f t="shared" si="24"/>
        <v>D65.5</v>
      </c>
      <c r="B555" s="32" t="s">
        <v>1187</v>
      </c>
      <c r="C555" s="33">
        <v>65.5</v>
      </c>
      <c r="D555" s="34">
        <v>482.16</v>
      </c>
      <c r="E555" s="34" t="s">
        <v>1490</v>
      </c>
      <c r="F555" s="68">
        <v>0.115</v>
      </c>
      <c r="G555" s="69">
        <f t="shared" si="25"/>
        <v>55.448400000000007</v>
      </c>
      <c r="H555" s="69">
        <f t="shared" si="26"/>
        <v>537.60840000000007</v>
      </c>
    </row>
    <row r="556" spans="1:8" x14ac:dyDescent="0.25">
      <c r="A556" s="33" t="str">
        <f t="shared" si="24"/>
        <v>D66</v>
      </c>
      <c r="B556" s="32" t="s">
        <v>1187</v>
      </c>
      <c r="C556" s="33">
        <v>66</v>
      </c>
      <c r="D556" s="34">
        <v>485.57</v>
      </c>
      <c r="E556" s="34" t="s">
        <v>1490</v>
      </c>
      <c r="F556" s="68">
        <v>0.115</v>
      </c>
      <c r="G556" s="69">
        <f t="shared" si="25"/>
        <v>55.84055</v>
      </c>
      <c r="H556" s="69">
        <f t="shared" si="26"/>
        <v>541.41054999999994</v>
      </c>
    </row>
    <row r="557" spans="1:8" x14ac:dyDescent="0.25">
      <c r="A557" s="33" t="str">
        <f t="shared" si="24"/>
        <v>D66.5</v>
      </c>
      <c r="B557" s="32" t="s">
        <v>1187</v>
      </c>
      <c r="C557" s="33">
        <v>66.5</v>
      </c>
      <c r="D557" s="34">
        <v>488.98</v>
      </c>
      <c r="E557" s="34" t="s">
        <v>1490</v>
      </c>
      <c r="F557" s="68">
        <v>0.115</v>
      </c>
      <c r="G557" s="69">
        <f t="shared" si="25"/>
        <v>56.232700000000001</v>
      </c>
      <c r="H557" s="69">
        <f t="shared" si="26"/>
        <v>545.21270000000004</v>
      </c>
    </row>
    <row r="558" spans="1:8" x14ac:dyDescent="0.25">
      <c r="A558" s="33" t="str">
        <f t="shared" si="24"/>
        <v>D67</v>
      </c>
      <c r="B558" s="32" t="s">
        <v>1187</v>
      </c>
      <c r="C558" s="33">
        <v>67</v>
      </c>
      <c r="D558" s="34">
        <v>492.39</v>
      </c>
      <c r="E558" s="34" t="s">
        <v>1490</v>
      </c>
      <c r="F558" s="68">
        <v>0.115</v>
      </c>
      <c r="G558" s="69">
        <f t="shared" si="25"/>
        <v>56.624850000000002</v>
      </c>
      <c r="H558" s="69">
        <f t="shared" si="26"/>
        <v>549.01485000000002</v>
      </c>
    </row>
    <row r="559" spans="1:8" x14ac:dyDescent="0.25">
      <c r="A559" s="33" t="str">
        <f t="shared" si="24"/>
        <v>D67.5</v>
      </c>
      <c r="B559" s="32" t="s">
        <v>1187</v>
      </c>
      <c r="C559" s="33">
        <v>67.5</v>
      </c>
      <c r="D559" s="34">
        <v>495.8</v>
      </c>
      <c r="E559" s="34" t="s">
        <v>1490</v>
      </c>
      <c r="F559" s="68">
        <v>0.115</v>
      </c>
      <c r="G559" s="69">
        <f t="shared" si="25"/>
        <v>57.017000000000003</v>
      </c>
      <c r="H559" s="69">
        <f t="shared" si="26"/>
        <v>552.81700000000001</v>
      </c>
    </row>
    <row r="560" spans="1:8" x14ac:dyDescent="0.25">
      <c r="A560" s="33" t="str">
        <f t="shared" si="24"/>
        <v>D68</v>
      </c>
      <c r="B560" s="32" t="s">
        <v>1187</v>
      </c>
      <c r="C560" s="33">
        <v>68</v>
      </c>
      <c r="D560" s="34">
        <v>499.21</v>
      </c>
      <c r="E560" s="34" t="s">
        <v>1490</v>
      </c>
      <c r="F560" s="68">
        <v>0.115</v>
      </c>
      <c r="G560" s="69">
        <f t="shared" si="25"/>
        <v>57.409149999999997</v>
      </c>
      <c r="H560" s="69">
        <f t="shared" si="26"/>
        <v>556.61914999999999</v>
      </c>
    </row>
    <row r="561" spans="1:8" x14ac:dyDescent="0.25">
      <c r="A561" s="33" t="str">
        <f t="shared" si="24"/>
        <v>D68.5</v>
      </c>
      <c r="B561" s="32" t="s">
        <v>1187</v>
      </c>
      <c r="C561" s="33">
        <v>68.5</v>
      </c>
      <c r="D561" s="34">
        <v>502.62</v>
      </c>
      <c r="E561" s="34" t="s">
        <v>1490</v>
      </c>
      <c r="F561" s="68">
        <v>0.115</v>
      </c>
      <c r="G561" s="69">
        <f t="shared" si="25"/>
        <v>57.801300000000005</v>
      </c>
      <c r="H561" s="69">
        <f t="shared" si="26"/>
        <v>560.42129999999997</v>
      </c>
    </row>
    <row r="562" spans="1:8" x14ac:dyDescent="0.25">
      <c r="A562" s="33" t="str">
        <f t="shared" si="24"/>
        <v>D69</v>
      </c>
      <c r="B562" s="32" t="s">
        <v>1187</v>
      </c>
      <c r="C562" s="33">
        <v>69</v>
      </c>
      <c r="D562" s="34">
        <v>506.03</v>
      </c>
      <c r="E562" s="34" t="s">
        <v>1490</v>
      </c>
      <c r="F562" s="68">
        <v>0.115</v>
      </c>
      <c r="G562" s="69">
        <f t="shared" si="25"/>
        <v>58.193449999999999</v>
      </c>
      <c r="H562" s="69">
        <f t="shared" si="26"/>
        <v>564.22344999999996</v>
      </c>
    </row>
    <row r="563" spans="1:8" x14ac:dyDescent="0.25">
      <c r="A563" s="33" t="str">
        <f t="shared" si="24"/>
        <v>D69.5</v>
      </c>
      <c r="B563" s="32" t="s">
        <v>1187</v>
      </c>
      <c r="C563" s="33">
        <v>69.5</v>
      </c>
      <c r="D563" s="34">
        <v>509.44</v>
      </c>
      <c r="E563" s="34" t="s">
        <v>1490</v>
      </c>
      <c r="F563" s="68">
        <v>0.115</v>
      </c>
      <c r="G563" s="69">
        <f t="shared" si="25"/>
        <v>58.585599999999999</v>
      </c>
      <c r="H563" s="69">
        <f t="shared" si="26"/>
        <v>568.02559999999994</v>
      </c>
    </row>
    <row r="564" spans="1:8" x14ac:dyDescent="0.25">
      <c r="A564" s="33" t="str">
        <f t="shared" si="24"/>
        <v>D70</v>
      </c>
      <c r="B564" s="32" t="s">
        <v>1187</v>
      </c>
      <c r="C564" s="33">
        <v>70</v>
      </c>
      <c r="D564" s="34">
        <v>512.85</v>
      </c>
      <c r="E564" s="34" t="s">
        <v>1490</v>
      </c>
      <c r="F564" s="68">
        <v>0.115</v>
      </c>
      <c r="G564" s="69">
        <f t="shared" si="25"/>
        <v>58.977750000000007</v>
      </c>
      <c r="H564" s="69">
        <f t="shared" si="26"/>
        <v>571.82775000000004</v>
      </c>
    </row>
    <row r="565" spans="1:8" x14ac:dyDescent="0.25">
      <c r="A565" s="33" t="str">
        <f t="shared" si="24"/>
        <v>D70.5</v>
      </c>
      <c r="B565" s="32" t="s">
        <v>1187</v>
      </c>
      <c r="C565" s="33">
        <v>70.5</v>
      </c>
      <c r="D565" s="34">
        <v>516.26</v>
      </c>
      <c r="E565" s="34" t="s">
        <v>1490</v>
      </c>
      <c r="F565" s="68">
        <v>0.115</v>
      </c>
      <c r="G565" s="69">
        <f t="shared" si="25"/>
        <v>59.369900000000001</v>
      </c>
      <c r="H565" s="69">
        <f t="shared" si="26"/>
        <v>575.62990000000002</v>
      </c>
    </row>
    <row r="566" spans="1:8" x14ac:dyDescent="0.25">
      <c r="A566" s="33" t="str">
        <f t="shared" si="24"/>
        <v>E0.5</v>
      </c>
      <c r="B566" s="32" t="s">
        <v>1188</v>
      </c>
      <c r="C566" s="33">
        <v>0.5</v>
      </c>
      <c r="D566" s="34">
        <v>38.020000000000003</v>
      </c>
      <c r="E566" s="34" t="s">
        <v>1490</v>
      </c>
      <c r="F566" s="68">
        <v>0.115</v>
      </c>
      <c r="G566" s="69">
        <f t="shared" si="25"/>
        <v>4.372300000000001</v>
      </c>
      <c r="H566" s="69">
        <f t="shared" si="26"/>
        <v>42.392300000000006</v>
      </c>
    </row>
    <row r="567" spans="1:8" x14ac:dyDescent="0.25">
      <c r="A567" s="33" t="str">
        <f t="shared" si="24"/>
        <v>E1</v>
      </c>
      <c r="B567" s="32" t="s">
        <v>1188</v>
      </c>
      <c r="C567" s="33">
        <v>1</v>
      </c>
      <c r="D567" s="34">
        <v>42.08</v>
      </c>
      <c r="E567" s="34" t="s">
        <v>1490</v>
      </c>
      <c r="F567" s="68">
        <v>0.115</v>
      </c>
      <c r="G567" s="69">
        <f t="shared" si="25"/>
        <v>4.8391999999999999</v>
      </c>
      <c r="H567" s="69">
        <f t="shared" si="26"/>
        <v>46.919199999999996</v>
      </c>
    </row>
    <row r="568" spans="1:8" x14ac:dyDescent="0.25">
      <c r="A568" s="33" t="str">
        <f t="shared" si="24"/>
        <v>E1.5</v>
      </c>
      <c r="B568" s="32" t="s">
        <v>1188</v>
      </c>
      <c r="C568" s="33">
        <v>1.5</v>
      </c>
      <c r="D568" s="34">
        <v>46.82</v>
      </c>
      <c r="E568" s="34" t="s">
        <v>1490</v>
      </c>
      <c r="F568" s="68">
        <v>0.115</v>
      </c>
      <c r="G568" s="69">
        <f t="shared" si="25"/>
        <v>5.3843000000000005</v>
      </c>
      <c r="H568" s="69">
        <f t="shared" si="26"/>
        <v>52.204300000000003</v>
      </c>
    </row>
    <row r="569" spans="1:8" x14ac:dyDescent="0.25">
      <c r="A569" s="33" t="str">
        <f t="shared" si="24"/>
        <v>E2</v>
      </c>
      <c r="B569" s="32" t="s">
        <v>1188</v>
      </c>
      <c r="C569" s="33">
        <v>2</v>
      </c>
      <c r="D569" s="34">
        <v>51.55</v>
      </c>
      <c r="E569" s="34" t="s">
        <v>1490</v>
      </c>
      <c r="F569" s="68">
        <v>0.115</v>
      </c>
      <c r="G569" s="69">
        <f t="shared" si="25"/>
        <v>5.9282500000000002</v>
      </c>
      <c r="H569" s="69">
        <f t="shared" si="26"/>
        <v>57.478249999999996</v>
      </c>
    </row>
    <row r="570" spans="1:8" x14ac:dyDescent="0.25">
      <c r="A570" s="33" t="str">
        <f t="shared" si="24"/>
        <v>E2.5</v>
      </c>
      <c r="B570" s="32" t="s">
        <v>1188</v>
      </c>
      <c r="C570" s="33">
        <v>2.5</v>
      </c>
      <c r="D570" s="34">
        <v>56.29</v>
      </c>
      <c r="E570" s="34" t="s">
        <v>1490</v>
      </c>
      <c r="F570" s="68">
        <v>0.115</v>
      </c>
      <c r="G570" s="69">
        <f t="shared" si="25"/>
        <v>6.4733499999999999</v>
      </c>
      <c r="H570" s="69">
        <f t="shared" si="26"/>
        <v>62.763350000000003</v>
      </c>
    </row>
    <row r="571" spans="1:8" x14ac:dyDescent="0.25">
      <c r="A571" s="33" t="str">
        <f t="shared" si="24"/>
        <v>E3</v>
      </c>
      <c r="B571" s="32" t="s">
        <v>1188</v>
      </c>
      <c r="C571" s="33">
        <v>3</v>
      </c>
      <c r="D571" s="34">
        <v>60.27</v>
      </c>
      <c r="E571" s="34" t="s">
        <v>1490</v>
      </c>
      <c r="F571" s="68">
        <v>0.115</v>
      </c>
      <c r="G571" s="69">
        <f t="shared" si="25"/>
        <v>6.9310500000000008</v>
      </c>
      <c r="H571" s="69">
        <f t="shared" si="26"/>
        <v>67.201050000000009</v>
      </c>
    </row>
    <row r="572" spans="1:8" x14ac:dyDescent="0.25">
      <c r="A572" s="33" t="str">
        <f t="shared" si="24"/>
        <v>E3.5</v>
      </c>
      <c r="B572" s="32" t="s">
        <v>1188</v>
      </c>
      <c r="C572" s="33">
        <v>3.5</v>
      </c>
      <c r="D572" s="34">
        <v>64.25</v>
      </c>
      <c r="E572" s="34" t="s">
        <v>1490</v>
      </c>
      <c r="F572" s="68">
        <v>0.115</v>
      </c>
      <c r="G572" s="69">
        <f t="shared" si="25"/>
        <v>7.3887499999999999</v>
      </c>
      <c r="H572" s="69">
        <f t="shared" si="26"/>
        <v>71.638750000000002</v>
      </c>
    </row>
    <row r="573" spans="1:8" x14ac:dyDescent="0.25">
      <c r="A573" s="33" t="str">
        <f t="shared" si="24"/>
        <v>E4</v>
      </c>
      <c r="B573" s="32" t="s">
        <v>1188</v>
      </c>
      <c r="C573" s="33">
        <v>4</v>
      </c>
      <c r="D573" s="34">
        <v>68.23</v>
      </c>
      <c r="E573" s="34" t="s">
        <v>1490</v>
      </c>
      <c r="F573" s="68">
        <v>0.115</v>
      </c>
      <c r="G573" s="69">
        <f t="shared" si="25"/>
        <v>7.8464500000000008</v>
      </c>
      <c r="H573" s="69">
        <f t="shared" si="26"/>
        <v>76.076450000000008</v>
      </c>
    </row>
    <row r="574" spans="1:8" x14ac:dyDescent="0.25">
      <c r="A574" s="33" t="str">
        <f t="shared" si="24"/>
        <v>E4.5</v>
      </c>
      <c r="B574" s="32" t="s">
        <v>1188</v>
      </c>
      <c r="C574" s="33">
        <v>4.5</v>
      </c>
      <c r="D574" s="34">
        <v>72.209999999999994</v>
      </c>
      <c r="E574" s="34" t="s">
        <v>1490</v>
      </c>
      <c r="F574" s="68">
        <v>0.115</v>
      </c>
      <c r="G574" s="69">
        <f t="shared" si="25"/>
        <v>8.3041499999999999</v>
      </c>
      <c r="H574" s="69">
        <f t="shared" si="26"/>
        <v>80.514150000000001</v>
      </c>
    </row>
    <row r="575" spans="1:8" x14ac:dyDescent="0.25">
      <c r="A575" s="33" t="str">
        <f t="shared" si="24"/>
        <v>E5</v>
      </c>
      <c r="B575" s="32" t="s">
        <v>1188</v>
      </c>
      <c r="C575" s="33">
        <v>5</v>
      </c>
      <c r="D575" s="34">
        <v>76.2</v>
      </c>
      <c r="E575" s="34" t="s">
        <v>1490</v>
      </c>
      <c r="F575" s="68">
        <v>0.115</v>
      </c>
      <c r="G575" s="69">
        <f t="shared" si="25"/>
        <v>8.7629999999999999</v>
      </c>
      <c r="H575" s="69">
        <f t="shared" si="26"/>
        <v>84.963000000000008</v>
      </c>
    </row>
    <row r="576" spans="1:8" x14ac:dyDescent="0.25">
      <c r="A576" s="33" t="str">
        <f t="shared" si="24"/>
        <v>E5.5</v>
      </c>
      <c r="B576" s="32" t="s">
        <v>1188</v>
      </c>
      <c r="C576" s="33">
        <v>5.5</v>
      </c>
      <c r="D576" s="34">
        <v>79.349999999999994</v>
      </c>
      <c r="E576" s="34" t="s">
        <v>1490</v>
      </c>
      <c r="F576" s="68">
        <v>0.115</v>
      </c>
      <c r="G576" s="69">
        <f t="shared" si="25"/>
        <v>9.1252499999999994</v>
      </c>
      <c r="H576" s="69">
        <f t="shared" si="26"/>
        <v>88.475249999999988</v>
      </c>
    </row>
    <row r="577" spans="1:8" x14ac:dyDescent="0.25">
      <c r="A577" s="33" t="str">
        <f t="shared" si="24"/>
        <v>E6</v>
      </c>
      <c r="B577" s="32" t="s">
        <v>1188</v>
      </c>
      <c r="C577" s="33">
        <v>6</v>
      </c>
      <c r="D577" s="34">
        <v>82.51</v>
      </c>
      <c r="E577" s="34" t="s">
        <v>1490</v>
      </c>
      <c r="F577" s="68">
        <v>0.115</v>
      </c>
      <c r="G577" s="69">
        <f t="shared" si="25"/>
        <v>9.4886500000000016</v>
      </c>
      <c r="H577" s="69">
        <f t="shared" si="26"/>
        <v>91.998650000000012</v>
      </c>
    </row>
    <row r="578" spans="1:8" x14ac:dyDescent="0.25">
      <c r="A578" s="33" t="str">
        <f t="shared" ref="A578:A641" si="27">CONCATENATE(B578,C578)</f>
        <v>E6.5</v>
      </c>
      <c r="B578" s="32" t="s">
        <v>1188</v>
      </c>
      <c r="C578" s="33">
        <v>6.5</v>
      </c>
      <c r="D578" s="34">
        <v>85.67</v>
      </c>
      <c r="E578" s="34" t="s">
        <v>1490</v>
      </c>
      <c r="F578" s="68">
        <v>0.115</v>
      </c>
      <c r="G578" s="69">
        <f t="shared" si="25"/>
        <v>9.8520500000000002</v>
      </c>
      <c r="H578" s="69">
        <f t="shared" si="26"/>
        <v>95.522050000000007</v>
      </c>
    </row>
    <row r="579" spans="1:8" x14ac:dyDescent="0.25">
      <c r="A579" s="33" t="str">
        <f t="shared" si="27"/>
        <v>E7</v>
      </c>
      <c r="B579" s="32" t="s">
        <v>1188</v>
      </c>
      <c r="C579" s="33">
        <v>7</v>
      </c>
      <c r="D579" s="34">
        <v>88.83</v>
      </c>
      <c r="E579" s="34" t="s">
        <v>1490</v>
      </c>
      <c r="F579" s="68">
        <v>0.115</v>
      </c>
      <c r="G579" s="69">
        <f t="shared" ref="G579:G642" si="28">D579*F579</f>
        <v>10.215450000000001</v>
      </c>
      <c r="H579" s="69">
        <f t="shared" ref="H579:H642" si="29">G579+D579</f>
        <v>99.045450000000002</v>
      </c>
    </row>
    <row r="580" spans="1:8" x14ac:dyDescent="0.25">
      <c r="A580" s="33" t="str">
        <f t="shared" si="27"/>
        <v>E7.5</v>
      </c>
      <c r="B580" s="32" t="s">
        <v>1188</v>
      </c>
      <c r="C580" s="33">
        <v>7.5</v>
      </c>
      <c r="D580" s="34">
        <v>91.99</v>
      </c>
      <c r="E580" s="34" t="s">
        <v>1490</v>
      </c>
      <c r="F580" s="68">
        <v>0.115</v>
      </c>
      <c r="G580" s="69">
        <f t="shared" si="28"/>
        <v>10.578849999999999</v>
      </c>
      <c r="H580" s="69">
        <f t="shared" si="29"/>
        <v>102.56885</v>
      </c>
    </row>
    <row r="581" spans="1:8" x14ac:dyDescent="0.25">
      <c r="A581" s="33" t="str">
        <f t="shared" si="27"/>
        <v>E8</v>
      </c>
      <c r="B581" s="32" t="s">
        <v>1188</v>
      </c>
      <c r="C581" s="33">
        <v>8</v>
      </c>
      <c r="D581" s="34">
        <v>95.15</v>
      </c>
      <c r="E581" s="34" t="s">
        <v>1490</v>
      </c>
      <c r="F581" s="68">
        <v>0.115</v>
      </c>
      <c r="G581" s="69">
        <f t="shared" si="28"/>
        <v>10.942250000000001</v>
      </c>
      <c r="H581" s="69">
        <f t="shared" si="29"/>
        <v>106.09225000000001</v>
      </c>
    </row>
    <row r="582" spans="1:8" x14ac:dyDescent="0.25">
      <c r="A582" s="33" t="str">
        <f t="shared" si="27"/>
        <v>E8.5</v>
      </c>
      <c r="B582" s="32" t="s">
        <v>1188</v>
      </c>
      <c r="C582" s="33">
        <v>8.5</v>
      </c>
      <c r="D582" s="34">
        <v>98.31</v>
      </c>
      <c r="E582" s="34" t="s">
        <v>1490</v>
      </c>
      <c r="F582" s="68">
        <v>0.115</v>
      </c>
      <c r="G582" s="69">
        <f t="shared" si="28"/>
        <v>11.30565</v>
      </c>
      <c r="H582" s="69">
        <f t="shared" si="29"/>
        <v>109.61565</v>
      </c>
    </row>
    <row r="583" spans="1:8" x14ac:dyDescent="0.25">
      <c r="A583" s="33" t="str">
        <f t="shared" si="27"/>
        <v>E9</v>
      </c>
      <c r="B583" s="32" t="s">
        <v>1188</v>
      </c>
      <c r="C583" s="33">
        <v>9</v>
      </c>
      <c r="D583" s="34">
        <v>101.47</v>
      </c>
      <c r="E583" s="34" t="s">
        <v>1490</v>
      </c>
      <c r="F583" s="68">
        <v>0.115</v>
      </c>
      <c r="G583" s="69">
        <f t="shared" si="28"/>
        <v>11.66905</v>
      </c>
      <c r="H583" s="69">
        <f t="shared" si="29"/>
        <v>113.13905</v>
      </c>
    </row>
    <row r="584" spans="1:8" x14ac:dyDescent="0.25">
      <c r="A584" s="33" t="str">
        <f t="shared" si="27"/>
        <v>E9.5</v>
      </c>
      <c r="B584" s="32" t="s">
        <v>1188</v>
      </c>
      <c r="C584" s="33">
        <v>9.5</v>
      </c>
      <c r="D584" s="34">
        <v>104.63</v>
      </c>
      <c r="E584" s="34" t="s">
        <v>1490</v>
      </c>
      <c r="F584" s="68">
        <v>0.115</v>
      </c>
      <c r="G584" s="69">
        <f t="shared" si="28"/>
        <v>12.032450000000001</v>
      </c>
      <c r="H584" s="69">
        <f t="shared" si="29"/>
        <v>116.66244999999999</v>
      </c>
    </row>
    <row r="585" spans="1:8" x14ac:dyDescent="0.25">
      <c r="A585" s="33" t="str">
        <f t="shared" si="27"/>
        <v>E10</v>
      </c>
      <c r="B585" s="32" t="s">
        <v>1188</v>
      </c>
      <c r="C585" s="33">
        <v>10</v>
      </c>
      <c r="D585" s="34">
        <v>107.79</v>
      </c>
      <c r="E585" s="34" t="s">
        <v>1490</v>
      </c>
      <c r="F585" s="68">
        <v>0.115</v>
      </c>
      <c r="G585" s="69">
        <f t="shared" si="28"/>
        <v>12.395850000000001</v>
      </c>
      <c r="H585" s="69">
        <f t="shared" si="29"/>
        <v>120.18585</v>
      </c>
    </row>
    <row r="586" spans="1:8" x14ac:dyDescent="0.25">
      <c r="A586" s="33" t="str">
        <f t="shared" si="27"/>
        <v>E10.5</v>
      </c>
      <c r="B586" s="32" t="s">
        <v>1188</v>
      </c>
      <c r="C586" s="33">
        <v>10.5</v>
      </c>
      <c r="D586" s="34">
        <v>111.2</v>
      </c>
      <c r="E586" s="34" t="s">
        <v>1490</v>
      </c>
      <c r="F586" s="68">
        <v>0.115</v>
      </c>
      <c r="G586" s="69">
        <f t="shared" si="28"/>
        <v>12.788</v>
      </c>
      <c r="H586" s="69">
        <f t="shared" si="29"/>
        <v>123.988</v>
      </c>
    </row>
    <row r="587" spans="1:8" x14ac:dyDescent="0.25">
      <c r="A587" s="33" t="str">
        <f t="shared" si="27"/>
        <v>E11</v>
      </c>
      <c r="B587" s="32" t="s">
        <v>1188</v>
      </c>
      <c r="C587" s="33">
        <v>11</v>
      </c>
      <c r="D587" s="34">
        <v>114.61</v>
      </c>
      <c r="E587" s="34" t="s">
        <v>1490</v>
      </c>
      <c r="F587" s="68">
        <v>0.115</v>
      </c>
      <c r="G587" s="69">
        <f t="shared" si="28"/>
        <v>13.180150000000001</v>
      </c>
      <c r="H587" s="69">
        <f t="shared" si="29"/>
        <v>127.79015</v>
      </c>
    </row>
    <row r="588" spans="1:8" x14ac:dyDescent="0.25">
      <c r="A588" s="33" t="str">
        <f t="shared" si="27"/>
        <v>E11.5</v>
      </c>
      <c r="B588" s="32" t="s">
        <v>1188</v>
      </c>
      <c r="C588" s="33">
        <v>11.5</v>
      </c>
      <c r="D588" s="34">
        <v>118.02</v>
      </c>
      <c r="E588" s="34" t="s">
        <v>1490</v>
      </c>
      <c r="F588" s="68">
        <v>0.115</v>
      </c>
      <c r="G588" s="69">
        <f t="shared" si="28"/>
        <v>13.5723</v>
      </c>
      <c r="H588" s="69">
        <f t="shared" si="29"/>
        <v>131.59229999999999</v>
      </c>
    </row>
    <row r="589" spans="1:8" x14ac:dyDescent="0.25">
      <c r="A589" s="33" t="str">
        <f t="shared" si="27"/>
        <v>E12</v>
      </c>
      <c r="B589" s="32" t="s">
        <v>1188</v>
      </c>
      <c r="C589" s="33">
        <v>12</v>
      </c>
      <c r="D589" s="34">
        <v>121.43</v>
      </c>
      <c r="E589" s="34" t="s">
        <v>1490</v>
      </c>
      <c r="F589" s="68">
        <v>0.115</v>
      </c>
      <c r="G589" s="69">
        <f t="shared" si="28"/>
        <v>13.964450000000001</v>
      </c>
      <c r="H589" s="69">
        <f t="shared" si="29"/>
        <v>135.39445000000001</v>
      </c>
    </row>
    <row r="590" spans="1:8" x14ac:dyDescent="0.25">
      <c r="A590" s="33" t="str">
        <f t="shared" si="27"/>
        <v>E12.5</v>
      </c>
      <c r="B590" s="32" t="s">
        <v>1188</v>
      </c>
      <c r="C590" s="33">
        <v>12.5</v>
      </c>
      <c r="D590" s="34">
        <v>124.84</v>
      </c>
      <c r="E590" s="34" t="s">
        <v>1490</v>
      </c>
      <c r="F590" s="68">
        <v>0.115</v>
      </c>
      <c r="G590" s="69">
        <f t="shared" si="28"/>
        <v>14.3566</v>
      </c>
      <c r="H590" s="69">
        <f t="shared" si="29"/>
        <v>139.19659999999999</v>
      </c>
    </row>
    <row r="591" spans="1:8" x14ac:dyDescent="0.25">
      <c r="A591" s="33" t="str">
        <f t="shared" si="27"/>
        <v>E13</v>
      </c>
      <c r="B591" s="32" t="s">
        <v>1188</v>
      </c>
      <c r="C591" s="33">
        <v>13</v>
      </c>
      <c r="D591" s="34">
        <v>128.26</v>
      </c>
      <c r="E591" s="34" t="s">
        <v>1490</v>
      </c>
      <c r="F591" s="68">
        <v>0.115</v>
      </c>
      <c r="G591" s="69">
        <f t="shared" si="28"/>
        <v>14.7499</v>
      </c>
      <c r="H591" s="69">
        <f t="shared" si="29"/>
        <v>143.00989999999999</v>
      </c>
    </row>
    <row r="592" spans="1:8" x14ac:dyDescent="0.25">
      <c r="A592" s="33" t="str">
        <f t="shared" si="27"/>
        <v>E13.5</v>
      </c>
      <c r="B592" s="32" t="s">
        <v>1188</v>
      </c>
      <c r="C592" s="33">
        <v>13.5</v>
      </c>
      <c r="D592" s="34">
        <v>131.66999999999999</v>
      </c>
      <c r="E592" s="34" t="s">
        <v>1490</v>
      </c>
      <c r="F592" s="68">
        <v>0.115</v>
      </c>
      <c r="G592" s="69">
        <f t="shared" si="28"/>
        <v>15.142049999999999</v>
      </c>
      <c r="H592" s="69">
        <f t="shared" si="29"/>
        <v>146.81205</v>
      </c>
    </row>
    <row r="593" spans="1:8" x14ac:dyDescent="0.25">
      <c r="A593" s="33" t="str">
        <f t="shared" si="27"/>
        <v>E14</v>
      </c>
      <c r="B593" s="32" t="s">
        <v>1188</v>
      </c>
      <c r="C593" s="33">
        <v>14</v>
      </c>
      <c r="D593" s="34">
        <v>135.08000000000001</v>
      </c>
      <c r="E593" s="34" t="s">
        <v>1490</v>
      </c>
      <c r="F593" s="68">
        <v>0.115</v>
      </c>
      <c r="G593" s="69">
        <f t="shared" si="28"/>
        <v>15.534200000000002</v>
      </c>
      <c r="H593" s="69">
        <f t="shared" si="29"/>
        <v>150.61420000000001</v>
      </c>
    </row>
    <row r="594" spans="1:8" x14ac:dyDescent="0.25">
      <c r="A594" s="33" t="str">
        <f t="shared" si="27"/>
        <v>E14.5</v>
      </c>
      <c r="B594" s="32" t="s">
        <v>1188</v>
      </c>
      <c r="C594" s="33">
        <v>14.5</v>
      </c>
      <c r="D594" s="34">
        <v>138.49</v>
      </c>
      <c r="E594" s="34" t="s">
        <v>1490</v>
      </c>
      <c r="F594" s="68">
        <v>0.115</v>
      </c>
      <c r="G594" s="69">
        <f t="shared" si="28"/>
        <v>15.926350000000001</v>
      </c>
      <c r="H594" s="69">
        <f t="shared" si="29"/>
        <v>154.41635000000002</v>
      </c>
    </row>
    <row r="595" spans="1:8" x14ac:dyDescent="0.25">
      <c r="A595" s="33" t="str">
        <f t="shared" si="27"/>
        <v>E15</v>
      </c>
      <c r="B595" s="32" t="s">
        <v>1188</v>
      </c>
      <c r="C595" s="33">
        <v>15</v>
      </c>
      <c r="D595" s="34">
        <v>141.9</v>
      </c>
      <c r="E595" s="34" t="s">
        <v>1490</v>
      </c>
      <c r="F595" s="68">
        <v>0.115</v>
      </c>
      <c r="G595" s="69">
        <f t="shared" si="28"/>
        <v>16.3185</v>
      </c>
      <c r="H595" s="69">
        <f t="shared" si="29"/>
        <v>158.21850000000001</v>
      </c>
    </row>
    <row r="596" spans="1:8" x14ac:dyDescent="0.25">
      <c r="A596" s="33" t="str">
        <f t="shared" si="27"/>
        <v>E15.5</v>
      </c>
      <c r="B596" s="32" t="s">
        <v>1188</v>
      </c>
      <c r="C596" s="33">
        <v>15.5</v>
      </c>
      <c r="D596" s="34">
        <v>145.31</v>
      </c>
      <c r="E596" s="34" t="s">
        <v>1490</v>
      </c>
      <c r="F596" s="68">
        <v>0.115</v>
      </c>
      <c r="G596" s="69">
        <f t="shared" si="28"/>
        <v>16.710650000000001</v>
      </c>
      <c r="H596" s="69">
        <f t="shared" si="29"/>
        <v>162.02064999999999</v>
      </c>
    </row>
    <row r="597" spans="1:8" x14ac:dyDescent="0.25">
      <c r="A597" s="33" t="str">
        <f t="shared" si="27"/>
        <v>E16</v>
      </c>
      <c r="B597" s="32" t="s">
        <v>1188</v>
      </c>
      <c r="C597" s="33">
        <v>16</v>
      </c>
      <c r="D597" s="34">
        <v>148.72999999999999</v>
      </c>
      <c r="E597" s="34" t="s">
        <v>1490</v>
      </c>
      <c r="F597" s="68">
        <v>0.115</v>
      </c>
      <c r="G597" s="69">
        <f t="shared" si="28"/>
        <v>17.103950000000001</v>
      </c>
      <c r="H597" s="69">
        <f t="shared" si="29"/>
        <v>165.83394999999999</v>
      </c>
    </row>
    <row r="598" spans="1:8" x14ac:dyDescent="0.25">
      <c r="A598" s="33" t="str">
        <f t="shared" si="27"/>
        <v>E16.5</v>
      </c>
      <c r="B598" s="32" t="s">
        <v>1188</v>
      </c>
      <c r="C598" s="33">
        <v>16.5</v>
      </c>
      <c r="D598" s="34">
        <v>152.13999999999999</v>
      </c>
      <c r="E598" s="34" t="s">
        <v>1490</v>
      </c>
      <c r="F598" s="68">
        <v>0.115</v>
      </c>
      <c r="G598" s="69">
        <f t="shared" si="28"/>
        <v>17.496099999999998</v>
      </c>
      <c r="H598" s="69">
        <f t="shared" si="29"/>
        <v>169.6361</v>
      </c>
    </row>
    <row r="599" spans="1:8" x14ac:dyDescent="0.25">
      <c r="A599" s="33" t="str">
        <f t="shared" si="27"/>
        <v>E17</v>
      </c>
      <c r="B599" s="32" t="s">
        <v>1188</v>
      </c>
      <c r="C599" s="33">
        <v>17</v>
      </c>
      <c r="D599" s="34">
        <v>155.55000000000001</v>
      </c>
      <c r="E599" s="34" t="s">
        <v>1490</v>
      </c>
      <c r="F599" s="68">
        <v>0.115</v>
      </c>
      <c r="G599" s="69">
        <f t="shared" si="28"/>
        <v>17.888250000000003</v>
      </c>
      <c r="H599" s="69">
        <f t="shared" si="29"/>
        <v>173.43825000000001</v>
      </c>
    </row>
    <row r="600" spans="1:8" x14ac:dyDescent="0.25">
      <c r="A600" s="33" t="str">
        <f t="shared" si="27"/>
        <v>E17.5</v>
      </c>
      <c r="B600" s="32" t="s">
        <v>1188</v>
      </c>
      <c r="C600" s="33">
        <v>17.5</v>
      </c>
      <c r="D600" s="34">
        <v>158.96</v>
      </c>
      <c r="E600" s="34" t="s">
        <v>1490</v>
      </c>
      <c r="F600" s="68">
        <v>0.115</v>
      </c>
      <c r="G600" s="69">
        <f t="shared" si="28"/>
        <v>18.2804</v>
      </c>
      <c r="H600" s="69">
        <f t="shared" si="29"/>
        <v>177.24040000000002</v>
      </c>
    </row>
    <row r="601" spans="1:8" x14ac:dyDescent="0.25">
      <c r="A601" s="33" t="str">
        <f t="shared" si="27"/>
        <v>E18</v>
      </c>
      <c r="B601" s="32" t="s">
        <v>1188</v>
      </c>
      <c r="C601" s="33">
        <v>18</v>
      </c>
      <c r="D601" s="34">
        <v>162.37</v>
      </c>
      <c r="E601" s="34" t="s">
        <v>1490</v>
      </c>
      <c r="F601" s="68">
        <v>0.115</v>
      </c>
      <c r="G601" s="69">
        <f t="shared" si="28"/>
        <v>18.672550000000001</v>
      </c>
      <c r="H601" s="69">
        <f t="shared" si="29"/>
        <v>181.04255000000001</v>
      </c>
    </row>
    <row r="602" spans="1:8" x14ac:dyDescent="0.25">
      <c r="A602" s="33" t="str">
        <f t="shared" si="27"/>
        <v>E18.5</v>
      </c>
      <c r="B602" s="32" t="s">
        <v>1188</v>
      </c>
      <c r="C602" s="33">
        <v>18.5</v>
      </c>
      <c r="D602" s="34">
        <v>165.78</v>
      </c>
      <c r="E602" s="34" t="s">
        <v>1490</v>
      </c>
      <c r="F602" s="68">
        <v>0.115</v>
      </c>
      <c r="G602" s="69">
        <f t="shared" si="28"/>
        <v>19.064700000000002</v>
      </c>
      <c r="H602" s="69">
        <f t="shared" si="29"/>
        <v>184.84469999999999</v>
      </c>
    </row>
    <row r="603" spans="1:8" x14ac:dyDescent="0.25">
      <c r="A603" s="33" t="str">
        <f t="shared" si="27"/>
        <v>E19</v>
      </c>
      <c r="B603" s="32" t="s">
        <v>1188</v>
      </c>
      <c r="C603" s="33">
        <v>19</v>
      </c>
      <c r="D603" s="34">
        <v>169.2</v>
      </c>
      <c r="E603" s="34" t="s">
        <v>1490</v>
      </c>
      <c r="F603" s="68">
        <v>0.115</v>
      </c>
      <c r="G603" s="69">
        <f t="shared" si="28"/>
        <v>19.457999999999998</v>
      </c>
      <c r="H603" s="69">
        <f t="shared" si="29"/>
        <v>188.65799999999999</v>
      </c>
    </row>
    <row r="604" spans="1:8" x14ac:dyDescent="0.25">
      <c r="A604" s="33" t="str">
        <f t="shared" si="27"/>
        <v>E19.5</v>
      </c>
      <c r="B604" s="32" t="s">
        <v>1188</v>
      </c>
      <c r="C604" s="33">
        <v>19.5</v>
      </c>
      <c r="D604" s="34">
        <v>172.61</v>
      </c>
      <c r="E604" s="34" t="s">
        <v>1490</v>
      </c>
      <c r="F604" s="68">
        <v>0.115</v>
      </c>
      <c r="G604" s="69">
        <f t="shared" si="28"/>
        <v>19.850150000000003</v>
      </c>
      <c r="H604" s="69">
        <f t="shared" si="29"/>
        <v>192.46015000000003</v>
      </c>
    </row>
    <row r="605" spans="1:8" x14ac:dyDescent="0.25">
      <c r="A605" s="33" t="str">
        <f t="shared" si="27"/>
        <v>E20</v>
      </c>
      <c r="B605" s="32" t="s">
        <v>1188</v>
      </c>
      <c r="C605" s="33">
        <v>20</v>
      </c>
      <c r="D605" s="34">
        <v>176.02</v>
      </c>
      <c r="E605" s="34" t="s">
        <v>1490</v>
      </c>
      <c r="F605" s="68">
        <v>0.115</v>
      </c>
      <c r="G605" s="69">
        <f t="shared" si="28"/>
        <v>20.242300000000004</v>
      </c>
      <c r="H605" s="69">
        <f t="shared" si="29"/>
        <v>196.26230000000001</v>
      </c>
    </row>
    <row r="606" spans="1:8" x14ac:dyDescent="0.25">
      <c r="A606" s="33" t="str">
        <f t="shared" si="27"/>
        <v>E20.5</v>
      </c>
      <c r="B606" s="32" t="s">
        <v>1188</v>
      </c>
      <c r="C606" s="33">
        <v>20.5</v>
      </c>
      <c r="D606" s="34">
        <v>179.43</v>
      </c>
      <c r="E606" s="34" t="s">
        <v>1490</v>
      </c>
      <c r="F606" s="68">
        <v>0.115</v>
      </c>
      <c r="G606" s="69">
        <f t="shared" si="28"/>
        <v>20.634450000000001</v>
      </c>
      <c r="H606" s="69">
        <f t="shared" si="29"/>
        <v>200.06445000000002</v>
      </c>
    </row>
    <row r="607" spans="1:8" x14ac:dyDescent="0.25">
      <c r="A607" s="33" t="str">
        <f t="shared" si="27"/>
        <v>E21</v>
      </c>
      <c r="B607" s="32" t="s">
        <v>1188</v>
      </c>
      <c r="C607" s="33">
        <v>21</v>
      </c>
      <c r="D607" s="34">
        <v>186.2</v>
      </c>
      <c r="E607" s="34" t="s">
        <v>1490</v>
      </c>
      <c r="F607" s="68">
        <v>0.115</v>
      </c>
      <c r="G607" s="69">
        <f t="shared" si="28"/>
        <v>21.413</v>
      </c>
      <c r="H607" s="69">
        <f t="shared" si="29"/>
        <v>207.613</v>
      </c>
    </row>
    <row r="608" spans="1:8" x14ac:dyDescent="0.25">
      <c r="A608" s="33" t="str">
        <f t="shared" si="27"/>
        <v>E21.5</v>
      </c>
      <c r="B608" s="32" t="s">
        <v>1188</v>
      </c>
      <c r="C608" s="33">
        <v>21.5</v>
      </c>
      <c r="D608" s="34">
        <v>189.67</v>
      </c>
      <c r="E608" s="34" t="s">
        <v>1490</v>
      </c>
      <c r="F608" s="68">
        <v>0.115</v>
      </c>
      <c r="G608" s="69">
        <f t="shared" si="28"/>
        <v>21.812049999999999</v>
      </c>
      <c r="H608" s="69">
        <f t="shared" si="29"/>
        <v>211.48204999999999</v>
      </c>
    </row>
    <row r="609" spans="1:8" x14ac:dyDescent="0.25">
      <c r="A609" s="33" t="str">
        <f t="shared" si="27"/>
        <v>E22</v>
      </c>
      <c r="B609" s="32" t="s">
        <v>1188</v>
      </c>
      <c r="C609" s="33">
        <v>22</v>
      </c>
      <c r="D609" s="34">
        <v>193.15</v>
      </c>
      <c r="E609" s="34" t="s">
        <v>1490</v>
      </c>
      <c r="F609" s="68">
        <v>0.115</v>
      </c>
      <c r="G609" s="69">
        <f t="shared" si="28"/>
        <v>22.212250000000001</v>
      </c>
      <c r="H609" s="69">
        <f t="shared" si="29"/>
        <v>215.36225000000002</v>
      </c>
    </row>
    <row r="610" spans="1:8" x14ac:dyDescent="0.25">
      <c r="A610" s="33" t="str">
        <f t="shared" si="27"/>
        <v>E22.5</v>
      </c>
      <c r="B610" s="32" t="s">
        <v>1188</v>
      </c>
      <c r="C610" s="33">
        <v>22.5</v>
      </c>
      <c r="D610" s="34">
        <v>196.62</v>
      </c>
      <c r="E610" s="34" t="s">
        <v>1490</v>
      </c>
      <c r="F610" s="68">
        <v>0.115</v>
      </c>
      <c r="G610" s="69">
        <f t="shared" si="28"/>
        <v>22.6113</v>
      </c>
      <c r="H610" s="69">
        <f t="shared" si="29"/>
        <v>219.2313</v>
      </c>
    </row>
    <row r="611" spans="1:8" x14ac:dyDescent="0.25">
      <c r="A611" s="33" t="str">
        <f t="shared" si="27"/>
        <v>E23</v>
      </c>
      <c r="B611" s="32" t="s">
        <v>1188</v>
      </c>
      <c r="C611" s="33">
        <v>23</v>
      </c>
      <c r="D611" s="34">
        <v>200.1</v>
      </c>
      <c r="E611" s="34" t="s">
        <v>1490</v>
      </c>
      <c r="F611" s="68">
        <v>0.115</v>
      </c>
      <c r="G611" s="69">
        <f t="shared" si="28"/>
        <v>23.011500000000002</v>
      </c>
      <c r="H611" s="69">
        <f t="shared" si="29"/>
        <v>223.11150000000001</v>
      </c>
    </row>
    <row r="612" spans="1:8" x14ac:dyDescent="0.25">
      <c r="A612" s="33" t="str">
        <f t="shared" si="27"/>
        <v>E23.5</v>
      </c>
      <c r="B612" s="32" t="s">
        <v>1188</v>
      </c>
      <c r="C612" s="33">
        <v>23.5</v>
      </c>
      <c r="D612" s="34">
        <v>203.57</v>
      </c>
      <c r="E612" s="34" t="s">
        <v>1490</v>
      </c>
      <c r="F612" s="68">
        <v>0.115</v>
      </c>
      <c r="G612" s="69">
        <f t="shared" si="28"/>
        <v>23.410550000000001</v>
      </c>
      <c r="H612" s="69">
        <f t="shared" si="29"/>
        <v>226.98054999999999</v>
      </c>
    </row>
    <row r="613" spans="1:8" x14ac:dyDescent="0.25">
      <c r="A613" s="33" t="str">
        <f t="shared" si="27"/>
        <v>E24</v>
      </c>
      <c r="B613" s="32" t="s">
        <v>1188</v>
      </c>
      <c r="C613" s="33">
        <v>24</v>
      </c>
      <c r="D613" s="34">
        <v>207.05</v>
      </c>
      <c r="E613" s="34" t="s">
        <v>1490</v>
      </c>
      <c r="F613" s="68">
        <v>0.115</v>
      </c>
      <c r="G613" s="69">
        <f t="shared" si="28"/>
        <v>23.810750000000002</v>
      </c>
      <c r="H613" s="69">
        <f t="shared" si="29"/>
        <v>230.86075000000002</v>
      </c>
    </row>
    <row r="614" spans="1:8" x14ac:dyDescent="0.25">
      <c r="A614" s="33" t="str">
        <f t="shared" si="27"/>
        <v>E24.5</v>
      </c>
      <c r="B614" s="32" t="s">
        <v>1188</v>
      </c>
      <c r="C614" s="33">
        <v>24.5</v>
      </c>
      <c r="D614" s="34">
        <v>210.52</v>
      </c>
      <c r="E614" s="34" t="s">
        <v>1490</v>
      </c>
      <c r="F614" s="68">
        <v>0.115</v>
      </c>
      <c r="G614" s="69">
        <f t="shared" si="28"/>
        <v>24.209800000000001</v>
      </c>
      <c r="H614" s="69">
        <f t="shared" si="29"/>
        <v>234.72980000000001</v>
      </c>
    </row>
    <row r="615" spans="1:8" x14ac:dyDescent="0.25">
      <c r="A615" s="33" t="str">
        <f t="shared" si="27"/>
        <v>E25</v>
      </c>
      <c r="B615" s="32" t="s">
        <v>1188</v>
      </c>
      <c r="C615" s="33">
        <v>25</v>
      </c>
      <c r="D615" s="34">
        <v>213.99</v>
      </c>
      <c r="E615" s="34" t="s">
        <v>1490</v>
      </c>
      <c r="F615" s="68">
        <v>0.115</v>
      </c>
      <c r="G615" s="69">
        <f t="shared" si="28"/>
        <v>24.608850000000004</v>
      </c>
      <c r="H615" s="69">
        <f t="shared" si="29"/>
        <v>238.59885000000003</v>
      </c>
    </row>
    <row r="616" spans="1:8" x14ac:dyDescent="0.25">
      <c r="A616" s="33" t="str">
        <f t="shared" si="27"/>
        <v>E25.5</v>
      </c>
      <c r="B616" s="32" t="s">
        <v>1188</v>
      </c>
      <c r="C616" s="33">
        <v>25.5</v>
      </c>
      <c r="D616" s="34">
        <v>217.47</v>
      </c>
      <c r="E616" s="34" t="s">
        <v>1490</v>
      </c>
      <c r="F616" s="68">
        <v>0.115</v>
      </c>
      <c r="G616" s="69">
        <f t="shared" si="28"/>
        <v>25.009050000000002</v>
      </c>
      <c r="H616" s="69">
        <f t="shared" si="29"/>
        <v>242.47905</v>
      </c>
    </row>
    <row r="617" spans="1:8" x14ac:dyDescent="0.25">
      <c r="A617" s="33" t="str">
        <f t="shared" si="27"/>
        <v>E26</v>
      </c>
      <c r="B617" s="32" t="s">
        <v>1188</v>
      </c>
      <c r="C617" s="33">
        <v>26</v>
      </c>
      <c r="D617" s="34">
        <v>220.94</v>
      </c>
      <c r="E617" s="34" t="s">
        <v>1490</v>
      </c>
      <c r="F617" s="68">
        <v>0.115</v>
      </c>
      <c r="G617" s="69">
        <f t="shared" si="28"/>
        <v>25.408100000000001</v>
      </c>
      <c r="H617" s="69">
        <f t="shared" si="29"/>
        <v>246.34809999999999</v>
      </c>
    </row>
    <row r="618" spans="1:8" x14ac:dyDescent="0.25">
      <c r="A618" s="33" t="str">
        <f t="shared" si="27"/>
        <v>E26.5</v>
      </c>
      <c r="B618" s="32" t="s">
        <v>1188</v>
      </c>
      <c r="C618" s="33">
        <v>26.5</v>
      </c>
      <c r="D618" s="34">
        <v>224.42</v>
      </c>
      <c r="E618" s="34" t="s">
        <v>1490</v>
      </c>
      <c r="F618" s="68">
        <v>0.115</v>
      </c>
      <c r="G618" s="69">
        <f t="shared" si="28"/>
        <v>25.808299999999999</v>
      </c>
      <c r="H618" s="69">
        <f t="shared" si="29"/>
        <v>250.22829999999999</v>
      </c>
    </row>
    <row r="619" spans="1:8" x14ac:dyDescent="0.25">
      <c r="A619" s="33" t="str">
        <f t="shared" si="27"/>
        <v>E27</v>
      </c>
      <c r="B619" s="32" t="s">
        <v>1188</v>
      </c>
      <c r="C619" s="33">
        <v>27</v>
      </c>
      <c r="D619" s="34">
        <v>227.89</v>
      </c>
      <c r="E619" s="34" t="s">
        <v>1490</v>
      </c>
      <c r="F619" s="68">
        <v>0.115</v>
      </c>
      <c r="G619" s="69">
        <f t="shared" si="28"/>
        <v>26.207349999999998</v>
      </c>
      <c r="H619" s="69">
        <f t="shared" si="29"/>
        <v>254.09734999999998</v>
      </c>
    </row>
    <row r="620" spans="1:8" x14ac:dyDescent="0.25">
      <c r="A620" s="33" t="str">
        <f t="shared" si="27"/>
        <v>E27.5</v>
      </c>
      <c r="B620" s="32" t="s">
        <v>1188</v>
      </c>
      <c r="C620" s="33">
        <v>27.5</v>
      </c>
      <c r="D620" s="34">
        <v>231.37</v>
      </c>
      <c r="E620" s="34" t="s">
        <v>1490</v>
      </c>
      <c r="F620" s="68">
        <v>0.115</v>
      </c>
      <c r="G620" s="69">
        <f t="shared" si="28"/>
        <v>26.607550000000003</v>
      </c>
      <c r="H620" s="69">
        <f t="shared" si="29"/>
        <v>257.97755000000001</v>
      </c>
    </row>
    <row r="621" spans="1:8" x14ac:dyDescent="0.25">
      <c r="A621" s="33" t="str">
        <f t="shared" si="27"/>
        <v>E28</v>
      </c>
      <c r="B621" s="32" t="s">
        <v>1188</v>
      </c>
      <c r="C621" s="33">
        <v>28</v>
      </c>
      <c r="D621" s="34">
        <v>234.84</v>
      </c>
      <c r="E621" s="34" t="s">
        <v>1490</v>
      </c>
      <c r="F621" s="68">
        <v>0.115</v>
      </c>
      <c r="G621" s="69">
        <f t="shared" si="28"/>
        <v>27.006600000000002</v>
      </c>
      <c r="H621" s="69">
        <f t="shared" si="29"/>
        <v>261.84660000000002</v>
      </c>
    </row>
    <row r="622" spans="1:8" x14ac:dyDescent="0.25">
      <c r="A622" s="33" t="str">
        <f t="shared" si="27"/>
        <v>E28.5</v>
      </c>
      <c r="B622" s="32" t="s">
        <v>1188</v>
      </c>
      <c r="C622" s="33">
        <v>28.5</v>
      </c>
      <c r="D622" s="34">
        <v>238.32</v>
      </c>
      <c r="E622" s="34" t="s">
        <v>1490</v>
      </c>
      <c r="F622" s="68">
        <v>0.115</v>
      </c>
      <c r="G622" s="69">
        <f t="shared" si="28"/>
        <v>27.4068</v>
      </c>
      <c r="H622" s="69">
        <f t="shared" si="29"/>
        <v>265.72679999999997</v>
      </c>
    </row>
    <row r="623" spans="1:8" x14ac:dyDescent="0.25">
      <c r="A623" s="33" t="str">
        <f t="shared" si="27"/>
        <v>E29</v>
      </c>
      <c r="B623" s="32" t="s">
        <v>1188</v>
      </c>
      <c r="C623" s="33">
        <v>29</v>
      </c>
      <c r="D623" s="34">
        <v>241.79</v>
      </c>
      <c r="E623" s="34" t="s">
        <v>1490</v>
      </c>
      <c r="F623" s="68">
        <v>0.115</v>
      </c>
      <c r="G623" s="69">
        <f t="shared" si="28"/>
        <v>27.80585</v>
      </c>
      <c r="H623" s="69">
        <f t="shared" si="29"/>
        <v>269.59584999999998</v>
      </c>
    </row>
    <row r="624" spans="1:8" x14ac:dyDescent="0.25">
      <c r="A624" s="33" t="str">
        <f t="shared" si="27"/>
        <v>E29.5</v>
      </c>
      <c r="B624" s="32" t="s">
        <v>1188</v>
      </c>
      <c r="C624" s="33">
        <v>29.5</v>
      </c>
      <c r="D624" s="34">
        <v>245.26</v>
      </c>
      <c r="E624" s="34" t="s">
        <v>1490</v>
      </c>
      <c r="F624" s="68">
        <v>0.115</v>
      </c>
      <c r="G624" s="69">
        <f t="shared" si="28"/>
        <v>28.204899999999999</v>
      </c>
      <c r="H624" s="69">
        <f t="shared" si="29"/>
        <v>273.4649</v>
      </c>
    </row>
    <row r="625" spans="1:8" x14ac:dyDescent="0.25">
      <c r="A625" s="33" t="str">
        <f t="shared" si="27"/>
        <v>E30</v>
      </c>
      <c r="B625" s="32" t="s">
        <v>1188</v>
      </c>
      <c r="C625" s="33">
        <v>30</v>
      </c>
      <c r="D625" s="34">
        <v>248.74</v>
      </c>
      <c r="E625" s="34" t="s">
        <v>1490</v>
      </c>
      <c r="F625" s="68">
        <v>0.115</v>
      </c>
      <c r="G625" s="69">
        <f t="shared" si="28"/>
        <v>28.605100000000004</v>
      </c>
      <c r="H625" s="69">
        <f t="shared" si="29"/>
        <v>277.3451</v>
      </c>
    </row>
    <row r="626" spans="1:8" x14ac:dyDescent="0.25">
      <c r="A626" s="33" t="str">
        <f t="shared" si="27"/>
        <v>E30.5</v>
      </c>
      <c r="B626" s="32" t="s">
        <v>1188</v>
      </c>
      <c r="C626" s="33">
        <v>30.5</v>
      </c>
      <c r="D626" s="34">
        <v>252.21</v>
      </c>
      <c r="E626" s="34" t="s">
        <v>1490</v>
      </c>
      <c r="F626" s="68">
        <v>0.115</v>
      </c>
      <c r="G626" s="69">
        <f t="shared" si="28"/>
        <v>29.004150000000003</v>
      </c>
      <c r="H626" s="69">
        <f t="shared" si="29"/>
        <v>281.21415000000002</v>
      </c>
    </row>
    <row r="627" spans="1:8" x14ac:dyDescent="0.25">
      <c r="A627" s="33" t="str">
        <f t="shared" si="27"/>
        <v>E31</v>
      </c>
      <c r="B627" s="32" t="s">
        <v>1188</v>
      </c>
      <c r="C627" s="33">
        <v>31</v>
      </c>
      <c r="D627" s="34">
        <v>255.69</v>
      </c>
      <c r="E627" s="34" t="s">
        <v>1490</v>
      </c>
      <c r="F627" s="68">
        <v>0.115</v>
      </c>
      <c r="G627" s="69">
        <f t="shared" si="28"/>
        <v>29.404350000000001</v>
      </c>
      <c r="H627" s="69">
        <f t="shared" si="29"/>
        <v>285.09435000000002</v>
      </c>
    </row>
    <row r="628" spans="1:8" x14ac:dyDescent="0.25">
      <c r="A628" s="33" t="str">
        <f t="shared" si="27"/>
        <v>E31.5</v>
      </c>
      <c r="B628" s="32" t="s">
        <v>1188</v>
      </c>
      <c r="C628" s="33">
        <v>31.5</v>
      </c>
      <c r="D628" s="34">
        <v>259.16000000000003</v>
      </c>
      <c r="E628" s="34" t="s">
        <v>1490</v>
      </c>
      <c r="F628" s="68">
        <v>0.115</v>
      </c>
      <c r="G628" s="69">
        <f t="shared" si="28"/>
        <v>29.803400000000003</v>
      </c>
      <c r="H628" s="69">
        <f t="shared" si="29"/>
        <v>288.96340000000004</v>
      </c>
    </row>
    <row r="629" spans="1:8" x14ac:dyDescent="0.25">
      <c r="A629" s="33" t="str">
        <f t="shared" si="27"/>
        <v>E32</v>
      </c>
      <c r="B629" s="32" t="s">
        <v>1188</v>
      </c>
      <c r="C629" s="33">
        <v>32</v>
      </c>
      <c r="D629" s="34">
        <v>262.64</v>
      </c>
      <c r="E629" s="34" t="s">
        <v>1490</v>
      </c>
      <c r="F629" s="68">
        <v>0.115</v>
      </c>
      <c r="G629" s="69">
        <f t="shared" si="28"/>
        <v>30.203599999999998</v>
      </c>
      <c r="H629" s="69">
        <f t="shared" si="29"/>
        <v>292.84359999999998</v>
      </c>
    </row>
    <row r="630" spans="1:8" x14ac:dyDescent="0.25">
      <c r="A630" s="33" t="str">
        <f t="shared" si="27"/>
        <v>E32.5</v>
      </c>
      <c r="B630" s="32" t="s">
        <v>1188</v>
      </c>
      <c r="C630" s="33">
        <v>32.5</v>
      </c>
      <c r="D630" s="34">
        <v>266.11</v>
      </c>
      <c r="E630" s="34" t="s">
        <v>1490</v>
      </c>
      <c r="F630" s="68">
        <v>0.115</v>
      </c>
      <c r="G630" s="69">
        <f t="shared" si="28"/>
        <v>30.602650000000004</v>
      </c>
      <c r="H630" s="69">
        <f t="shared" si="29"/>
        <v>296.71265</v>
      </c>
    </row>
    <row r="631" spans="1:8" x14ac:dyDescent="0.25">
      <c r="A631" s="33" t="str">
        <f t="shared" si="27"/>
        <v>E33</v>
      </c>
      <c r="B631" s="32" t="s">
        <v>1188</v>
      </c>
      <c r="C631" s="33">
        <v>33</v>
      </c>
      <c r="D631" s="34">
        <v>269.58</v>
      </c>
      <c r="E631" s="34" t="s">
        <v>1490</v>
      </c>
      <c r="F631" s="68">
        <v>0.115</v>
      </c>
      <c r="G631" s="69">
        <f t="shared" si="28"/>
        <v>31.0017</v>
      </c>
      <c r="H631" s="69">
        <f t="shared" si="29"/>
        <v>300.58169999999996</v>
      </c>
    </row>
    <row r="632" spans="1:8" x14ac:dyDescent="0.25">
      <c r="A632" s="33" t="str">
        <f t="shared" si="27"/>
        <v>E33.5</v>
      </c>
      <c r="B632" s="32" t="s">
        <v>1188</v>
      </c>
      <c r="C632" s="33">
        <v>33.5</v>
      </c>
      <c r="D632" s="34">
        <v>273.06</v>
      </c>
      <c r="E632" s="34" t="s">
        <v>1490</v>
      </c>
      <c r="F632" s="68">
        <v>0.115</v>
      </c>
      <c r="G632" s="69">
        <f t="shared" si="28"/>
        <v>31.401900000000001</v>
      </c>
      <c r="H632" s="69">
        <f t="shared" si="29"/>
        <v>304.46190000000001</v>
      </c>
    </row>
    <row r="633" spans="1:8" x14ac:dyDescent="0.25">
      <c r="A633" s="33" t="str">
        <f t="shared" si="27"/>
        <v>E34</v>
      </c>
      <c r="B633" s="32" t="s">
        <v>1188</v>
      </c>
      <c r="C633" s="33">
        <v>34</v>
      </c>
      <c r="D633" s="34">
        <v>276.52999999999997</v>
      </c>
      <c r="E633" s="34" t="s">
        <v>1490</v>
      </c>
      <c r="F633" s="68">
        <v>0.115</v>
      </c>
      <c r="G633" s="69">
        <f t="shared" si="28"/>
        <v>31.800949999999997</v>
      </c>
      <c r="H633" s="69">
        <f t="shared" si="29"/>
        <v>308.33094999999997</v>
      </c>
    </row>
    <row r="634" spans="1:8" x14ac:dyDescent="0.25">
      <c r="A634" s="33" t="str">
        <f t="shared" si="27"/>
        <v>E34.5</v>
      </c>
      <c r="B634" s="32" t="s">
        <v>1188</v>
      </c>
      <c r="C634" s="33">
        <v>34.5</v>
      </c>
      <c r="D634" s="34">
        <v>280.01</v>
      </c>
      <c r="E634" s="34" t="s">
        <v>1490</v>
      </c>
      <c r="F634" s="68">
        <v>0.115</v>
      </c>
      <c r="G634" s="69">
        <f t="shared" si="28"/>
        <v>32.201149999999998</v>
      </c>
      <c r="H634" s="69">
        <f t="shared" si="29"/>
        <v>312.21114999999998</v>
      </c>
    </row>
    <row r="635" spans="1:8" x14ac:dyDescent="0.25">
      <c r="A635" s="33" t="str">
        <f t="shared" si="27"/>
        <v>E35</v>
      </c>
      <c r="B635" s="32" t="s">
        <v>1188</v>
      </c>
      <c r="C635" s="33">
        <v>35</v>
      </c>
      <c r="D635" s="34">
        <v>283.48</v>
      </c>
      <c r="E635" s="34" t="s">
        <v>1490</v>
      </c>
      <c r="F635" s="68">
        <v>0.115</v>
      </c>
      <c r="G635" s="69">
        <f t="shared" si="28"/>
        <v>32.600200000000001</v>
      </c>
      <c r="H635" s="69">
        <f t="shared" si="29"/>
        <v>316.08019999999999</v>
      </c>
    </row>
    <row r="636" spans="1:8" x14ac:dyDescent="0.25">
      <c r="A636" s="33" t="str">
        <f t="shared" si="27"/>
        <v>E35.5</v>
      </c>
      <c r="B636" s="32" t="s">
        <v>1188</v>
      </c>
      <c r="C636" s="33">
        <v>35.5</v>
      </c>
      <c r="D636" s="34">
        <v>286.95999999999998</v>
      </c>
      <c r="E636" s="34" t="s">
        <v>1490</v>
      </c>
      <c r="F636" s="68">
        <v>0.115</v>
      </c>
      <c r="G636" s="69">
        <f t="shared" si="28"/>
        <v>33.000399999999999</v>
      </c>
      <c r="H636" s="69">
        <f t="shared" si="29"/>
        <v>319.96039999999999</v>
      </c>
    </row>
    <row r="637" spans="1:8" x14ac:dyDescent="0.25">
      <c r="A637" s="33" t="str">
        <f t="shared" si="27"/>
        <v>E36</v>
      </c>
      <c r="B637" s="32" t="s">
        <v>1188</v>
      </c>
      <c r="C637" s="33">
        <v>36</v>
      </c>
      <c r="D637" s="34">
        <v>290.43</v>
      </c>
      <c r="E637" s="34" t="s">
        <v>1490</v>
      </c>
      <c r="F637" s="68">
        <v>0.115</v>
      </c>
      <c r="G637" s="69">
        <f t="shared" si="28"/>
        <v>33.399450000000002</v>
      </c>
      <c r="H637" s="69">
        <f t="shared" si="29"/>
        <v>323.82945000000001</v>
      </c>
    </row>
    <row r="638" spans="1:8" x14ac:dyDescent="0.25">
      <c r="A638" s="33" t="str">
        <f t="shared" si="27"/>
        <v>E36.5</v>
      </c>
      <c r="B638" s="32" t="s">
        <v>1188</v>
      </c>
      <c r="C638" s="33">
        <v>36.5</v>
      </c>
      <c r="D638" s="34">
        <v>293.91000000000003</v>
      </c>
      <c r="E638" s="34" t="s">
        <v>1490</v>
      </c>
      <c r="F638" s="68">
        <v>0.115</v>
      </c>
      <c r="G638" s="69">
        <f t="shared" si="28"/>
        <v>33.799650000000007</v>
      </c>
      <c r="H638" s="69">
        <f t="shared" si="29"/>
        <v>327.70965000000001</v>
      </c>
    </row>
    <row r="639" spans="1:8" x14ac:dyDescent="0.25">
      <c r="A639" s="33" t="str">
        <f t="shared" si="27"/>
        <v>E37</v>
      </c>
      <c r="B639" s="32" t="s">
        <v>1188</v>
      </c>
      <c r="C639" s="33">
        <v>37</v>
      </c>
      <c r="D639" s="34">
        <v>297.38</v>
      </c>
      <c r="E639" s="34" t="s">
        <v>1490</v>
      </c>
      <c r="F639" s="68">
        <v>0.115</v>
      </c>
      <c r="G639" s="69">
        <f t="shared" si="28"/>
        <v>34.198700000000002</v>
      </c>
      <c r="H639" s="69">
        <f t="shared" si="29"/>
        <v>331.57870000000003</v>
      </c>
    </row>
    <row r="640" spans="1:8" x14ac:dyDescent="0.25">
      <c r="A640" s="33" t="str">
        <f t="shared" si="27"/>
        <v>E37.5</v>
      </c>
      <c r="B640" s="32" t="s">
        <v>1188</v>
      </c>
      <c r="C640" s="33">
        <v>37.5</v>
      </c>
      <c r="D640" s="34">
        <v>300.85000000000002</v>
      </c>
      <c r="E640" s="34" t="s">
        <v>1490</v>
      </c>
      <c r="F640" s="68">
        <v>0.115</v>
      </c>
      <c r="G640" s="69">
        <f t="shared" si="28"/>
        <v>34.597750000000005</v>
      </c>
      <c r="H640" s="69">
        <f t="shared" si="29"/>
        <v>335.44775000000004</v>
      </c>
    </row>
    <row r="641" spans="1:8" x14ac:dyDescent="0.25">
      <c r="A641" s="33" t="str">
        <f t="shared" si="27"/>
        <v>E38</v>
      </c>
      <c r="B641" s="32" t="s">
        <v>1188</v>
      </c>
      <c r="C641" s="33">
        <v>38</v>
      </c>
      <c r="D641" s="34">
        <v>304.33</v>
      </c>
      <c r="E641" s="34" t="s">
        <v>1490</v>
      </c>
      <c r="F641" s="68">
        <v>0.115</v>
      </c>
      <c r="G641" s="69">
        <f t="shared" si="28"/>
        <v>34.997950000000003</v>
      </c>
      <c r="H641" s="69">
        <f t="shared" si="29"/>
        <v>339.32794999999999</v>
      </c>
    </row>
    <row r="642" spans="1:8" x14ac:dyDescent="0.25">
      <c r="A642" s="33" t="str">
        <f t="shared" ref="A642:A705" si="30">CONCATENATE(B642,C642)</f>
        <v>E38.5</v>
      </c>
      <c r="B642" s="32" t="s">
        <v>1188</v>
      </c>
      <c r="C642" s="33">
        <v>38.5</v>
      </c>
      <c r="D642" s="34">
        <v>307.8</v>
      </c>
      <c r="E642" s="34" t="s">
        <v>1490</v>
      </c>
      <c r="F642" s="68">
        <v>0.115</v>
      </c>
      <c r="G642" s="69">
        <f t="shared" si="28"/>
        <v>35.397000000000006</v>
      </c>
      <c r="H642" s="69">
        <f t="shared" si="29"/>
        <v>343.197</v>
      </c>
    </row>
    <row r="643" spans="1:8" x14ac:dyDescent="0.25">
      <c r="A643" s="33" t="str">
        <f t="shared" si="30"/>
        <v>E39</v>
      </c>
      <c r="B643" s="32" t="s">
        <v>1188</v>
      </c>
      <c r="C643" s="33">
        <v>39</v>
      </c>
      <c r="D643" s="34">
        <v>311.27999999999997</v>
      </c>
      <c r="E643" s="34" t="s">
        <v>1490</v>
      </c>
      <c r="F643" s="68">
        <v>0.115</v>
      </c>
      <c r="G643" s="69">
        <f t="shared" ref="G643:G706" si="31">D643*F643</f>
        <v>35.797199999999997</v>
      </c>
      <c r="H643" s="69">
        <f t="shared" ref="H643:H706" si="32">G643+D643</f>
        <v>347.07719999999995</v>
      </c>
    </row>
    <row r="644" spans="1:8" x14ac:dyDescent="0.25">
      <c r="A644" s="33" t="str">
        <f t="shared" si="30"/>
        <v>E39.5</v>
      </c>
      <c r="B644" s="32" t="s">
        <v>1188</v>
      </c>
      <c r="C644" s="33">
        <v>39.5</v>
      </c>
      <c r="D644" s="34">
        <v>314.75</v>
      </c>
      <c r="E644" s="34" t="s">
        <v>1490</v>
      </c>
      <c r="F644" s="68">
        <v>0.115</v>
      </c>
      <c r="G644" s="69">
        <f t="shared" si="31"/>
        <v>36.196249999999999</v>
      </c>
      <c r="H644" s="69">
        <f t="shared" si="32"/>
        <v>350.94625000000002</v>
      </c>
    </row>
    <row r="645" spans="1:8" x14ac:dyDescent="0.25">
      <c r="A645" s="33" t="str">
        <f t="shared" si="30"/>
        <v>E40</v>
      </c>
      <c r="B645" s="32" t="s">
        <v>1188</v>
      </c>
      <c r="C645" s="33">
        <v>40</v>
      </c>
      <c r="D645" s="34">
        <v>318.23</v>
      </c>
      <c r="E645" s="34" t="s">
        <v>1490</v>
      </c>
      <c r="F645" s="68">
        <v>0.115</v>
      </c>
      <c r="G645" s="69">
        <f t="shared" si="31"/>
        <v>36.596450000000004</v>
      </c>
      <c r="H645" s="69">
        <f t="shared" si="32"/>
        <v>354.82645000000002</v>
      </c>
    </row>
    <row r="646" spans="1:8" x14ac:dyDescent="0.25">
      <c r="A646" s="33" t="str">
        <f t="shared" si="30"/>
        <v>E40.5</v>
      </c>
      <c r="B646" s="32" t="s">
        <v>1188</v>
      </c>
      <c r="C646" s="33">
        <v>40.5</v>
      </c>
      <c r="D646" s="34">
        <v>321.7</v>
      </c>
      <c r="E646" s="34" t="s">
        <v>1490</v>
      </c>
      <c r="F646" s="68">
        <v>0.115</v>
      </c>
      <c r="G646" s="69">
        <f t="shared" si="31"/>
        <v>36.9955</v>
      </c>
      <c r="H646" s="69">
        <f t="shared" si="32"/>
        <v>358.69549999999998</v>
      </c>
    </row>
    <row r="647" spans="1:8" x14ac:dyDescent="0.25">
      <c r="A647" s="33" t="str">
        <f t="shared" si="30"/>
        <v>E41</v>
      </c>
      <c r="B647" s="32" t="s">
        <v>1188</v>
      </c>
      <c r="C647" s="33">
        <v>41</v>
      </c>
      <c r="D647" s="34">
        <v>325.17</v>
      </c>
      <c r="E647" s="34" t="s">
        <v>1490</v>
      </c>
      <c r="F647" s="68">
        <v>0.115</v>
      </c>
      <c r="G647" s="69">
        <f t="shared" si="31"/>
        <v>37.394550000000002</v>
      </c>
      <c r="H647" s="69">
        <f t="shared" si="32"/>
        <v>362.56455</v>
      </c>
    </row>
    <row r="648" spans="1:8" x14ac:dyDescent="0.25">
      <c r="A648" s="33" t="str">
        <f t="shared" si="30"/>
        <v>E41.5</v>
      </c>
      <c r="B648" s="32" t="s">
        <v>1188</v>
      </c>
      <c r="C648" s="33">
        <v>41.5</v>
      </c>
      <c r="D648" s="34">
        <v>328.65</v>
      </c>
      <c r="E648" s="34" t="s">
        <v>1490</v>
      </c>
      <c r="F648" s="68">
        <v>0.115</v>
      </c>
      <c r="G648" s="69">
        <f t="shared" si="31"/>
        <v>37.794750000000001</v>
      </c>
      <c r="H648" s="69">
        <f t="shared" si="32"/>
        <v>366.44475</v>
      </c>
    </row>
    <row r="649" spans="1:8" x14ac:dyDescent="0.25">
      <c r="A649" s="33" t="str">
        <f t="shared" si="30"/>
        <v>E42</v>
      </c>
      <c r="B649" s="32" t="s">
        <v>1188</v>
      </c>
      <c r="C649" s="33">
        <v>42</v>
      </c>
      <c r="D649" s="34">
        <v>332.12</v>
      </c>
      <c r="E649" s="34" t="s">
        <v>1490</v>
      </c>
      <c r="F649" s="68">
        <v>0.115</v>
      </c>
      <c r="G649" s="69">
        <f t="shared" si="31"/>
        <v>38.193800000000003</v>
      </c>
      <c r="H649" s="69">
        <f t="shared" si="32"/>
        <v>370.31380000000001</v>
      </c>
    </row>
    <row r="650" spans="1:8" x14ac:dyDescent="0.25">
      <c r="A650" s="33" t="str">
        <f t="shared" si="30"/>
        <v>E42.5</v>
      </c>
      <c r="B650" s="32" t="s">
        <v>1188</v>
      </c>
      <c r="C650" s="33">
        <v>42.5</v>
      </c>
      <c r="D650" s="34">
        <v>335.6</v>
      </c>
      <c r="E650" s="34" t="s">
        <v>1490</v>
      </c>
      <c r="F650" s="68">
        <v>0.115</v>
      </c>
      <c r="G650" s="69">
        <f t="shared" si="31"/>
        <v>38.594000000000001</v>
      </c>
      <c r="H650" s="69">
        <f t="shared" si="32"/>
        <v>374.19400000000002</v>
      </c>
    </row>
    <row r="651" spans="1:8" x14ac:dyDescent="0.25">
      <c r="A651" s="33" t="str">
        <f t="shared" si="30"/>
        <v>E43</v>
      </c>
      <c r="B651" s="32" t="s">
        <v>1188</v>
      </c>
      <c r="C651" s="33">
        <v>43</v>
      </c>
      <c r="D651" s="34">
        <v>339.07</v>
      </c>
      <c r="E651" s="34" t="s">
        <v>1490</v>
      </c>
      <c r="F651" s="68">
        <v>0.115</v>
      </c>
      <c r="G651" s="69">
        <f t="shared" si="31"/>
        <v>38.993050000000004</v>
      </c>
      <c r="H651" s="69">
        <f t="shared" si="32"/>
        <v>378.06304999999998</v>
      </c>
    </row>
    <row r="652" spans="1:8" x14ac:dyDescent="0.25">
      <c r="A652" s="33" t="str">
        <f t="shared" si="30"/>
        <v>E43.5</v>
      </c>
      <c r="B652" s="32" t="s">
        <v>1188</v>
      </c>
      <c r="C652" s="33">
        <v>43.5</v>
      </c>
      <c r="D652" s="34">
        <v>342.55</v>
      </c>
      <c r="E652" s="34" t="s">
        <v>1490</v>
      </c>
      <c r="F652" s="68">
        <v>0.115</v>
      </c>
      <c r="G652" s="69">
        <f t="shared" si="31"/>
        <v>39.393250000000002</v>
      </c>
      <c r="H652" s="69">
        <f t="shared" si="32"/>
        <v>381.94325000000003</v>
      </c>
    </row>
    <row r="653" spans="1:8" x14ac:dyDescent="0.25">
      <c r="A653" s="33" t="str">
        <f t="shared" si="30"/>
        <v>E44</v>
      </c>
      <c r="B653" s="32" t="s">
        <v>1188</v>
      </c>
      <c r="C653" s="33">
        <v>44</v>
      </c>
      <c r="D653" s="34">
        <v>346.02</v>
      </c>
      <c r="E653" s="34" t="s">
        <v>1490</v>
      </c>
      <c r="F653" s="68">
        <v>0.115</v>
      </c>
      <c r="G653" s="69">
        <f t="shared" si="31"/>
        <v>39.792299999999997</v>
      </c>
      <c r="H653" s="69">
        <f t="shared" si="32"/>
        <v>385.81229999999999</v>
      </c>
    </row>
    <row r="654" spans="1:8" x14ac:dyDescent="0.25">
      <c r="A654" s="33" t="str">
        <f t="shared" si="30"/>
        <v>E44.5</v>
      </c>
      <c r="B654" s="32" t="s">
        <v>1188</v>
      </c>
      <c r="C654" s="33">
        <v>44.5</v>
      </c>
      <c r="D654" s="34">
        <v>349.49</v>
      </c>
      <c r="E654" s="34" t="s">
        <v>1490</v>
      </c>
      <c r="F654" s="68">
        <v>0.115</v>
      </c>
      <c r="G654" s="69">
        <f t="shared" si="31"/>
        <v>40.19135</v>
      </c>
      <c r="H654" s="69">
        <f t="shared" si="32"/>
        <v>389.68135000000001</v>
      </c>
    </row>
    <row r="655" spans="1:8" x14ac:dyDescent="0.25">
      <c r="A655" s="33" t="str">
        <f t="shared" si="30"/>
        <v>E45</v>
      </c>
      <c r="B655" s="32" t="s">
        <v>1188</v>
      </c>
      <c r="C655" s="33">
        <v>45</v>
      </c>
      <c r="D655" s="34">
        <v>353.16</v>
      </c>
      <c r="E655" s="34" t="s">
        <v>1490</v>
      </c>
      <c r="F655" s="68">
        <v>0.115</v>
      </c>
      <c r="G655" s="69">
        <f t="shared" si="31"/>
        <v>40.613400000000006</v>
      </c>
      <c r="H655" s="69">
        <f t="shared" si="32"/>
        <v>393.77340000000004</v>
      </c>
    </row>
    <row r="656" spans="1:8" x14ac:dyDescent="0.25">
      <c r="A656" s="33" t="str">
        <f t="shared" si="30"/>
        <v>E45.5</v>
      </c>
      <c r="B656" s="32" t="s">
        <v>1188</v>
      </c>
      <c r="C656" s="33">
        <v>45.5</v>
      </c>
      <c r="D656" s="34">
        <v>356.83</v>
      </c>
      <c r="E656" s="34" t="s">
        <v>1490</v>
      </c>
      <c r="F656" s="68">
        <v>0.115</v>
      </c>
      <c r="G656" s="69">
        <f t="shared" si="31"/>
        <v>41.035449999999997</v>
      </c>
      <c r="H656" s="69">
        <f t="shared" si="32"/>
        <v>397.86545000000001</v>
      </c>
    </row>
    <row r="657" spans="1:8" x14ac:dyDescent="0.25">
      <c r="A657" s="33" t="str">
        <f t="shared" si="30"/>
        <v>E46</v>
      </c>
      <c r="B657" s="32" t="s">
        <v>1188</v>
      </c>
      <c r="C657" s="33">
        <v>46</v>
      </c>
      <c r="D657" s="34">
        <v>360.5</v>
      </c>
      <c r="E657" s="34" t="s">
        <v>1490</v>
      </c>
      <c r="F657" s="68">
        <v>0.115</v>
      </c>
      <c r="G657" s="69">
        <f t="shared" si="31"/>
        <v>41.457500000000003</v>
      </c>
      <c r="H657" s="69">
        <f t="shared" si="32"/>
        <v>401.95749999999998</v>
      </c>
    </row>
    <row r="658" spans="1:8" x14ac:dyDescent="0.25">
      <c r="A658" s="33" t="str">
        <f t="shared" si="30"/>
        <v>E46.5</v>
      </c>
      <c r="B658" s="32" t="s">
        <v>1188</v>
      </c>
      <c r="C658" s="33">
        <v>46.5</v>
      </c>
      <c r="D658" s="34">
        <v>364.16</v>
      </c>
      <c r="E658" s="34" t="s">
        <v>1490</v>
      </c>
      <c r="F658" s="68">
        <v>0.115</v>
      </c>
      <c r="G658" s="69">
        <f t="shared" si="31"/>
        <v>41.878400000000006</v>
      </c>
      <c r="H658" s="69">
        <f t="shared" si="32"/>
        <v>406.03840000000002</v>
      </c>
    </row>
    <row r="659" spans="1:8" x14ac:dyDescent="0.25">
      <c r="A659" s="33" t="str">
        <f t="shared" si="30"/>
        <v>E47</v>
      </c>
      <c r="B659" s="32" t="s">
        <v>1188</v>
      </c>
      <c r="C659" s="33">
        <v>47</v>
      </c>
      <c r="D659" s="34">
        <v>367.83</v>
      </c>
      <c r="E659" s="34" t="s">
        <v>1490</v>
      </c>
      <c r="F659" s="68">
        <v>0.115</v>
      </c>
      <c r="G659" s="69">
        <f t="shared" si="31"/>
        <v>42.300449999999998</v>
      </c>
      <c r="H659" s="69">
        <f t="shared" si="32"/>
        <v>410.13045</v>
      </c>
    </row>
    <row r="660" spans="1:8" x14ac:dyDescent="0.25">
      <c r="A660" s="33" t="str">
        <f t="shared" si="30"/>
        <v>E47.5</v>
      </c>
      <c r="B660" s="32" t="s">
        <v>1188</v>
      </c>
      <c r="C660" s="33">
        <v>47.5</v>
      </c>
      <c r="D660" s="34">
        <v>371.5</v>
      </c>
      <c r="E660" s="34" t="s">
        <v>1490</v>
      </c>
      <c r="F660" s="68">
        <v>0.115</v>
      </c>
      <c r="G660" s="69">
        <f t="shared" si="31"/>
        <v>42.722500000000004</v>
      </c>
      <c r="H660" s="69">
        <f t="shared" si="32"/>
        <v>414.22250000000003</v>
      </c>
    </row>
    <row r="661" spans="1:8" x14ac:dyDescent="0.25">
      <c r="A661" s="33" t="str">
        <f t="shared" si="30"/>
        <v>E48</v>
      </c>
      <c r="B661" s="32" t="s">
        <v>1188</v>
      </c>
      <c r="C661" s="33">
        <v>48</v>
      </c>
      <c r="D661" s="34">
        <v>375.17</v>
      </c>
      <c r="E661" s="34" t="s">
        <v>1490</v>
      </c>
      <c r="F661" s="68">
        <v>0.115</v>
      </c>
      <c r="G661" s="69">
        <f t="shared" si="31"/>
        <v>43.144550000000002</v>
      </c>
      <c r="H661" s="69">
        <f t="shared" si="32"/>
        <v>418.31455</v>
      </c>
    </row>
    <row r="662" spans="1:8" x14ac:dyDescent="0.25">
      <c r="A662" s="33" t="str">
        <f t="shared" si="30"/>
        <v>E48.5</v>
      </c>
      <c r="B662" s="32" t="s">
        <v>1188</v>
      </c>
      <c r="C662" s="33">
        <v>48.5</v>
      </c>
      <c r="D662" s="34">
        <v>378.83</v>
      </c>
      <c r="E662" s="34" t="s">
        <v>1490</v>
      </c>
      <c r="F662" s="68">
        <v>0.115</v>
      </c>
      <c r="G662" s="69">
        <f t="shared" si="31"/>
        <v>43.565449999999998</v>
      </c>
      <c r="H662" s="69">
        <f t="shared" si="32"/>
        <v>422.39544999999998</v>
      </c>
    </row>
    <row r="663" spans="1:8" x14ac:dyDescent="0.25">
      <c r="A663" s="33" t="str">
        <f t="shared" si="30"/>
        <v>E49</v>
      </c>
      <c r="B663" s="32" t="s">
        <v>1188</v>
      </c>
      <c r="C663" s="33">
        <v>49</v>
      </c>
      <c r="D663" s="34">
        <v>382.5</v>
      </c>
      <c r="E663" s="34" t="s">
        <v>1490</v>
      </c>
      <c r="F663" s="68">
        <v>0.115</v>
      </c>
      <c r="G663" s="69">
        <f t="shared" si="31"/>
        <v>43.987500000000004</v>
      </c>
      <c r="H663" s="69">
        <f t="shared" si="32"/>
        <v>426.48750000000001</v>
      </c>
    </row>
    <row r="664" spans="1:8" x14ac:dyDescent="0.25">
      <c r="A664" s="33" t="str">
        <f t="shared" si="30"/>
        <v>E49.5</v>
      </c>
      <c r="B664" s="32" t="s">
        <v>1188</v>
      </c>
      <c r="C664" s="33">
        <v>49.5</v>
      </c>
      <c r="D664" s="34">
        <v>386.17</v>
      </c>
      <c r="E664" s="34" t="s">
        <v>1490</v>
      </c>
      <c r="F664" s="68">
        <v>0.115</v>
      </c>
      <c r="G664" s="69">
        <f t="shared" si="31"/>
        <v>44.409550000000003</v>
      </c>
      <c r="H664" s="69">
        <f t="shared" si="32"/>
        <v>430.57955000000004</v>
      </c>
    </row>
    <row r="665" spans="1:8" x14ac:dyDescent="0.25">
      <c r="A665" s="33" t="str">
        <f t="shared" si="30"/>
        <v>E50</v>
      </c>
      <c r="B665" s="32" t="s">
        <v>1188</v>
      </c>
      <c r="C665" s="33">
        <v>50</v>
      </c>
      <c r="D665" s="34">
        <v>389.84</v>
      </c>
      <c r="E665" s="34" t="s">
        <v>1490</v>
      </c>
      <c r="F665" s="68">
        <v>0.115</v>
      </c>
      <c r="G665" s="69">
        <f t="shared" si="31"/>
        <v>44.831600000000002</v>
      </c>
      <c r="H665" s="69">
        <f t="shared" si="32"/>
        <v>434.67159999999996</v>
      </c>
    </row>
    <row r="666" spans="1:8" x14ac:dyDescent="0.25">
      <c r="A666" s="33" t="str">
        <f t="shared" si="30"/>
        <v>E50.5</v>
      </c>
      <c r="B666" s="32" t="s">
        <v>1188</v>
      </c>
      <c r="C666" s="33">
        <v>50.5</v>
      </c>
      <c r="D666" s="34">
        <v>393.5</v>
      </c>
      <c r="E666" s="34" t="s">
        <v>1490</v>
      </c>
      <c r="F666" s="68">
        <v>0.115</v>
      </c>
      <c r="G666" s="69">
        <f t="shared" si="31"/>
        <v>45.252500000000005</v>
      </c>
      <c r="H666" s="69">
        <f t="shared" si="32"/>
        <v>438.7525</v>
      </c>
    </row>
    <row r="667" spans="1:8" x14ac:dyDescent="0.25">
      <c r="A667" s="33" t="str">
        <f t="shared" si="30"/>
        <v>E51</v>
      </c>
      <c r="B667" s="32" t="s">
        <v>1188</v>
      </c>
      <c r="C667" s="33">
        <v>51</v>
      </c>
      <c r="D667" s="34">
        <v>397.17</v>
      </c>
      <c r="E667" s="34" t="s">
        <v>1490</v>
      </c>
      <c r="F667" s="68">
        <v>0.115</v>
      </c>
      <c r="G667" s="69">
        <f t="shared" si="31"/>
        <v>45.674550000000004</v>
      </c>
      <c r="H667" s="69">
        <f t="shared" si="32"/>
        <v>442.84455000000003</v>
      </c>
    </row>
    <row r="668" spans="1:8" x14ac:dyDescent="0.25">
      <c r="A668" s="33" t="str">
        <f t="shared" si="30"/>
        <v>E51.5</v>
      </c>
      <c r="B668" s="32" t="s">
        <v>1188</v>
      </c>
      <c r="C668" s="33">
        <v>51.5</v>
      </c>
      <c r="D668" s="34">
        <v>400.84</v>
      </c>
      <c r="E668" s="34" t="s">
        <v>1490</v>
      </c>
      <c r="F668" s="68">
        <v>0.115</v>
      </c>
      <c r="G668" s="69">
        <f t="shared" si="31"/>
        <v>46.096600000000002</v>
      </c>
      <c r="H668" s="69">
        <f t="shared" si="32"/>
        <v>446.9366</v>
      </c>
    </row>
    <row r="669" spans="1:8" x14ac:dyDescent="0.25">
      <c r="A669" s="33" t="str">
        <f t="shared" si="30"/>
        <v>E52</v>
      </c>
      <c r="B669" s="32" t="s">
        <v>1188</v>
      </c>
      <c r="C669" s="33">
        <v>52</v>
      </c>
      <c r="D669" s="34">
        <v>404.51</v>
      </c>
      <c r="E669" s="34" t="s">
        <v>1490</v>
      </c>
      <c r="F669" s="68">
        <v>0.115</v>
      </c>
      <c r="G669" s="69">
        <f t="shared" si="31"/>
        <v>46.518650000000001</v>
      </c>
      <c r="H669" s="69">
        <f t="shared" si="32"/>
        <v>451.02864999999997</v>
      </c>
    </row>
    <row r="670" spans="1:8" x14ac:dyDescent="0.25">
      <c r="A670" s="33" t="str">
        <f t="shared" si="30"/>
        <v>E52.5</v>
      </c>
      <c r="B670" s="32" t="s">
        <v>1188</v>
      </c>
      <c r="C670" s="33">
        <v>52.5</v>
      </c>
      <c r="D670" s="34">
        <v>408.17</v>
      </c>
      <c r="E670" s="34" t="s">
        <v>1490</v>
      </c>
      <c r="F670" s="68">
        <v>0.115</v>
      </c>
      <c r="G670" s="69">
        <f t="shared" si="31"/>
        <v>46.939550000000004</v>
      </c>
      <c r="H670" s="69">
        <f t="shared" si="32"/>
        <v>455.10955000000001</v>
      </c>
    </row>
    <row r="671" spans="1:8" x14ac:dyDescent="0.25">
      <c r="A671" s="33" t="str">
        <f t="shared" si="30"/>
        <v>E53</v>
      </c>
      <c r="B671" s="32" t="s">
        <v>1188</v>
      </c>
      <c r="C671" s="33">
        <v>53</v>
      </c>
      <c r="D671" s="34">
        <v>411.84</v>
      </c>
      <c r="E671" s="34" t="s">
        <v>1490</v>
      </c>
      <c r="F671" s="68">
        <v>0.115</v>
      </c>
      <c r="G671" s="69">
        <f t="shared" si="31"/>
        <v>47.361599999999996</v>
      </c>
      <c r="H671" s="69">
        <f t="shared" si="32"/>
        <v>459.20159999999998</v>
      </c>
    </row>
    <row r="672" spans="1:8" x14ac:dyDescent="0.25">
      <c r="A672" s="33" t="str">
        <f t="shared" si="30"/>
        <v>E53.5</v>
      </c>
      <c r="B672" s="32" t="s">
        <v>1188</v>
      </c>
      <c r="C672" s="33">
        <v>53.5</v>
      </c>
      <c r="D672" s="34">
        <v>415.51</v>
      </c>
      <c r="E672" s="34" t="s">
        <v>1490</v>
      </c>
      <c r="F672" s="68">
        <v>0.115</v>
      </c>
      <c r="G672" s="69">
        <f t="shared" si="31"/>
        <v>47.783650000000002</v>
      </c>
      <c r="H672" s="69">
        <f t="shared" si="32"/>
        <v>463.29365000000001</v>
      </c>
    </row>
    <row r="673" spans="1:8" x14ac:dyDescent="0.25">
      <c r="A673" s="33" t="str">
        <f t="shared" si="30"/>
        <v>E54</v>
      </c>
      <c r="B673" s="32" t="s">
        <v>1188</v>
      </c>
      <c r="C673" s="33">
        <v>54</v>
      </c>
      <c r="D673" s="34">
        <v>419.18</v>
      </c>
      <c r="E673" s="34" t="s">
        <v>1490</v>
      </c>
      <c r="F673" s="68">
        <v>0.115</v>
      </c>
      <c r="G673" s="69">
        <f t="shared" si="31"/>
        <v>48.2057</v>
      </c>
      <c r="H673" s="69">
        <f t="shared" si="32"/>
        <v>467.38569999999999</v>
      </c>
    </row>
    <row r="674" spans="1:8" x14ac:dyDescent="0.25">
      <c r="A674" s="33" t="str">
        <f t="shared" si="30"/>
        <v>E54.5</v>
      </c>
      <c r="B674" s="32" t="s">
        <v>1188</v>
      </c>
      <c r="C674" s="33">
        <v>54.5</v>
      </c>
      <c r="D674" s="34">
        <v>422.84</v>
      </c>
      <c r="E674" s="34" t="s">
        <v>1490</v>
      </c>
      <c r="F674" s="68">
        <v>0.115</v>
      </c>
      <c r="G674" s="69">
        <f t="shared" si="31"/>
        <v>48.626599999999996</v>
      </c>
      <c r="H674" s="69">
        <f t="shared" si="32"/>
        <v>471.46659999999997</v>
      </c>
    </row>
    <row r="675" spans="1:8" x14ac:dyDescent="0.25">
      <c r="A675" s="33" t="str">
        <f t="shared" si="30"/>
        <v>E55</v>
      </c>
      <c r="B675" s="32" t="s">
        <v>1188</v>
      </c>
      <c r="C675" s="33">
        <v>55</v>
      </c>
      <c r="D675" s="34">
        <v>426.51</v>
      </c>
      <c r="E675" s="34" t="s">
        <v>1490</v>
      </c>
      <c r="F675" s="68">
        <v>0.115</v>
      </c>
      <c r="G675" s="69">
        <f t="shared" si="31"/>
        <v>49.048650000000002</v>
      </c>
      <c r="H675" s="69">
        <f t="shared" si="32"/>
        <v>475.55865</v>
      </c>
    </row>
    <row r="676" spans="1:8" x14ac:dyDescent="0.25">
      <c r="A676" s="33" t="str">
        <f t="shared" si="30"/>
        <v>E55.5</v>
      </c>
      <c r="B676" s="32" t="s">
        <v>1188</v>
      </c>
      <c r="C676" s="33">
        <v>55.5</v>
      </c>
      <c r="D676" s="34">
        <v>430.18</v>
      </c>
      <c r="E676" s="34" t="s">
        <v>1490</v>
      </c>
      <c r="F676" s="68">
        <v>0.115</v>
      </c>
      <c r="G676" s="69">
        <f t="shared" si="31"/>
        <v>49.470700000000001</v>
      </c>
      <c r="H676" s="69">
        <f t="shared" si="32"/>
        <v>479.65070000000003</v>
      </c>
    </row>
    <row r="677" spans="1:8" x14ac:dyDescent="0.25">
      <c r="A677" s="33" t="str">
        <f t="shared" si="30"/>
        <v>E56</v>
      </c>
      <c r="B677" s="32" t="s">
        <v>1188</v>
      </c>
      <c r="C677" s="33">
        <v>56</v>
      </c>
      <c r="D677" s="34">
        <v>433.84</v>
      </c>
      <c r="E677" s="34" t="s">
        <v>1490</v>
      </c>
      <c r="F677" s="68">
        <v>0.115</v>
      </c>
      <c r="G677" s="69">
        <f t="shared" si="31"/>
        <v>49.891599999999997</v>
      </c>
      <c r="H677" s="69">
        <f t="shared" si="32"/>
        <v>483.73159999999996</v>
      </c>
    </row>
    <row r="678" spans="1:8" x14ac:dyDescent="0.25">
      <c r="A678" s="33" t="str">
        <f t="shared" si="30"/>
        <v>E56.5</v>
      </c>
      <c r="B678" s="32" t="s">
        <v>1188</v>
      </c>
      <c r="C678" s="33">
        <v>56.5</v>
      </c>
      <c r="D678" s="34">
        <v>437.51</v>
      </c>
      <c r="E678" s="34" t="s">
        <v>1490</v>
      </c>
      <c r="F678" s="68">
        <v>0.115</v>
      </c>
      <c r="G678" s="69">
        <f t="shared" si="31"/>
        <v>50.313650000000003</v>
      </c>
      <c r="H678" s="69">
        <f t="shared" si="32"/>
        <v>487.82364999999999</v>
      </c>
    </row>
    <row r="679" spans="1:8" x14ac:dyDescent="0.25">
      <c r="A679" s="33" t="str">
        <f t="shared" si="30"/>
        <v>E57</v>
      </c>
      <c r="B679" s="32" t="s">
        <v>1188</v>
      </c>
      <c r="C679" s="33">
        <v>57</v>
      </c>
      <c r="D679" s="34">
        <v>441.18</v>
      </c>
      <c r="E679" s="34" t="s">
        <v>1490</v>
      </c>
      <c r="F679" s="68">
        <v>0.115</v>
      </c>
      <c r="G679" s="69">
        <f t="shared" si="31"/>
        <v>50.735700000000001</v>
      </c>
      <c r="H679" s="69">
        <f t="shared" si="32"/>
        <v>491.91570000000002</v>
      </c>
    </row>
    <row r="680" spans="1:8" x14ac:dyDescent="0.25">
      <c r="A680" s="33" t="str">
        <f t="shared" si="30"/>
        <v>E57.5</v>
      </c>
      <c r="B680" s="32" t="s">
        <v>1188</v>
      </c>
      <c r="C680" s="33">
        <v>57.5</v>
      </c>
      <c r="D680" s="34">
        <v>444.85</v>
      </c>
      <c r="E680" s="34" t="s">
        <v>1490</v>
      </c>
      <c r="F680" s="68">
        <v>0.115</v>
      </c>
      <c r="G680" s="69">
        <f t="shared" si="31"/>
        <v>51.157750000000007</v>
      </c>
      <c r="H680" s="69">
        <f t="shared" si="32"/>
        <v>496.00775000000004</v>
      </c>
    </row>
    <row r="681" spans="1:8" x14ac:dyDescent="0.25">
      <c r="A681" s="33" t="str">
        <f t="shared" si="30"/>
        <v>E58</v>
      </c>
      <c r="B681" s="32" t="s">
        <v>1188</v>
      </c>
      <c r="C681" s="33">
        <v>58</v>
      </c>
      <c r="D681" s="34">
        <v>448.51</v>
      </c>
      <c r="E681" s="34" t="s">
        <v>1490</v>
      </c>
      <c r="F681" s="68">
        <v>0.115</v>
      </c>
      <c r="G681" s="69">
        <f t="shared" si="31"/>
        <v>51.578650000000003</v>
      </c>
      <c r="H681" s="69">
        <f t="shared" si="32"/>
        <v>500.08864999999997</v>
      </c>
    </row>
    <row r="682" spans="1:8" x14ac:dyDescent="0.25">
      <c r="A682" s="33" t="str">
        <f t="shared" si="30"/>
        <v>E58.5</v>
      </c>
      <c r="B682" s="32" t="s">
        <v>1188</v>
      </c>
      <c r="C682" s="33">
        <v>58.5</v>
      </c>
      <c r="D682" s="34">
        <v>452.18</v>
      </c>
      <c r="E682" s="34" t="s">
        <v>1490</v>
      </c>
      <c r="F682" s="68">
        <v>0.115</v>
      </c>
      <c r="G682" s="69">
        <f t="shared" si="31"/>
        <v>52.000700000000002</v>
      </c>
      <c r="H682" s="69">
        <f t="shared" si="32"/>
        <v>504.1807</v>
      </c>
    </row>
    <row r="683" spans="1:8" x14ac:dyDescent="0.25">
      <c r="A683" s="33" t="str">
        <f t="shared" si="30"/>
        <v>E59</v>
      </c>
      <c r="B683" s="32" t="s">
        <v>1188</v>
      </c>
      <c r="C683" s="33">
        <v>59</v>
      </c>
      <c r="D683" s="34">
        <v>455.85</v>
      </c>
      <c r="E683" s="34" t="s">
        <v>1490</v>
      </c>
      <c r="F683" s="68">
        <v>0.115</v>
      </c>
      <c r="G683" s="69">
        <f t="shared" si="31"/>
        <v>52.422750000000008</v>
      </c>
      <c r="H683" s="69">
        <f t="shared" si="32"/>
        <v>508.27275000000003</v>
      </c>
    </row>
    <row r="684" spans="1:8" x14ac:dyDescent="0.25">
      <c r="A684" s="33" t="str">
        <f t="shared" si="30"/>
        <v>E59.5</v>
      </c>
      <c r="B684" s="32" t="s">
        <v>1188</v>
      </c>
      <c r="C684" s="33">
        <v>59.5</v>
      </c>
      <c r="D684" s="34">
        <v>459.52</v>
      </c>
      <c r="E684" s="34" t="s">
        <v>1490</v>
      </c>
      <c r="F684" s="68">
        <v>0.115</v>
      </c>
      <c r="G684" s="69">
        <f t="shared" si="31"/>
        <v>52.844799999999999</v>
      </c>
      <c r="H684" s="69">
        <f t="shared" si="32"/>
        <v>512.36479999999995</v>
      </c>
    </row>
    <row r="685" spans="1:8" x14ac:dyDescent="0.25">
      <c r="A685" s="33" t="str">
        <f t="shared" si="30"/>
        <v>E60</v>
      </c>
      <c r="B685" s="32" t="s">
        <v>1188</v>
      </c>
      <c r="C685" s="33">
        <v>60</v>
      </c>
      <c r="D685" s="34">
        <v>463.18</v>
      </c>
      <c r="E685" s="34" t="s">
        <v>1490</v>
      </c>
      <c r="F685" s="68">
        <v>0.115</v>
      </c>
      <c r="G685" s="69">
        <f t="shared" si="31"/>
        <v>53.265700000000002</v>
      </c>
      <c r="H685" s="69">
        <f t="shared" si="32"/>
        <v>516.44569999999999</v>
      </c>
    </row>
    <row r="686" spans="1:8" x14ac:dyDescent="0.25">
      <c r="A686" s="33" t="str">
        <f t="shared" si="30"/>
        <v>E60.5</v>
      </c>
      <c r="B686" s="32" t="s">
        <v>1188</v>
      </c>
      <c r="C686" s="33">
        <v>60.5</v>
      </c>
      <c r="D686" s="34">
        <v>466.85</v>
      </c>
      <c r="E686" s="34" t="s">
        <v>1490</v>
      </c>
      <c r="F686" s="68">
        <v>0.115</v>
      </c>
      <c r="G686" s="69">
        <f t="shared" si="31"/>
        <v>53.687750000000008</v>
      </c>
      <c r="H686" s="69">
        <f t="shared" si="32"/>
        <v>520.53775000000007</v>
      </c>
    </row>
    <row r="687" spans="1:8" x14ac:dyDescent="0.25">
      <c r="A687" s="33" t="str">
        <f t="shared" si="30"/>
        <v>E61</v>
      </c>
      <c r="B687" s="32" t="s">
        <v>1188</v>
      </c>
      <c r="C687" s="33">
        <v>61</v>
      </c>
      <c r="D687" s="34">
        <v>470.52</v>
      </c>
      <c r="E687" s="34" t="s">
        <v>1490</v>
      </c>
      <c r="F687" s="68">
        <v>0.115</v>
      </c>
      <c r="G687" s="69">
        <f t="shared" si="31"/>
        <v>54.1098</v>
      </c>
      <c r="H687" s="69">
        <f t="shared" si="32"/>
        <v>524.62979999999993</v>
      </c>
    </row>
    <row r="688" spans="1:8" x14ac:dyDescent="0.25">
      <c r="A688" s="33" t="str">
        <f t="shared" si="30"/>
        <v>E61.5</v>
      </c>
      <c r="B688" s="32" t="s">
        <v>1188</v>
      </c>
      <c r="C688" s="33">
        <v>61.5</v>
      </c>
      <c r="D688" s="34">
        <v>474.19</v>
      </c>
      <c r="E688" s="34" t="s">
        <v>1490</v>
      </c>
      <c r="F688" s="68">
        <v>0.115</v>
      </c>
      <c r="G688" s="69">
        <f t="shared" si="31"/>
        <v>54.531849999999999</v>
      </c>
      <c r="H688" s="69">
        <f t="shared" si="32"/>
        <v>528.72185000000002</v>
      </c>
    </row>
    <row r="689" spans="1:8" x14ac:dyDescent="0.25">
      <c r="A689" s="33" t="str">
        <f t="shared" si="30"/>
        <v>E62</v>
      </c>
      <c r="B689" s="32" t="s">
        <v>1188</v>
      </c>
      <c r="C689" s="33">
        <v>62</v>
      </c>
      <c r="D689" s="34">
        <v>477.85</v>
      </c>
      <c r="E689" s="34" t="s">
        <v>1490</v>
      </c>
      <c r="F689" s="68">
        <v>0.115</v>
      </c>
      <c r="G689" s="69">
        <f t="shared" si="31"/>
        <v>54.952750000000002</v>
      </c>
      <c r="H689" s="69">
        <f t="shared" si="32"/>
        <v>532.80275000000006</v>
      </c>
    </row>
    <row r="690" spans="1:8" x14ac:dyDescent="0.25">
      <c r="A690" s="33" t="str">
        <f t="shared" si="30"/>
        <v>E62.5</v>
      </c>
      <c r="B690" s="32" t="s">
        <v>1188</v>
      </c>
      <c r="C690" s="33">
        <v>62.5</v>
      </c>
      <c r="D690" s="34">
        <v>481.52</v>
      </c>
      <c r="E690" s="34" t="s">
        <v>1490</v>
      </c>
      <c r="F690" s="68">
        <v>0.115</v>
      </c>
      <c r="G690" s="69">
        <f t="shared" si="31"/>
        <v>55.3748</v>
      </c>
      <c r="H690" s="69">
        <f t="shared" si="32"/>
        <v>536.89480000000003</v>
      </c>
    </row>
    <row r="691" spans="1:8" x14ac:dyDescent="0.25">
      <c r="A691" s="33" t="str">
        <f t="shared" si="30"/>
        <v>E63</v>
      </c>
      <c r="B691" s="32" t="s">
        <v>1188</v>
      </c>
      <c r="C691" s="33">
        <v>63</v>
      </c>
      <c r="D691" s="34">
        <v>485.19</v>
      </c>
      <c r="E691" s="34" t="s">
        <v>1490</v>
      </c>
      <c r="F691" s="68">
        <v>0.115</v>
      </c>
      <c r="G691" s="69">
        <f t="shared" si="31"/>
        <v>55.796849999999999</v>
      </c>
      <c r="H691" s="69">
        <f t="shared" si="32"/>
        <v>540.98685</v>
      </c>
    </row>
    <row r="692" spans="1:8" x14ac:dyDescent="0.25">
      <c r="A692" s="33" t="str">
        <f t="shared" si="30"/>
        <v>E63.5</v>
      </c>
      <c r="B692" s="32" t="s">
        <v>1188</v>
      </c>
      <c r="C692" s="33">
        <v>63.5</v>
      </c>
      <c r="D692" s="34">
        <v>488.86</v>
      </c>
      <c r="E692" s="34" t="s">
        <v>1490</v>
      </c>
      <c r="F692" s="68">
        <v>0.115</v>
      </c>
      <c r="G692" s="69">
        <f t="shared" si="31"/>
        <v>56.218900000000005</v>
      </c>
      <c r="H692" s="69">
        <f t="shared" si="32"/>
        <v>545.07889999999998</v>
      </c>
    </row>
    <row r="693" spans="1:8" x14ac:dyDescent="0.25">
      <c r="A693" s="33" t="str">
        <f t="shared" si="30"/>
        <v>E64</v>
      </c>
      <c r="B693" s="32" t="s">
        <v>1188</v>
      </c>
      <c r="C693" s="33">
        <v>64</v>
      </c>
      <c r="D693" s="34">
        <v>492.52</v>
      </c>
      <c r="E693" s="34" t="s">
        <v>1490</v>
      </c>
      <c r="F693" s="68">
        <v>0.115</v>
      </c>
      <c r="G693" s="69">
        <f t="shared" si="31"/>
        <v>56.639800000000001</v>
      </c>
      <c r="H693" s="69">
        <f t="shared" si="32"/>
        <v>549.15980000000002</v>
      </c>
    </row>
    <row r="694" spans="1:8" x14ac:dyDescent="0.25">
      <c r="A694" s="33" t="str">
        <f t="shared" si="30"/>
        <v>E64.5</v>
      </c>
      <c r="B694" s="32" t="s">
        <v>1188</v>
      </c>
      <c r="C694" s="33">
        <v>64.5</v>
      </c>
      <c r="D694" s="34">
        <v>496.19</v>
      </c>
      <c r="E694" s="34" t="s">
        <v>1490</v>
      </c>
      <c r="F694" s="68">
        <v>0.115</v>
      </c>
      <c r="G694" s="69">
        <f t="shared" si="31"/>
        <v>57.06185</v>
      </c>
      <c r="H694" s="69">
        <f t="shared" si="32"/>
        <v>553.25184999999999</v>
      </c>
    </row>
    <row r="695" spans="1:8" x14ac:dyDescent="0.25">
      <c r="A695" s="33" t="str">
        <f t="shared" si="30"/>
        <v>E65</v>
      </c>
      <c r="B695" s="32" t="s">
        <v>1188</v>
      </c>
      <c r="C695" s="33">
        <v>65</v>
      </c>
      <c r="D695" s="34">
        <v>499.86</v>
      </c>
      <c r="E695" s="34" t="s">
        <v>1490</v>
      </c>
      <c r="F695" s="68">
        <v>0.115</v>
      </c>
      <c r="G695" s="69">
        <f t="shared" si="31"/>
        <v>57.483900000000006</v>
      </c>
      <c r="H695" s="69">
        <f t="shared" si="32"/>
        <v>557.34390000000008</v>
      </c>
    </row>
    <row r="696" spans="1:8" x14ac:dyDescent="0.25">
      <c r="A696" s="33" t="str">
        <f t="shared" si="30"/>
        <v>E65.5</v>
      </c>
      <c r="B696" s="32" t="s">
        <v>1188</v>
      </c>
      <c r="C696" s="33">
        <v>65.5</v>
      </c>
      <c r="D696" s="34">
        <v>503.52</v>
      </c>
      <c r="E696" s="34" t="s">
        <v>1490</v>
      </c>
      <c r="F696" s="68">
        <v>0.115</v>
      </c>
      <c r="G696" s="69">
        <f t="shared" si="31"/>
        <v>57.904800000000002</v>
      </c>
      <c r="H696" s="69">
        <f t="shared" si="32"/>
        <v>561.4248</v>
      </c>
    </row>
    <row r="697" spans="1:8" x14ac:dyDescent="0.25">
      <c r="A697" s="33" t="str">
        <f t="shared" si="30"/>
        <v>E66</v>
      </c>
      <c r="B697" s="32" t="s">
        <v>1188</v>
      </c>
      <c r="C697" s="33">
        <v>66</v>
      </c>
      <c r="D697" s="34">
        <v>507.19</v>
      </c>
      <c r="E697" s="34" t="s">
        <v>1490</v>
      </c>
      <c r="F697" s="68">
        <v>0.115</v>
      </c>
      <c r="G697" s="69">
        <f t="shared" si="31"/>
        <v>58.32685</v>
      </c>
      <c r="H697" s="69">
        <f t="shared" si="32"/>
        <v>565.51684999999998</v>
      </c>
    </row>
    <row r="698" spans="1:8" x14ac:dyDescent="0.25">
      <c r="A698" s="33" t="str">
        <f t="shared" si="30"/>
        <v>E66.5</v>
      </c>
      <c r="B698" s="32" t="s">
        <v>1188</v>
      </c>
      <c r="C698" s="33">
        <v>66.5</v>
      </c>
      <c r="D698" s="34">
        <v>510.86</v>
      </c>
      <c r="E698" s="34" t="s">
        <v>1490</v>
      </c>
      <c r="F698" s="68">
        <v>0.115</v>
      </c>
      <c r="G698" s="69">
        <f t="shared" si="31"/>
        <v>58.748900000000006</v>
      </c>
      <c r="H698" s="69">
        <f t="shared" si="32"/>
        <v>569.60890000000006</v>
      </c>
    </row>
    <row r="699" spans="1:8" x14ac:dyDescent="0.25">
      <c r="A699" s="33" t="str">
        <f t="shared" si="30"/>
        <v>E67</v>
      </c>
      <c r="B699" s="32" t="s">
        <v>1188</v>
      </c>
      <c r="C699" s="33">
        <v>67</v>
      </c>
      <c r="D699" s="34">
        <v>514.53</v>
      </c>
      <c r="E699" s="34" t="s">
        <v>1490</v>
      </c>
      <c r="F699" s="68">
        <v>0.115</v>
      </c>
      <c r="G699" s="69">
        <f t="shared" si="31"/>
        <v>59.170949999999998</v>
      </c>
      <c r="H699" s="69">
        <f t="shared" si="32"/>
        <v>573.70094999999992</v>
      </c>
    </row>
    <row r="700" spans="1:8" x14ac:dyDescent="0.25">
      <c r="A700" s="33" t="str">
        <f t="shared" si="30"/>
        <v>E67.5</v>
      </c>
      <c r="B700" s="32" t="s">
        <v>1188</v>
      </c>
      <c r="C700" s="33">
        <v>67.5</v>
      </c>
      <c r="D700" s="34">
        <v>518.19000000000005</v>
      </c>
      <c r="E700" s="34" t="s">
        <v>1490</v>
      </c>
      <c r="F700" s="68">
        <v>0.115</v>
      </c>
      <c r="G700" s="69">
        <f t="shared" si="31"/>
        <v>59.591850000000008</v>
      </c>
      <c r="H700" s="69">
        <f t="shared" si="32"/>
        <v>577.78185000000008</v>
      </c>
    </row>
    <row r="701" spans="1:8" x14ac:dyDescent="0.25">
      <c r="A701" s="33" t="str">
        <f t="shared" si="30"/>
        <v>E68</v>
      </c>
      <c r="B701" s="32" t="s">
        <v>1188</v>
      </c>
      <c r="C701" s="33">
        <v>68</v>
      </c>
      <c r="D701" s="34">
        <v>521.86</v>
      </c>
      <c r="E701" s="34" t="s">
        <v>1490</v>
      </c>
      <c r="F701" s="68">
        <v>0.115</v>
      </c>
      <c r="G701" s="69">
        <f t="shared" si="31"/>
        <v>60.013900000000007</v>
      </c>
      <c r="H701" s="69">
        <f t="shared" si="32"/>
        <v>581.87390000000005</v>
      </c>
    </row>
    <row r="702" spans="1:8" x14ac:dyDescent="0.25">
      <c r="A702" s="33" t="str">
        <f t="shared" si="30"/>
        <v>E68.5</v>
      </c>
      <c r="B702" s="32" t="s">
        <v>1188</v>
      </c>
      <c r="C702" s="33">
        <v>68.5</v>
      </c>
      <c r="D702" s="34">
        <v>525.53</v>
      </c>
      <c r="E702" s="34" t="s">
        <v>1490</v>
      </c>
      <c r="F702" s="68">
        <v>0.115</v>
      </c>
      <c r="G702" s="69">
        <f t="shared" si="31"/>
        <v>60.435949999999998</v>
      </c>
      <c r="H702" s="69">
        <f t="shared" si="32"/>
        <v>585.96595000000002</v>
      </c>
    </row>
    <row r="703" spans="1:8" x14ac:dyDescent="0.25">
      <c r="A703" s="33" t="str">
        <f t="shared" si="30"/>
        <v>E69</v>
      </c>
      <c r="B703" s="32" t="s">
        <v>1188</v>
      </c>
      <c r="C703" s="33">
        <v>69</v>
      </c>
      <c r="D703" s="34">
        <v>529.20000000000005</v>
      </c>
      <c r="E703" s="34" t="s">
        <v>1490</v>
      </c>
      <c r="F703" s="68">
        <v>0.115</v>
      </c>
      <c r="G703" s="69">
        <f t="shared" si="31"/>
        <v>60.858000000000011</v>
      </c>
      <c r="H703" s="69">
        <f t="shared" si="32"/>
        <v>590.05800000000011</v>
      </c>
    </row>
    <row r="704" spans="1:8" x14ac:dyDescent="0.25">
      <c r="A704" s="33" t="str">
        <f t="shared" si="30"/>
        <v>E69.5</v>
      </c>
      <c r="B704" s="32" t="s">
        <v>1188</v>
      </c>
      <c r="C704" s="33">
        <v>69.5</v>
      </c>
      <c r="D704" s="34">
        <v>532.86</v>
      </c>
      <c r="E704" s="34" t="s">
        <v>1490</v>
      </c>
      <c r="F704" s="68">
        <v>0.115</v>
      </c>
      <c r="G704" s="69">
        <f t="shared" si="31"/>
        <v>61.278900000000007</v>
      </c>
      <c r="H704" s="69">
        <f t="shared" si="32"/>
        <v>594.13890000000004</v>
      </c>
    </row>
    <row r="705" spans="1:8" x14ac:dyDescent="0.25">
      <c r="A705" s="33" t="str">
        <f t="shared" si="30"/>
        <v>E70</v>
      </c>
      <c r="B705" s="32" t="s">
        <v>1188</v>
      </c>
      <c r="C705" s="33">
        <v>70</v>
      </c>
      <c r="D705" s="34">
        <v>536.53</v>
      </c>
      <c r="E705" s="34" t="s">
        <v>1490</v>
      </c>
      <c r="F705" s="68">
        <v>0.115</v>
      </c>
      <c r="G705" s="69">
        <f t="shared" si="31"/>
        <v>61.700949999999999</v>
      </c>
      <c r="H705" s="69">
        <f t="shared" si="32"/>
        <v>598.23095000000001</v>
      </c>
    </row>
    <row r="706" spans="1:8" x14ac:dyDescent="0.25">
      <c r="A706" s="33" t="str">
        <f t="shared" ref="A706:A769" si="33">CONCATENATE(B706,C706)</f>
        <v>E70.5</v>
      </c>
      <c r="B706" s="32" t="s">
        <v>1188</v>
      </c>
      <c r="C706" s="33">
        <v>70.5</v>
      </c>
      <c r="D706" s="34">
        <v>540.20000000000005</v>
      </c>
      <c r="E706" s="34" t="s">
        <v>1490</v>
      </c>
      <c r="F706" s="68">
        <v>0.115</v>
      </c>
      <c r="G706" s="69">
        <f t="shared" si="31"/>
        <v>62.123000000000005</v>
      </c>
      <c r="H706" s="69">
        <f t="shared" si="32"/>
        <v>602.32300000000009</v>
      </c>
    </row>
    <row r="707" spans="1:8" x14ac:dyDescent="0.25">
      <c r="A707" s="33" t="str">
        <f t="shared" si="33"/>
        <v>F0.5</v>
      </c>
      <c r="B707" s="32" t="s">
        <v>1189</v>
      </c>
      <c r="C707" s="33">
        <v>0.5</v>
      </c>
      <c r="D707" s="34">
        <v>24.56</v>
      </c>
      <c r="E707" s="34" t="s">
        <v>1490</v>
      </c>
      <c r="F707" s="68">
        <v>0.115</v>
      </c>
      <c r="G707" s="69">
        <f t="shared" ref="G707:G770" si="34">D707*F707</f>
        <v>2.8243999999999998</v>
      </c>
      <c r="H707" s="69">
        <f t="shared" ref="H707:H770" si="35">G707+D707</f>
        <v>27.384399999999999</v>
      </c>
    </row>
    <row r="708" spans="1:8" x14ac:dyDescent="0.25">
      <c r="A708" s="33" t="str">
        <f t="shared" si="33"/>
        <v>F1</v>
      </c>
      <c r="B708" s="32" t="s">
        <v>1189</v>
      </c>
      <c r="C708" s="33">
        <v>1</v>
      </c>
      <c r="D708" s="34">
        <v>25.74</v>
      </c>
      <c r="E708" s="34" t="s">
        <v>1490</v>
      </c>
      <c r="F708" s="68">
        <v>0.115</v>
      </c>
      <c r="G708" s="69">
        <f t="shared" si="34"/>
        <v>2.9600999999999997</v>
      </c>
      <c r="H708" s="69">
        <f t="shared" si="35"/>
        <v>28.700099999999999</v>
      </c>
    </row>
    <row r="709" spans="1:8" x14ac:dyDescent="0.25">
      <c r="A709" s="33" t="str">
        <f t="shared" si="33"/>
        <v>F1.5</v>
      </c>
      <c r="B709" s="32" t="s">
        <v>1189</v>
      </c>
      <c r="C709" s="33">
        <v>1.5</v>
      </c>
      <c r="D709" s="34">
        <v>27.37</v>
      </c>
      <c r="E709" s="34" t="s">
        <v>1490</v>
      </c>
      <c r="F709" s="68">
        <v>0.115</v>
      </c>
      <c r="G709" s="69">
        <f t="shared" si="34"/>
        <v>3.1475500000000003</v>
      </c>
      <c r="H709" s="69">
        <f t="shared" si="35"/>
        <v>30.51755</v>
      </c>
    </row>
    <row r="710" spans="1:8" x14ac:dyDescent="0.25">
      <c r="A710" s="33" t="str">
        <f t="shared" si="33"/>
        <v>F2</v>
      </c>
      <c r="B710" s="32" t="s">
        <v>1189</v>
      </c>
      <c r="C710" s="33">
        <v>2</v>
      </c>
      <c r="D710" s="34">
        <v>29.93</v>
      </c>
      <c r="E710" s="34" t="s">
        <v>1490</v>
      </c>
      <c r="F710" s="68">
        <v>0.115</v>
      </c>
      <c r="G710" s="69">
        <f t="shared" si="34"/>
        <v>3.4419500000000003</v>
      </c>
      <c r="H710" s="69">
        <f t="shared" si="35"/>
        <v>33.371949999999998</v>
      </c>
    </row>
    <row r="711" spans="1:8" x14ac:dyDescent="0.25">
      <c r="A711" s="33" t="str">
        <f t="shared" si="33"/>
        <v>F2.5</v>
      </c>
      <c r="B711" s="32" t="s">
        <v>1189</v>
      </c>
      <c r="C711" s="33">
        <v>2.5</v>
      </c>
      <c r="D711" s="34">
        <v>32.479999999999997</v>
      </c>
      <c r="E711" s="34" t="s">
        <v>1490</v>
      </c>
      <c r="F711" s="68">
        <v>0.115</v>
      </c>
      <c r="G711" s="69">
        <f t="shared" si="34"/>
        <v>3.7351999999999999</v>
      </c>
      <c r="H711" s="69">
        <f t="shared" si="35"/>
        <v>36.215199999999996</v>
      </c>
    </row>
    <row r="712" spans="1:8" x14ac:dyDescent="0.25">
      <c r="A712" s="33" t="str">
        <f t="shared" si="33"/>
        <v>F3</v>
      </c>
      <c r="B712" s="32" t="s">
        <v>1189</v>
      </c>
      <c r="C712" s="33">
        <v>3</v>
      </c>
      <c r="D712" s="34">
        <v>33.340000000000003</v>
      </c>
      <c r="E712" s="34" t="s">
        <v>1490</v>
      </c>
      <c r="F712" s="68">
        <v>0.115</v>
      </c>
      <c r="G712" s="69">
        <f t="shared" si="34"/>
        <v>3.8341000000000007</v>
      </c>
      <c r="H712" s="69">
        <f t="shared" si="35"/>
        <v>37.174100000000003</v>
      </c>
    </row>
    <row r="713" spans="1:8" x14ac:dyDescent="0.25">
      <c r="A713" s="33" t="str">
        <f t="shared" si="33"/>
        <v>F3.5</v>
      </c>
      <c r="B713" s="32" t="s">
        <v>1189</v>
      </c>
      <c r="C713" s="33">
        <v>3.5</v>
      </c>
      <c r="D713" s="34">
        <v>35.03</v>
      </c>
      <c r="E713" s="34" t="s">
        <v>1490</v>
      </c>
      <c r="F713" s="68">
        <v>0.115</v>
      </c>
      <c r="G713" s="69">
        <f t="shared" si="34"/>
        <v>4.0284500000000003</v>
      </c>
      <c r="H713" s="69">
        <f t="shared" si="35"/>
        <v>39.058450000000001</v>
      </c>
    </row>
    <row r="714" spans="1:8" x14ac:dyDescent="0.25">
      <c r="A714" s="33" t="str">
        <f t="shared" si="33"/>
        <v>F4</v>
      </c>
      <c r="B714" s="32" t="s">
        <v>1189</v>
      </c>
      <c r="C714" s="33">
        <v>4</v>
      </c>
      <c r="D714" s="34">
        <v>36.72</v>
      </c>
      <c r="E714" s="34" t="s">
        <v>1490</v>
      </c>
      <c r="F714" s="68">
        <v>0.115</v>
      </c>
      <c r="G714" s="69">
        <f t="shared" si="34"/>
        <v>4.2228000000000003</v>
      </c>
      <c r="H714" s="69">
        <f t="shared" si="35"/>
        <v>40.942799999999998</v>
      </c>
    </row>
    <row r="715" spans="1:8" x14ac:dyDescent="0.25">
      <c r="A715" s="33" t="str">
        <f t="shared" si="33"/>
        <v>F4.5</v>
      </c>
      <c r="B715" s="32" t="s">
        <v>1189</v>
      </c>
      <c r="C715" s="33">
        <v>4.5</v>
      </c>
      <c r="D715" s="34">
        <v>38.4</v>
      </c>
      <c r="E715" s="34" t="s">
        <v>1490</v>
      </c>
      <c r="F715" s="68">
        <v>0.115</v>
      </c>
      <c r="G715" s="69">
        <f t="shared" si="34"/>
        <v>4.4160000000000004</v>
      </c>
      <c r="H715" s="69">
        <f t="shared" si="35"/>
        <v>42.816000000000003</v>
      </c>
    </row>
    <row r="716" spans="1:8" x14ac:dyDescent="0.25">
      <c r="A716" s="33" t="str">
        <f t="shared" si="33"/>
        <v>F5</v>
      </c>
      <c r="B716" s="32" t="s">
        <v>1189</v>
      </c>
      <c r="C716" s="33">
        <v>5</v>
      </c>
      <c r="D716" s="34">
        <v>40.090000000000003</v>
      </c>
      <c r="E716" s="34" t="s">
        <v>1490</v>
      </c>
      <c r="F716" s="68">
        <v>0.115</v>
      </c>
      <c r="G716" s="69">
        <f t="shared" si="34"/>
        <v>4.6103500000000004</v>
      </c>
      <c r="H716" s="69">
        <f t="shared" si="35"/>
        <v>44.70035</v>
      </c>
    </row>
    <row r="717" spans="1:8" x14ac:dyDescent="0.25">
      <c r="A717" s="33" t="str">
        <f t="shared" si="33"/>
        <v>F5.5</v>
      </c>
      <c r="B717" s="32" t="s">
        <v>1189</v>
      </c>
      <c r="C717" s="33">
        <v>5.5</v>
      </c>
      <c r="D717" s="34">
        <v>48.28</v>
      </c>
      <c r="E717" s="34" t="s">
        <v>1490</v>
      </c>
      <c r="F717" s="68">
        <v>0.115</v>
      </c>
      <c r="G717" s="69">
        <f t="shared" si="34"/>
        <v>5.5522</v>
      </c>
      <c r="H717" s="69">
        <f t="shared" si="35"/>
        <v>53.8322</v>
      </c>
    </row>
    <row r="718" spans="1:8" x14ac:dyDescent="0.25">
      <c r="A718" s="33" t="str">
        <f t="shared" si="33"/>
        <v>F6</v>
      </c>
      <c r="B718" s="32" t="s">
        <v>1189</v>
      </c>
      <c r="C718" s="33">
        <v>6</v>
      </c>
      <c r="D718" s="34">
        <v>50.13</v>
      </c>
      <c r="E718" s="34" t="s">
        <v>1490</v>
      </c>
      <c r="F718" s="68">
        <v>0.115</v>
      </c>
      <c r="G718" s="69">
        <f t="shared" si="34"/>
        <v>5.7649500000000007</v>
      </c>
      <c r="H718" s="69">
        <f t="shared" si="35"/>
        <v>55.894950000000001</v>
      </c>
    </row>
    <row r="719" spans="1:8" x14ac:dyDescent="0.25">
      <c r="A719" s="33" t="str">
        <f t="shared" si="33"/>
        <v>F6.5</v>
      </c>
      <c r="B719" s="32" t="s">
        <v>1189</v>
      </c>
      <c r="C719" s="33">
        <v>6.5</v>
      </c>
      <c r="D719" s="34">
        <v>51.98</v>
      </c>
      <c r="E719" s="34" t="s">
        <v>1490</v>
      </c>
      <c r="F719" s="68">
        <v>0.115</v>
      </c>
      <c r="G719" s="69">
        <f t="shared" si="34"/>
        <v>5.9776999999999996</v>
      </c>
      <c r="H719" s="69">
        <f t="shared" si="35"/>
        <v>57.957699999999996</v>
      </c>
    </row>
    <row r="720" spans="1:8" x14ac:dyDescent="0.25">
      <c r="A720" s="33" t="str">
        <f t="shared" si="33"/>
        <v>F7</v>
      </c>
      <c r="B720" s="32" t="s">
        <v>1189</v>
      </c>
      <c r="C720" s="33">
        <v>7</v>
      </c>
      <c r="D720" s="34">
        <v>53.84</v>
      </c>
      <c r="E720" s="34" t="s">
        <v>1490</v>
      </c>
      <c r="F720" s="68">
        <v>0.115</v>
      </c>
      <c r="G720" s="69">
        <f t="shared" si="34"/>
        <v>6.1916000000000011</v>
      </c>
      <c r="H720" s="69">
        <f t="shared" si="35"/>
        <v>60.031600000000005</v>
      </c>
    </row>
    <row r="721" spans="1:8" x14ac:dyDescent="0.25">
      <c r="A721" s="33" t="str">
        <f t="shared" si="33"/>
        <v>F7.5</v>
      </c>
      <c r="B721" s="32" t="s">
        <v>1189</v>
      </c>
      <c r="C721" s="33">
        <v>7.5</v>
      </c>
      <c r="D721" s="34">
        <v>55.69</v>
      </c>
      <c r="E721" s="34" t="s">
        <v>1490</v>
      </c>
      <c r="F721" s="68">
        <v>0.115</v>
      </c>
      <c r="G721" s="69">
        <f t="shared" si="34"/>
        <v>6.40435</v>
      </c>
      <c r="H721" s="69">
        <f t="shared" si="35"/>
        <v>62.094349999999999</v>
      </c>
    </row>
    <row r="722" spans="1:8" x14ac:dyDescent="0.25">
      <c r="A722" s="33" t="str">
        <f t="shared" si="33"/>
        <v>F8</v>
      </c>
      <c r="B722" s="32" t="s">
        <v>1189</v>
      </c>
      <c r="C722" s="33">
        <v>8</v>
      </c>
      <c r="D722" s="34">
        <v>57.54</v>
      </c>
      <c r="E722" s="34" t="s">
        <v>1490</v>
      </c>
      <c r="F722" s="68">
        <v>0.115</v>
      </c>
      <c r="G722" s="69">
        <f t="shared" si="34"/>
        <v>6.6170999999999998</v>
      </c>
      <c r="H722" s="69">
        <f t="shared" si="35"/>
        <v>64.1571</v>
      </c>
    </row>
    <row r="723" spans="1:8" x14ac:dyDescent="0.25">
      <c r="A723" s="33" t="str">
        <f t="shared" si="33"/>
        <v>F8.5</v>
      </c>
      <c r="B723" s="32" t="s">
        <v>1189</v>
      </c>
      <c r="C723" s="33">
        <v>8.5</v>
      </c>
      <c r="D723" s="34">
        <v>59.4</v>
      </c>
      <c r="E723" s="34" t="s">
        <v>1490</v>
      </c>
      <c r="F723" s="68">
        <v>0.115</v>
      </c>
      <c r="G723" s="69">
        <f t="shared" si="34"/>
        <v>6.8310000000000004</v>
      </c>
      <c r="H723" s="69">
        <f t="shared" si="35"/>
        <v>66.230999999999995</v>
      </c>
    </row>
    <row r="724" spans="1:8" x14ac:dyDescent="0.25">
      <c r="A724" s="33" t="str">
        <f t="shared" si="33"/>
        <v>F9</v>
      </c>
      <c r="B724" s="32" t="s">
        <v>1189</v>
      </c>
      <c r="C724" s="33">
        <v>9</v>
      </c>
      <c r="D724" s="34">
        <v>61.25</v>
      </c>
      <c r="E724" s="34" t="s">
        <v>1490</v>
      </c>
      <c r="F724" s="68">
        <v>0.115</v>
      </c>
      <c r="G724" s="69">
        <f t="shared" si="34"/>
        <v>7.0437500000000002</v>
      </c>
      <c r="H724" s="69">
        <f t="shared" si="35"/>
        <v>68.293750000000003</v>
      </c>
    </row>
    <row r="725" spans="1:8" x14ac:dyDescent="0.25">
      <c r="A725" s="33" t="str">
        <f t="shared" si="33"/>
        <v>F9.5</v>
      </c>
      <c r="B725" s="32" t="s">
        <v>1189</v>
      </c>
      <c r="C725" s="33">
        <v>9.5</v>
      </c>
      <c r="D725" s="34">
        <v>63.1</v>
      </c>
      <c r="E725" s="34" t="s">
        <v>1490</v>
      </c>
      <c r="F725" s="68">
        <v>0.115</v>
      </c>
      <c r="G725" s="69">
        <f t="shared" si="34"/>
        <v>7.2565000000000008</v>
      </c>
      <c r="H725" s="69">
        <f t="shared" si="35"/>
        <v>70.356499999999997</v>
      </c>
    </row>
    <row r="726" spans="1:8" x14ac:dyDescent="0.25">
      <c r="A726" s="33" t="str">
        <f t="shared" si="33"/>
        <v>F10</v>
      </c>
      <c r="B726" s="32" t="s">
        <v>1189</v>
      </c>
      <c r="C726" s="33">
        <v>10</v>
      </c>
      <c r="D726" s="34">
        <v>64.959999999999994</v>
      </c>
      <c r="E726" s="34" t="s">
        <v>1490</v>
      </c>
      <c r="F726" s="68">
        <v>0.115</v>
      </c>
      <c r="G726" s="69">
        <f t="shared" si="34"/>
        <v>7.4703999999999997</v>
      </c>
      <c r="H726" s="69">
        <f t="shared" si="35"/>
        <v>72.430399999999992</v>
      </c>
    </row>
    <row r="727" spans="1:8" x14ac:dyDescent="0.25">
      <c r="A727" s="33" t="str">
        <f t="shared" si="33"/>
        <v>F10.5</v>
      </c>
      <c r="B727" s="32" t="s">
        <v>1189</v>
      </c>
      <c r="C727" s="33">
        <v>10.5</v>
      </c>
      <c r="D727" s="34">
        <v>74.52</v>
      </c>
      <c r="E727" s="34" t="s">
        <v>1490</v>
      </c>
      <c r="F727" s="68">
        <v>0.115</v>
      </c>
      <c r="G727" s="69">
        <f t="shared" si="34"/>
        <v>8.5698000000000008</v>
      </c>
      <c r="H727" s="69">
        <f t="shared" si="35"/>
        <v>83.089799999999997</v>
      </c>
    </row>
    <row r="728" spans="1:8" x14ac:dyDescent="0.25">
      <c r="A728" s="33" t="str">
        <f t="shared" si="33"/>
        <v>F11</v>
      </c>
      <c r="B728" s="32" t="s">
        <v>1189</v>
      </c>
      <c r="C728" s="33">
        <v>11</v>
      </c>
      <c r="D728" s="34">
        <v>76.69</v>
      </c>
      <c r="E728" s="34" t="s">
        <v>1490</v>
      </c>
      <c r="F728" s="68">
        <v>0.115</v>
      </c>
      <c r="G728" s="69">
        <f t="shared" si="34"/>
        <v>8.81935</v>
      </c>
      <c r="H728" s="69">
        <f t="shared" si="35"/>
        <v>85.509349999999998</v>
      </c>
    </row>
    <row r="729" spans="1:8" x14ac:dyDescent="0.25">
      <c r="A729" s="33" t="str">
        <f t="shared" si="33"/>
        <v>F11.5</v>
      </c>
      <c r="B729" s="32" t="s">
        <v>1189</v>
      </c>
      <c r="C729" s="33">
        <v>11.5</v>
      </c>
      <c r="D729" s="34">
        <v>78.87</v>
      </c>
      <c r="E729" s="34" t="s">
        <v>1490</v>
      </c>
      <c r="F729" s="68">
        <v>0.115</v>
      </c>
      <c r="G729" s="69">
        <f t="shared" si="34"/>
        <v>9.0700500000000002</v>
      </c>
      <c r="H729" s="69">
        <f t="shared" si="35"/>
        <v>87.940049999999999</v>
      </c>
    </row>
    <row r="730" spans="1:8" x14ac:dyDescent="0.25">
      <c r="A730" s="33" t="str">
        <f t="shared" si="33"/>
        <v>F12</v>
      </c>
      <c r="B730" s="32" t="s">
        <v>1189</v>
      </c>
      <c r="C730" s="33">
        <v>12</v>
      </c>
      <c r="D730" s="34">
        <v>81.05</v>
      </c>
      <c r="E730" s="34" t="s">
        <v>1490</v>
      </c>
      <c r="F730" s="68">
        <v>0.115</v>
      </c>
      <c r="G730" s="69">
        <f t="shared" si="34"/>
        <v>9.3207500000000003</v>
      </c>
      <c r="H730" s="69">
        <f t="shared" si="35"/>
        <v>90.370750000000001</v>
      </c>
    </row>
    <row r="731" spans="1:8" x14ac:dyDescent="0.25">
      <c r="A731" s="33" t="str">
        <f t="shared" si="33"/>
        <v>F12.5</v>
      </c>
      <c r="B731" s="32" t="s">
        <v>1189</v>
      </c>
      <c r="C731" s="33">
        <v>12.5</v>
      </c>
      <c r="D731" s="34">
        <v>83.23</v>
      </c>
      <c r="E731" s="34" t="s">
        <v>1490</v>
      </c>
      <c r="F731" s="68">
        <v>0.115</v>
      </c>
      <c r="G731" s="69">
        <f t="shared" si="34"/>
        <v>9.5714500000000005</v>
      </c>
      <c r="H731" s="69">
        <f t="shared" si="35"/>
        <v>92.801450000000003</v>
      </c>
    </row>
    <row r="732" spans="1:8" x14ac:dyDescent="0.25">
      <c r="A732" s="33" t="str">
        <f t="shared" si="33"/>
        <v>F13</v>
      </c>
      <c r="B732" s="32" t="s">
        <v>1189</v>
      </c>
      <c r="C732" s="33">
        <v>13</v>
      </c>
      <c r="D732" s="34">
        <v>85.41</v>
      </c>
      <c r="E732" s="34" t="s">
        <v>1490</v>
      </c>
      <c r="F732" s="68">
        <v>0.115</v>
      </c>
      <c r="G732" s="69">
        <f t="shared" si="34"/>
        <v>9.8221500000000006</v>
      </c>
      <c r="H732" s="69">
        <f t="shared" si="35"/>
        <v>95.23214999999999</v>
      </c>
    </row>
    <row r="733" spans="1:8" x14ac:dyDescent="0.25">
      <c r="A733" s="33" t="str">
        <f t="shared" si="33"/>
        <v>F13.5</v>
      </c>
      <c r="B733" s="32" t="s">
        <v>1189</v>
      </c>
      <c r="C733" s="33">
        <v>13.5</v>
      </c>
      <c r="D733" s="34">
        <v>87.58</v>
      </c>
      <c r="E733" s="34" t="s">
        <v>1490</v>
      </c>
      <c r="F733" s="68">
        <v>0.115</v>
      </c>
      <c r="G733" s="69">
        <f t="shared" si="34"/>
        <v>10.0717</v>
      </c>
      <c r="H733" s="69">
        <f t="shared" si="35"/>
        <v>97.651700000000005</v>
      </c>
    </row>
    <row r="734" spans="1:8" x14ac:dyDescent="0.25">
      <c r="A734" s="33" t="str">
        <f t="shared" si="33"/>
        <v>F14</v>
      </c>
      <c r="B734" s="32" t="s">
        <v>1189</v>
      </c>
      <c r="C734" s="33">
        <v>14</v>
      </c>
      <c r="D734" s="34">
        <v>89.76</v>
      </c>
      <c r="E734" s="34" t="s">
        <v>1490</v>
      </c>
      <c r="F734" s="68">
        <v>0.115</v>
      </c>
      <c r="G734" s="69">
        <f t="shared" si="34"/>
        <v>10.322400000000002</v>
      </c>
      <c r="H734" s="69">
        <f t="shared" si="35"/>
        <v>100.08240000000001</v>
      </c>
    </row>
    <row r="735" spans="1:8" x14ac:dyDescent="0.25">
      <c r="A735" s="33" t="str">
        <f t="shared" si="33"/>
        <v>F14.5</v>
      </c>
      <c r="B735" s="32" t="s">
        <v>1189</v>
      </c>
      <c r="C735" s="33">
        <v>14.5</v>
      </c>
      <c r="D735" s="34">
        <v>91.94</v>
      </c>
      <c r="E735" s="34" t="s">
        <v>1490</v>
      </c>
      <c r="F735" s="68">
        <v>0.115</v>
      </c>
      <c r="G735" s="69">
        <f t="shared" si="34"/>
        <v>10.5731</v>
      </c>
      <c r="H735" s="69">
        <f t="shared" si="35"/>
        <v>102.51309999999999</v>
      </c>
    </row>
    <row r="736" spans="1:8" x14ac:dyDescent="0.25">
      <c r="A736" s="33" t="str">
        <f t="shared" si="33"/>
        <v>F15</v>
      </c>
      <c r="B736" s="32" t="s">
        <v>1189</v>
      </c>
      <c r="C736" s="33">
        <v>15</v>
      </c>
      <c r="D736" s="34">
        <v>94.12</v>
      </c>
      <c r="E736" s="34" t="s">
        <v>1490</v>
      </c>
      <c r="F736" s="68">
        <v>0.115</v>
      </c>
      <c r="G736" s="69">
        <f t="shared" si="34"/>
        <v>10.8238</v>
      </c>
      <c r="H736" s="69">
        <f t="shared" si="35"/>
        <v>104.94380000000001</v>
      </c>
    </row>
    <row r="737" spans="1:8" x14ac:dyDescent="0.25">
      <c r="A737" s="33" t="str">
        <f t="shared" si="33"/>
        <v>F15.5</v>
      </c>
      <c r="B737" s="32" t="s">
        <v>1189</v>
      </c>
      <c r="C737" s="33">
        <v>15.5</v>
      </c>
      <c r="D737" s="34">
        <v>96.3</v>
      </c>
      <c r="E737" s="34" t="s">
        <v>1490</v>
      </c>
      <c r="F737" s="68">
        <v>0.115</v>
      </c>
      <c r="G737" s="69">
        <f t="shared" si="34"/>
        <v>11.0745</v>
      </c>
      <c r="H737" s="69">
        <f t="shared" si="35"/>
        <v>107.3745</v>
      </c>
    </row>
    <row r="738" spans="1:8" x14ac:dyDescent="0.25">
      <c r="A738" s="33" t="str">
        <f t="shared" si="33"/>
        <v>F16</v>
      </c>
      <c r="B738" s="32" t="s">
        <v>1189</v>
      </c>
      <c r="C738" s="33">
        <v>16</v>
      </c>
      <c r="D738" s="34">
        <v>98.48</v>
      </c>
      <c r="E738" s="34" t="s">
        <v>1490</v>
      </c>
      <c r="F738" s="68">
        <v>0.115</v>
      </c>
      <c r="G738" s="69">
        <f t="shared" si="34"/>
        <v>11.325200000000001</v>
      </c>
      <c r="H738" s="69">
        <f t="shared" si="35"/>
        <v>109.8052</v>
      </c>
    </row>
    <row r="739" spans="1:8" x14ac:dyDescent="0.25">
      <c r="A739" s="33" t="str">
        <f t="shared" si="33"/>
        <v>F16.5</v>
      </c>
      <c r="B739" s="32" t="s">
        <v>1189</v>
      </c>
      <c r="C739" s="33">
        <v>16.5</v>
      </c>
      <c r="D739" s="34">
        <v>100.65</v>
      </c>
      <c r="E739" s="34" t="s">
        <v>1490</v>
      </c>
      <c r="F739" s="68">
        <v>0.115</v>
      </c>
      <c r="G739" s="69">
        <f t="shared" si="34"/>
        <v>11.574750000000002</v>
      </c>
      <c r="H739" s="69">
        <f t="shared" si="35"/>
        <v>112.22475</v>
      </c>
    </row>
    <row r="740" spans="1:8" x14ac:dyDescent="0.25">
      <c r="A740" s="33" t="str">
        <f t="shared" si="33"/>
        <v>F17</v>
      </c>
      <c r="B740" s="32" t="s">
        <v>1189</v>
      </c>
      <c r="C740" s="33">
        <v>17</v>
      </c>
      <c r="D740" s="34">
        <v>102.83</v>
      </c>
      <c r="E740" s="34" t="s">
        <v>1490</v>
      </c>
      <c r="F740" s="68">
        <v>0.115</v>
      </c>
      <c r="G740" s="69">
        <f t="shared" si="34"/>
        <v>11.82545</v>
      </c>
      <c r="H740" s="69">
        <f t="shared" si="35"/>
        <v>114.65545</v>
      </c>
    </row>
    <row r="741" spans="1:8" x14ac:dyDescent="0.25">
      <c r="A741" s="33" t="str">
        <f t="shared" si="33"/>
        <v>F17.5</v>
      </c>
      <c r="B741" s="32" t="s">
        <v>1189</v>
      </c>
      <c r="C741" s="33">
        <v>17.5</v>
      </c>
      <c r="D741" s="34">
        <v>105.01</v>
      </c>
      <c r="E741" s="34" t="s">
        <v>1490</v>
      </c>
      <c r="F741" s="68">
        <v>0.115</v>
      </c>
      <c r="G741" s="69">
        <f t="shared" si="34"/>
        <v>12.076150000000002</v>
      </c>
      <c r="H741" s="69">
        <f t="shared" si="35"/>
        <v>117.08615</v>
      </c>
    </row>
    <row r="742" spans="1:8" x14ac:dyDescent="0.25">
      <c r="A742" s="33" t="str">
        <f t="shared" si="33"/>
        <v>F18</v>
      </c>
      <c r="B742" s="32" t="s">
        <v>1189</v>
      </c>
      <c r="C742" s="33">
        <v>18</v>
      </c>
      <c r="D742" s="34">
        <v>107.19</v>
      </c>
      <c r="E742" s="34" t="s">
        <v>1490</v>
      </c>
      <c r="F742" s="68">
        <v>0.115</v>
      </c>
      <c r="G742" s="69">
        <f t="shared" si="34"/>
        <v>12.32685</v>
      </c>
      <c r="H742" s="69">
        <f t="shared" si="35"/>
        <v>119.51685000000001</v>
      </c>
    </row>
    <row r="743" spans="1:8" x14ac:dyDescent="0.25">
      <c r="A743" s="33" t="str">
        <f t="shared" si="33"/>
        <v>F18.5</v>
      </c>
      <c r="B743" s="32" t="s">
        <v>1189</v>
      </c>
      <c r="C743" s="33">
        <v>18.5</v>
      </c>
      <c r="D743" s="34">
        <v>109.37</v>
      </c>
      <c r="E743" s="34" t="s">
        <v>1490</v>
      </c>
      <c r="F743" s="68">
        <v>0.115</v>
      </c>
      <c r="G743" s="69">
        <f t="shared" si="34"/>
        <v>12.57755</v>
      </c>
      <c r="H743" s="69">
        <f t="shared" si="35"/>
        <v>121.94755000000001</v>
      </c>
    </row>
    <row r="744" spans="1:8" x14ac:dyDescent="0.25">
      <c r="A744" s="33" t="str">
        <f t="shared" si="33"/>
        <v>F19</v>
      </c>
      <c r="B744" s="32" t="s">
        <v>1189</v>
      </c>
      <c r="C744" s="33">
        <v>19</v>
      </c>
      <c r="D744" s="34">
        <v>111.54</v>
      </c>
      <c r="E744" s="34" t="s">
        <v>1490</v>
      </c>
      <c r="F744" s="68">
        <v>0.115</v>
      </c>
      <c r="G744" s="69">
        <f t="shared" si="34"/>
        <v>12.827100000000002</v>
      </c>
      <c r="H744" s="69">
        <f t="shared" si="35"/>
        <v>124.36710000000001</v>
      </c>
    </row>
    <row r="745" spans="1:8" x14ac:dyDescent="0.25">
      <c r="A745" s="33" t="str">
        <f t="shared" si="33"/>
        <v>F19.5</v>
      </c>
      <c r="B745" s="32" t="s">
        <v>1189</v>
      </c>
      <c r="C745" s="33">
        <v>19.5</v>
      </c>
      <c r="D745" s="34">
        <v>113.72</v>
      </c>
      <c r="E745" s="34" t="s">
        <v>1490</v>
      </c>
      <c r="F745" s="68">
        <v>0.115</v>
      </c>
      <c r="G745" s="69">
        <f t="shared" si="34"/>
        <v>13.0778</v>
      </c>
      <c r="H745" s="69">
        <f t="shared" si="35"/>
        <v>126.7978</v>
      </c>
    </row>
    <row r="746" spans="1:8" x14ac:dyDescent="0.25">
      <c r="A746" s="33" t="str">
        <f t="shared" si="33"/>
        <v>F20</v>
      </c>
      <c r="B746" s="32" t="s">
        <v>1189</v>
      </c>
      <c r="C746" s="33">
        <v>20</v>
      </c>
      <c r="D746" s="34">
        <v>115.9</v>
      </c>
      <c r="E746" s="34" t="s">
        <v>1490</v>
      </c>
      <c r="F746" s="68">
        <v>0.115</v>
      </c>
      <c r="G746" s="69">
        <f t="shared" si="34"/>
        <v>13.328500000000002</v>
      </c>
      <c r="H746" s="69">
        <f t="shared" si="35"/>
        <v>129.2285</v>
      </c>
    </row>
    <row r="747" spans="1:8" x14ac:dyDescent="0.25">
      <c r="A747" s="33" t="str">
        <f t="shared" si="33"/>
        <v>F20.5</v>
      </c>
      <c r="B747" s="32" t="s">
        <v>1189</v>
      </c>
      <c r="C747" s="33">
        <v>20.5</v>
      </c>
      <c r="D747" s="34">
        <v>118.08</v>
      </c>
      <c r="E747" s="34" t="s">
        <v>1490</v>
      </c>
      <c r="F747" s="68">
        <v>0.115</v>
      </c>
      <c r="G747" s="69">
        <f t="shared" si="34"/>
        <v>13.5792</v>
      </c>
      <c r="H747" s="69">
        <f t="shared" si="35"/>
        <v>131.6592</v>
      </c>
    </row>
    <row r="748" spans="1:8" x14ac:dyDescent="0.25">
      <c r="A748" s="33" t="str">
        <f t="shared" si="33"/>
        <v>F21</v>
      </c>
      <c r="B748" s="32" t="s">
        <v>1189</v>
      </c>
      <c r="C748" s="33">
        <v>21</v>
      </c>
      <c r="D748" s="34">
        <v>129.87</v>
      </c>
      <c r="E748" s="34" t="s">
        <v>1490</v>
      </c>
      <c r="F748" s="68">
        <v>0.115</v>
      </c>
      <c r="G748" s="69">
        <f t="shared" si="34"/>
        <v>14.93505</v>
      </c>
      <c r="H748" s="69">
        <f t="shared" si="35"/>
        <v>144.80504999999999</v>
      </c>
    </row>
    <row r="749" spans="1:8" x14ac:dyDescent="0.25">
      <c r="A749" s="33" t="str">
        <f t="shared" si="33"/>
        <v>F21.5</v>
      </c>
      <c r="B749" s="32" t="s">
        <v>1189</v>
      </c>
      <c r="C749" s="33">
        <v>21.5</v>
      </c>
      <c r="D749" s="34">
        <v>132.04</v>
      </c>
      <c r="E749" s="34" t="s">
        <v>1490</v>
      </c>
      <c r="F749" s="68">
        <v>0.115</v>
      </c>
      <c r="G749" s="69">
        <f t="shared" si="34"/>
        <v>15.1846</v>
      </c>
      <c r="H749" s="69">
        <f t="shared" si="35"/>
        <v>147.22459999999998</v>
      </c>
    </row>
    <row r="750" spans="1:8" x14ac:dyDescent="0.25">
      <c r="A750" s="33" t="str">
        <f t="shared" si="33"/>
        <v>F22</v>
      </c>
      <c r="B750" s="32" t="s">
        <v>1189</v>
      </c>
      <c r="C750" s="33">
        <v>22</v>
      </c>
      <c r="D750" s="34">
        <v>134.21</v>
      </c>
      <c r="E750" s="34" t="s">
        <v>1490</v>
      </c>
      <c r="F750" s="68">
        <v>0.115</v>
      </c>
      <c r="G750" s="69">
        <f t="shared" si="34"/>
        <v>15.434150000000001</v>
      </c>
      <c r="H750" s="69">
        <f t="shared" si="35"/>
        <v>149.64415</v>
      </c>
    </row>
    <row r="751" spans="1:8" x14ac:dyDescent="0.25">
      <c r="A751" s="33" t="str">
        <f t="shared" si="33"/>
        <v>F22.5</v>
      </c>
      <c r="B751" s="32" t="s">
        <v>1189</v>
      </c>
      <c r="C751" s="33">
        <v>22.5</v>
      </c>
      <c r="D751" s="34">
        <v>136.38</v>
      </c>
      <c r="E751" s="34" t="s">
        <v>1490</v>
      </c>
      <c r="F751" s="68">
        <v>0.115</v>
      </c>
      <c r="G751" s="69">
        <f t="shared" si="34"/>
        <v>15.6837</v>
      </c>
      <c r="H751" s="69">
        <f t="shared" si="35"/>
        <v>152.06369999999998</v>
      </c>
    </row>
    <row r="752" spans="1:8" x14ac:dyDescent="0.25">
      <c r="A752" s="33" t="str">
        <f t="shared" si="33"/>
        <v>F23</v>
      </c>
      <c r="B752" s="32" t="s">
        <v>1189</v>
      </c>
      <c r="C752" s="33">
        <v>23</v>
      </c>
      <c r="D752" s="34">
        <v>138.55000000000001</v>
      </c>
      <c r="E752" s="34" t="s">
        <v>1490</v>
      </c>
      <c r="F752" s="68">
        <v>0.115</v>
      </c>
      <c r="G752" s="69">
        <f t="shared" si="34"/>
        <v>15.933250000000003</v>
      </c>
      <c r="H752" s="69">
        <f t="shared" si="35"/>
        <v>154.48325000000003</v>
      </c>
    </row>
    <row r="753" spans="1:8" x14ac:dyDescent="0.25">
      <c r="A753" s="33" t="str">
        <f t="shared" si="33"/>
        <v>F23.5</v>
      </c>
      <c r="B753" s="32" t="s">
        <v>1189</v>
      </c>
      <c r="C753" s="33">
        <v>23.5</v>
      </c>
      <c r="D753" s="34">
        <v>140.72</v>
      </c>
      <c r="E753" s="34" t="s">
        <v>1490</v>
      </c>
      <c r="F753" s="68">
        <v>0.115</v>
      </c>
      <c r="G753" s="69">
        <f t="shared" si="34"/>
        <v>16.1828</v>
      </c>
      <c r="H753" s="69">
        <f t="shared" si="35"/>
        <v>156.90280000000001</v>
      </c>
    </row>
    <row r="754" spans="1:8" x14ac:dyDescent="0.25">
      <c r="A754" s="33" t="str">
        <f t="shared" si="33"/>
        <v>F24</v>
      </c>
      <c r="B754" s="32" t="s">
        <v>1189</v>
      </c>
      <c r="C754" s="33">
        <v>24</v>
      </c>
      <c r="D754" s="34">
        <v>142.88999999999999</v>
      </c>
      <c r="E754" s="34" t="s">
        <v>1490</v>
      </c>
      <c r="F754" s="68">
        <v>0.115</v>
      </c>
      <c r="G754" s="69">
        <f t="shared" si="34"/>
        <v>16.43235</v>
      </c>
      <c r="H754" s="69">
        <f t="shared" si="35"/>
        <v>159.32234999999997</v>
      </c>
    </row>
    <row r="755" spans="1:8" x14ac:dyDescent="0.25">
      <c r="A755" s="33" t="str">
        <f t="shared" si="33"/>
        <v>F24.5</v>
      </c>
      <c r="B755" s="32" t="s">
        <v>1189</v>
      </c>
      <c r="C755" s="33">
        <v>24.5</v>
      </c>
      <c r="D755" s="34">
        <v>145.06</v>
      </c>
      <c r="E755" s="34" t="s">
        <v>1490</v>
      </c>
      <c r="F755" s="68">
        <v>0.115</v>
      </c>
      <c r="G755" s="69">
        <f t="shared" si="34"/>
        <v>16.681900000000002</v>
      </c>
      <c r="H755" s="69">
        <f t="shared" si="35"/>
        <v>161.74190000000002</v>
      </c>
    </row>
    <row r="756" spans="1:8" x14ac:dyDescent="0.25">
      <c r="A756" s="33" t="str">
        <f t="shared" si="33"/>
        <v>F25</v>
      </c>
      <c r="B756" s="32" t="s">
        <v>1189</v>
      </c>
      <c r="C756" s="33">
        <v>25</v>
      </c>
      <c r="D756" s="34">
        <v>147.22999999999999</v>
      </c>
      <c r="E756" s="34" t="s">
        <v>1490</v>
      </c>
      <c r="F756" s="68">
        <v>0.115</v>
      </c>
      <c r="G756" s="69">
        <f t="shared" si="34"/>
        <v>16.931449999999998</v>
      </c>
      <c r="H756" s="69">
        <f t="shared" si="35"/>
        <v>164.16145</v>
      </c>
    </row>
    <row r="757" spans="1:8" x14ac:dyDescent="0.25">
      <c r="A757" s="33" t="str">
        <f t="shared" si="33"/>
        <v>F25.5</v>
      </c>
      <c r="B757" s="32" t="s">
        <v>1189</v>
      </c>
      <c r="C757" s="33">
        <v>25.5</v>
      </c>
      <c r="D757" s="34">
        <v>149.4</v>
      </c>
      <c r="E757" s="34" t="s">
        <v>1490</v>
      </c>
      <c r="F757" s="68">
        <v>0.115</v>
      </c>
      <c r="G757" s="69">
        <f t="shared" si="34"/>
        <v>17.181000000000001</v>
      </c>
      <c r="H757" s="69">
        <f t="shared" si="35"/>
        <v>166.58100000000002</v>
      </c>
    </row>
    <row r="758" spans="1:8" x14ac:dyDescent="0.25">
      <c r="A758" s="33" t="str">
        <f t="shared" si="33"/>
        <v>F26</v>
      </c>
      <c r="B758" s="32" t="s">
        <v>1189</v>
      </c>
      <c r="C758" s="33">
        <v>26</v>
      </c>
      <c r="D758" s="34">
        <v>151.57</v>
      </c>
      <c r="E758" s="34" t="s">
        <v>1490</v>
      </c>
      <c r="F758" s="68">
        <v>0.115</v>
      </c>
      <c r="G758" s="69">
        <f t="shared" si="34"/>
        <v>17.43055</v>
      </c>
      <c r="H758" s="69">
        <f t="shared" si="35"/>
        <v>169.00055</v>
      </c>
    </row>
    <row r="759" spans="1:8" x14ac:dyDescent="0.25">
      <c r="A759" s="33" t="str">
        <f t="shared" si="33"/>
        <v>F26.5</v>
      </c>
      <c r="B759" s="32" t="s">
        <v>1189</v>
      </c>
      <c r="C759" s="33">
        <v>26.5</v>
      </c>
      <c r="D759" s="34">
        <v>153.74</v>
      </c>
      <c r="E759" s="34" t="s">
        <v>1490</v>
      </c>
      <c r="F759" s="68">
        <v>0.115</v>
      </c>
      <c r="G759" s="69">
        <f t="shared" si="34"/>
        <v>17.680100000000003</v>
      </c>
      <c r="H759" s="69">
        <f t="shared" si="35"/>
        <v>171.42010000000002</v>
      </c>
    </row>
    <row r="760" spans="1:8" x14ac:dyDescent="0.25">
      <c r="A760" s="33" t="str">
        <f t="shared" si="33"/>
        <v>F27</v>
      </c>
      <c r="B760" s="32" t="s">
        <v>1189</v>
      </c>
      <c r="C760" s="33">
        <v>27</v>
      </c>
      <c r="D760" s="34">
        <v>155.9</v>
      </c>
      <c r="E760" s="34" t="s">
        <v>1490</v>
      </c>
      <c r="F760" s="68">
        <v>0.115</v>
      </c>
      <c r="G760" s="69">
        <f t="shared" si="34"/>
        <v>17.9285</v>
      </c>
      <c r="H760" s="69">
        <f t="shared" si="35"/>
        <v>173.82850000000002</v>
      </c>
    </row>
    <row r="761" spans="1:8" x14ac:dyDescent="0.25">
      <c r="A761" s="33" t="str">
        <f t="shared" si="33"/>
        <v>F27.5</v>
      </c>
      <c r="B761" s="32" t="s">
        <v>1189</v>
      </c>
      <c r="C761" s="33">
        <v>27.5</v>
      </c>
      <c r="D761" s="34">
        <v>158.07</v>
      </c>
      <c r="E761" s="34" t="s">
        <v>1490</v>
      </c>
      <c r="F761" s="68">
        <v>0.115</v>
      </c>
      <c r="G761" s="69">
        <f t="shared" si="34"/>
        <v>18.178049999999999</v>
      </c>
      <c r="H761" s="69">
        <f t="shared" si="35"/>
        <v>176.24804999999998</v>
      </c>
    </row>
    <row r="762" spans="1:8" x14ac:dyDescent="0.25">
      <c r="A762" s="33" t="str">
        <f t="shared" si="33"/>
        <v>F28</v>
      </c>
      <c r="B762" s="32" t="s">
        <v>1189</v>
      </c>
      <c r="C762" s="33">
        <v>28</v>
      </c>
      <c r="D762" s="34">
        <v>160.24</v>
      </c>
      <c r="E762" s="34" t="s">
        <v>1490</v>
      </c>
      <c r="F762" s="68">
        <v>0.115</v>
      </c>
      <c r="G762" s="69">
        <f t="shared" si="34"/>
        <v>18.427600000000002</v>
      </c>
      <c r="H762" s="69">
        <f t="shared" si="35"/>
        <v>178.66760000000002</v>
      </c>
    </row>
    <row r="763" spans="1:8" x14ac:dyDescent="0.25">
      <c r="A763" s="33" t="str">
        <f t="shared" si="33"/>
        <v>F28.5</v>
      </c>
      <c r="B763" s="32" t="s">
        <v>1189</v>
      </c>
      <c r="C763" s="33">
        <v>28.5</v>
      </c>
      <c r="D763" s="34">
        <v>162.41</v>
      </c>
      <c r="E763" s="34" t="s">
        <v>1490</v>
      </c>
      <c r="F763" s="68">
        <v>0.115</v>
      </c>
      <c r="G763" s="69">
        <f t="shared" si="34"/>
        <v>18.677150000000001</v>
      </c>
      <c r="H763" s="69">
        <f t="shared" si="35"/>
        <v>181.08715000000001</v>
      </c>
    </row>
    <row r="764" spans="1:8" x14ac:dyDescent="0.25">
      <c r="A764" s="33" t="str">
        <f t="shared" si="33"/>
        <v>F29</v>
      </c>
      <c r="B764" s="32" t="s">
        <v>1189</v>
      </c>
      <c r="C764" s="33">
        <v>29</v>
      </c>
      <c r="D764" s="34">
        <v>164.58</v>
      </c>
      <c r="E764" s="34" t="s">
        <v>1490</v>
      </c>
      <c r="F764" s="68">
        <v>0.115</v>
      </c>
      <c r="G764" s="69">
        <f t="shared" si="34"/>
        <v>18.926700000000004</v>
      </c>
      <c r="H764" s="69">
        <f t="shared" si="35"/>
        <v>183.50670000000002</v>
      </c>
    </row>
    <row r="765" spans="1:8" x14ac:dyDescent="0.25">
      <c r="A765" s="33" t="str">
        <f t="shared" si="33"/>
        <v>F29.5</v>
      </c>
      <c r="B765" s="32" t="s">
        <v>1189</v>
      </c>
      <c r="C765" s="33">
        <v>29.5</v>
      </c>
      <c r="D765" s="34">
        <v>166.75</v>
      </c>
      <c r="E765" s="34" t="s">
        <v>1490</v>
      </c>
      <c r="F765" s="68">
        <v>0.115</v>
      </c>
      <c r="G765" s="69">
        <f t="shared" si="34"/>
        <v>19.17625</v>
      </c>
      <c r="H765" s="69">
        <f t="shared" si="35"/>
        <v>185.92625000000001</v>
      </c>
    </row>
    <row r="766" spans="1:8" x14ac:dyDescent="0.25">
      <c r="A766" s="33" t="str">
        <f t="shared" si="33"/>
        <v>F30</v>
      </c>
      <c r="B766" s="32" t="s">
        <v>1189</v>
      </c>
      <c r="C766" s="33">
        <v>30</v>
      </c>
      <c r="D766" s="34">
        <v>168.92</v>
      </c>
      <c r="E766" s="34" t="s">
        <v>1490</v>
      </c>
      <c r="F766" s="68">
        <v>0.115</v>
      </c>
      <c r="G766" s="69">
        <f t="shared" si="34"/>
        <v>19.425799999999999</v>
      </c>
      <c r="H766" s="69">
        <f t="shared" si="35"/>
        <v>188.3458</v>
      </c>
    </row>
    <row r="767" spans="1:8" x14ac:dyDescent="0.25">
      <c r="A767" s="33" t="str">
        <f t="shared" si="33"/>
        <v>F30.5</v>
      </c>
      <c r="B767" s="32" t="s">
        <v>1189</v>
      </c>
      <c r="C767" s="33">
        <v>30.5</v>
      </c>
      <c r="D767" s="34">
        <v>171.09</v>
      </c>
      <c r="E767" s="34" t="s">
        <v>1490</v>
      </c>
      <c r="F767" s="68">
        <v>0.115</v>
      </c>
      <c r="G767" s="69">
        <f t="shared" si="34"/>
        <v>19.675350000000002</v>
      </c>
      <c r="H767" s="69">
        <f t="shared" si="35"/>
        <v>190.76535000000001</v>
      </c>
    </row>
    <row r="768" spans="1:8" x14ac:dyDescent="0.25">
      <c r="A768" s="33" t="str">
        <f t="shared" si="33"/>
        <v>F31</v>
      </c>
      <c r="B768" s="32" t="s">
        <v>1189</v>
      </c>
      <c r="C768" s="33">
        <v>31</v>
      </c>
      <c r="D768" s="34">
        <v>173.26</v>
      </c>
      <c r="E768" s="34" t="s">
        <v>1490</v>
      </c>
      <c r="F768" s="68">
        <v>0.115</v>
      </c>
      <c r="G768" s="69">
        <f t="shared" si="34"/>
        <v>19.924900000000001</v>
      </c>
      <c r="H768" s="69">
        <f t="shared" si="35"/>
        <v>193.1849</v>
      </c>
    </row>
    <row r="769" spans="1:8" x14ac:dyDescent="0.25">
      <c r="A769" s="33" t="str">
        <f t="shared" si="33"/>
        <v>F31.5</v>
      </c>
      <c r="B769" s="32" t="s">
        <v>1189</v>
      </c>
      <c r="C769" s="33">
        <v>31.5</v>
      </c>
      <c r="D769" s="34">
        <v>175.43</v>
      </c>
      <c r="E769" s="34" t="s">
        <v>1490</v>
      </c>
      <c r="F769" s="68">
        <v>0.115</v>
      </c>
      <c r="G769" s="69">
        <f t="shared" si="34"/>
        <v>20.17445</v>
      </c>
      <c r="H769" s="69">
        <f t="shared" si="35"/>
        <v>195.60445000000001</v>
      </c>
    </row>
    <row r="770" spans="1:8" x14ac:dyDescent="0.25">
      <c r="A770" s="33" t="str">
        <f t="shared" ref="A770:A833" si="36">CONCATENATE(B770,C770)</f>
        <v>F32</v>
      </c>
      <c r="B770" s="32" t="s">
        <v>1189</v>
      </c>
      <c r="C770" s="33">
        <v>32</v>
      </c>
      <c r="D770" s="34">
        <v>177.6</v>
      </c>
      <c r="E770" s="34" t="s">
        <v>1490</v>
      </c>
      <c r="F770" s="68">
        <v>0.115</v>
      </c>
      <c r="G770" s="69">
        <f t="shared" si="34"/>
        <v>20.423999999999999</v>
      </c>
      <c r="H770" s="69">
        <f t="shared" si="35"/>
        <v>198.024</v>
      </c>
    </row>
    <row r="771" spans="1:8" x14ac:dyDescent="0.25">
      <c r="A771" s="33" t="str">
        <f t="shared" si="36"/>
        <v>F32.5</v>
      </c>
      <c r="B771" s="32" t="s">
        <v>1189</v>
      </c>
      <c r="C771" s="33">
        <v>32.5</v>
      </c>
      <c r="D771" s="34">
        <v>179.77</v>
      </c>
      <c r="E771" s="34" t="s">
        <v>1490</v>
      </c>
      <c r="F771" s="68">
        <v>0.115</v>
      </c>
      <c r="G771" s="69">
        <f t="shared" ref="G771:G834" si="37">D771*F771</f>
        <v>20.673550000000002</v>
      </c>
      <c r="H771" s="69">
        <f t="shared" ref="H771:H834" si="38">G771+D771</f>
        <v>200.44355000000002</v>
      </c>
    </row>
    <row r="772" spans="1:8" x14ac:dyDescent="0.25">
      <c r="A772" s="33" t="str">
        <f t="shared" si="36"/>
        <v>F33</v>
      </c>
      <c r="B772" s="32" t="s">
        <v>1189</v>
      </c>
      <c r="C772" s="33">
        <v>33</v>
      </c>
      <c r="D772" s="34">
        <v>181.94</v>
      </c>
      <c r="E772" s="34" t="s">
        <v>1490</v>
      </c>
      <c r="F772" s="68">
        <v>0.115</v>
      </c>
      <c r="G772" s="69">
        <f t="shared" si="37"/>
        <v>20.923100000000002</v>
      </c>
      <c r="H772" s="69">
        <f t="shared" si="38"/>
        <v>202.8631</v>
      </c>
    </row>
    <row r="773" spans="1:8" x14ac:dyDescent="0.25">
      <c r="A773" s="33" t="str">
        <f t="shared" si="36"/>
        <v>F33.5</v>
      </c>
      <c r="B773" s="32" t="s">
        <v>1189</v>
      </c>
      <c r="C773" s="33">
        <v>33.5</v>
      </c>
      <c r="D773" s="34">
        <v>184.11</v>
      </c>
      <c r="E773" s="34" t="s">
        <v>1490</v>
      </c>
      <c r="F773" s="68">
        <v>0.115</v>
      </c>
      <c r="G773" s="69">
        <f t="shared" si="37"/>
        <v>21.172650000000001</v>
      </c>
      <c r="H773" s="69">
        <f t="shared" si="38"/>
        <v>205.28265000000002</v>
      </c>
    </row>
    <row r="774" spans="1:8" x14ac:dyDescent="0.25">
      <c r="A774" s="33" t="str">
        <f t="shared" si="36"/>
        <v>F34</v>
      </c>
      <c r="B774" s="32" t="s">
        <v>1189</v>
      </c>
      <c r="C774" s="33">
        <v>34</v>
      </c>
      <c r="D774" s="34">
        <v>186.28</v>
      </c>
      <c r="E774" s="34" t="s">
        <v>1490</v>
      </c>
      <c r="F774" s="68">
        <v>0.115</v>
      </c>
      <c r="G774" s="69">
        <f t="shared" si="37"/>
        <v>21.4222</v>
      </c>
      <c r="H774" s="69">
        <f t="shared" si="38"/>
        <v>207.7022</v>
      </c>
    </row>
    <row r="775" spans="1:8" x14ac:dyDescent="0.25">
      <c r="A775" s="33" t="str">
        <f t="shared" si="36"/>
        <v>F34.5</v>
      </c>
      <c r="B775" s="32" t="s">
        <v>1189</v>
      </c>
      <c r="C775" s="33">
        <v>34.5</v>
      </c>
      <c r="D775" s="34">
        <v>188.45</v>
      </c>
      <c r="E775" s="34" t="s">
        <v>1490</v>
      </c>
      <c r="F775" s="68">
        <v>0.115</v>
      </c>
      <c r="G775" s="69">
        <f t="shared" si="37"/>
        <v>21.671749999999999</v>
      </c>
      <c r="H775" s="69">
        <f t="shared" si="38"/>
        <v>210.12174999999999</v>
      </c>
    </row>
    <row r="776" spans="1:8" x14ac:dyDescent="0.25">
      <c r="A776" s="33" t="str">
        <f t="shared" si="36"/>
        <v>F35</v>
      </c>
      <c r="B776" s="32" t="s">
        <v>1189</v>
      </c>
      <c r="C776" s="33">
        <v>35</v>
      </c>
      <c r="D776" s="34">
        <v>190.62</v>
      </c>
      <c r="E776" s="34" t="s">
        <v>1490</v>
      </c>
      <c r="F776" s="68">
        <v>0.115</v>
      </c>
      <c r="G776" s="69">
        <f t="shared" si="37"/>
        <v>21.921300000000002</v>
      </c>
      <c r="H776" s="69">
        <f t="shared" si="38"/>
        <v>212.54130000000001</v>
      </c>
    </row>
    <row r="777" spans="1:8" x14ac:dyDescent="0.25">
      <c r="A777" s="33" t="str">
        <f t="shared" si="36"/>
        <v>F35.5</v>
      </c>
      <c r="B777" s="32" t="s">
        <v>1189</v>
      </c>
      <c r="C777" s="33">
        <v>35.5</v>
      </c>
      <c r="D777" s="34">
        <v>192.79</v>
      </c>
      <c r="E777" s="34" t="s">
        <v>1490</v>
      </c>
      <c r="F777" s="68">
        <v>0.115</v>
      </c>
      <c r="G777" s="69">
        <f t="shared" si="37"/>
        <v>22.170850000000002</v>
      </c>
      <c r="H777" s="69">
        <f t="shared" si="38"/>
        <v>214.96084999999999</v>
      </c>
    </row>
    <row r="778" spans="1:8" x14ac:dyDescent="0.25">
      <c r="A778" s="33" t="str">
        <f t="shared" si="36"/>
        <v>F36</v>
      </c>
      <c r="B778" s="32" t="s">
        <v>1189</v>
      </c>
      <c r="C778" s="33">
        <v>36</v>
      </c>
      <c r="D778" s="34">
        <v>194.96</v>
      </c>
      <c r="E778" s="34" t="s">
        <v>1490</v>
      </c>
      <c r="F778" s="68">
        <v>0.115</v>
      </c>
      <c r="G778" s="69">
        <f t="shared" si="37"/>
        <v>22.420400000000001</v>
      </c>
      <c r="H778" s="69">
        <f t="shared" si="38"/>
        <v>217.38040000000001</v>
      </c>
    </row>
    <row r="779" spans="1:8" x14ac:dyDescent="0.25">
      <c r="A779" s="33" t="str">
        <f t="shared" si="36"/>
        <v>F36.5</v>
      </c>
      <c r="B779" s="32" t="s">
        <v>1189</v>
      </c>
      <c r="C779" s="33">
        <v>36.5</v>
      </c>
      <c r="D779" s="34">
        <v>197.13</v>
      </c>
      <c r="E779" s="34" t="s">
        <v>1490</v>
      </c>
      <c r="F779" s="68">
        <v>0.115</v>
      </c>
      <c r="G779" s="69">
        <f t="shared" si="37"/>
        <v>22.66995</v>
      </c>
      <c r="H779" s="69">
        <f t="shared" si="38"/>
        <v>219.79995</v>
      </c>
    </row>
    <row r="780" spans="1:8" x14ac:dyDescent="0.25">
      <c r="A780" s="33" t="str">
        <f t="shared" si="36"/>
        <v>F37</v>
      </c>
      <c r="B780" s="32" t="s">
        <v>1189</v>
      </c>
      <c r="C780" s="33">
        <v>37</v>
      </c>
      <c r="D780" s="34">
        <v>199.3</v>
      </c>
      <c r="E780" s="34" t="s">
        <v>1490</v>
      </c>
      <c r="F780" s="68">
        <v>0.115</v>
      </c>
      <c r="G780" s="69">
        <f t="shared" si="37"/>
        <v>22.919500000000003</v>
      </c>
      <c r="H780" s="69">
        <f t="shared" si="38"/>
        <v>222.21950000000001</v>
      </c>
    </row>
    <row r="781" spans="1:8" x14ac:dyDescent="0.25">
      <c r="A781" s="33" t="str">
        <f t="shared" si="36"/>
        <v>F37.5</v>
      </c>
      <c r="B781" s="32" t="s">
        <v>1189</v>
      </c>
      <c r="C781" s="33">
        <v>37.5</v>
      </c>
      <c r="D781" s="34">
        <v>201.47</v>
      </c>
      <c r="E781" s="34" t="s">
        <v>1490</v>
      </c>
      <c r="F781" s="68">
        <v>0.115</v>
      </c>
      <c r="G781" s="69">
        <f t="shared" si="37"/>
        <v>23.169050000000002</v>
      </c>
      <c r="H781" s="69">
        <f t="shared" si="38"/>
        <v>224.63905</v>
      </c>
    </row>
    <row r="782" spans="1:8" x14ac:dyDescent="0.25">
      <c r="A782" s="33" t="str">
        <f t="shared" si="36"/>
        <v>F38</v>
      </c>
      <c r="B782" s="32" t="s">
        <v>1189</v>
      </c>
      <c r="C782" s="33">
        <v>38</v>
      </c>
      <c r="D782" s="34">
        <v>203.64</v>
      </c>
      <c r="E782" s="34" t="s">
        <v>1490</v>
      </c>
      <c r="F782" s="68">
        <v>0.115</v>
      </c>
      <c r="G782" s="69">
        <f t="shared" si="37"/>
        <v>23.418599999999998</v>
      </c>
      <c r="H782" s="69">
        <f t="shared" si="38"/>
        <v>227.05859999999998</v>
      </c>
    </row>
    <row r="783" spans="1:8" x14ac:dyDescent="0.25">
      <c r="A783" s="33" t="str">
        <f t="shared" si="36"/>
        <v>F38.5</v>
      </c>
      <c r="B783" s="32" t="s">
        <v>1189</v>
      </c>
      <c r="C783" s="33">
        <v>38.5</v>
      </c>
      <c r="D783" s="34">
        <v>205.81</v>
      </c>
      <c r="E783" s="34" t="s">
        <v>1490</v>
      </c>
      <c r="F783" s="68">
        <v>0.115</v>
      </c>
      <c r="G783" s="69">
        <f t="shared" si="37"/>
        <v>23.668150000000001</v>
      </c>
      <c r="H783" s="69">
        <f t="shared" si="38"/>
        <v>229.47815</v>
      </c>
    </row>
    <row r="784" spans="1:8" x14ac:dyDescent="0.25">
      <c r="A784" s="33" t="str">
        <f t="shared" si="36"/>
        <v>F39</v>
      </c>
      <c r="B784" s="32" t="s">
        <v>1189</v>
      </c>
      <c r="C784" s="33">
        <v>39</v>
      </c>
      <c r="D784" s="34">
        <v>207.98</v>
      </c>
      <c r="E784" s="34" t="s">
        <v>1490</v>
      </c>
      <c r="F784" s="68">
        <v>0.115</v>
      </c>
      <c r="G784" s="69">
        <f t="shared" si="37"/>
        <v>23.9177</v>
      </c>
      <c r="H784" s="69">
        <f t="shared" si="38"/>
        <v>231.89769999999999</v>
      </c>
    </row>
    <row r="785" spans="1:8" x14ac:dyDescent="0.25">
      <c r="A785" s="33" t="str">
        <f t="shared" si="36"/>
        <v>F39.5</v>
      </c>
      <c r="B785" s="32" t="s">
        <v>1189</v>
      </c>
      <c r="C785" s="33">
        <v>39.5</v>
      </c>
      <c r="D785" s="34">
        <v>210.15</v>
      </c>
      <c r="E785" s="34" t="s">
        <v>1490</v>
      </c>
      <c r="F785" s="68">
        <v>0.115</v>
      </c>
      <c r="G785" s="69">
        <f t="shared" si="37"/>
        <v>24.167250000000003</v>
      </c>
      <c r="H785" s="69">
        <f t="shared" si="38"/>
        <v>234.31725</v>
      </c>
    </row>
    <row r="786" spans="1:8" x14ac:dyDescent="0.25">
      <c r="A786" s="33" t="str">
        <f t="shared" si="36"/>
        <v>F40</v>
      </c>
      <c r="B786" s="32" t="s">
        <v>1189</v>
      </c>
      <c r="C786" s="33">
        <v>40</v>
      </c>
      <c r="D786" s="34">
        <v>212.32</v>
      </c>
      <c r="E786" s="34" t="s">
        <v>1490</v>
      </c>
      <c r="F786" s="68">
        <v>0.115</v>
      </c>
      <c r="G786" s="69">
        <f t="shared" si="37"/>
        <v>24.416799999999999</v>
      </c>
      <c r="H786" s="69">
        <f t="shared" si="38"/>
        <v>236.73679999999999</v>
      </c>
    </row>
    <row r="787" spans="1:8" x14ac:dyDescent="0.25">
      <c r="A787" s="33" t="str">
        <f t="shared" si="36"/>
        <v>F40.5</v>
      </c>
      <c r="B787" s="32" t="s">
        <v>1189</v>
      </c>
      <c r="C787" s="33">
        <v>40.5</v>
      </c>
      <c r="D787" s="34">
        <v>214.49</v>
      </c>
      <c r="E787" s="34" t="s">
        <v>1490</v>
      </c>
      <c r="F787" s="68">
        <v>0.115</v>
      </c>
      <c r="G787" s="69">
        <f t="shared" si="37"/>
        <v>24.666350000000001</v>
      </c>
      <c r="H787" s="69">
        <f t="shared" si="38"/>
        <v>239.15635</v>
      </c>
    </row>
    <row r="788" spans="1:8" x14ac:dyDescent="0.25">
      <c r="A788" s="33" t="str">
        <f t="shared" si="36"/>
        <v>F41</v>
      </c>
      <c r="B788" s="32" t="s">
        <v>1189</v>
      </c>
      <c r="C788" s="33">
        <v>41</v>
      </c>
      <c r="D788" s="34">
        <v>216.66</v>
      </c>
      <c r="E788" s="34" t="s">
        <v>1490</v>
      </c>
      <c r="F788" s="68">
        <v>0.115</v>
      </c>
      <c r="G788" s="69">
        <f t="shared" si="37"/>
        <v>24.915900000000001</v>
      </c>
      <c r="H788" s="69">
        <f t="shared" si="38"/>
        <v>241.57589999999999</v>
      </c>
    </row>
    <row r="789" spans="1:8" x14ac:dyDescent="0.25">
      <c r="A789" s="33" t="str">
        <f t="shared" si="36"/>
        <v>F41.5</v>
      </c>
      <c r="B789" s="32" t="s">
        <v>1189</v>
      </c>
      <c r="C789" s="33">
        <v>41.5</v>
      </c>
      <c r="D789" s="34">
        <v>218.82</v>
      </c>
      <c r="E789" s="34" t="s">
        <v>1490</v>
      </c>
      <c r="F789" s="68">
        <v>0.115</v>
      </c>
      <c r="G789" s="69">
        <f t="shared" si="37"/>
        <v>25.164300000000001</v>
      </c>
      <c r="H789" s="69">
        <f t="shared" si="38"/>
        <v>243.98429999999999</v>
      </c>
    </row>
    <row r="790" spans="1:8" x14ac:dyDescent="0.25">
      <c r="A790" s="33" t="str">
        <f t="shared" si="36"/>
        <v>F42</v>
      </c>
      <c r="B790" s="32" t="s">
        <v>1189</v>
      </c>
      <c r="C790" s="33">
        <v>42</v>
      </c>
      <c r="D790" s="34">
        <v>220.99</v>
      </c>
      <c r="E790" s="34" t="s">
        <v>1490</v>
      </c>
      <c r="F790" s="68">
        <v>0.115</v>
      </c>
      <c r="G790" s="69">
        <f t="shared" si="37"/>
        <v>25.413850000000004</v>
      </c>
      <c r="H790" s="69">
        <f t="shared" si="38"/>
        <v>246.40385000000001</v>
      </c>
    </row>
    <row r="791" spans="1:8" x14ac:dyDescent="0.25">
      <c r="A791" s="33" t="str">
        <f t="shared" si="36"/>
        <v>F42.5</v>
      </c>
      <c r="B791" s="32" t="s">
        <v>1189</v>
      </c>
      <c r="C791" s="33">
        <v>42.5</v>
      </c>
      <c r="D791" s="34">
        <v>223.16</v>
      </c>
      <c r="E791" s="34" t="s">
        <v>1490</v>
      </c>
      <c r="F791" s="68">
        <v>0.115</v>
      </c>
      <c r="G791" s="69">
        <f t="shared" si="37"/>
        <v>25.663399999999999</v>
      </c>
      <c r="H791" s="69">
        <f t="shared" si="38"/>
        <v>248.82339999999999</v>
      </c>
    </row>
    <row r="792" spans="1:8" x14ac:dyDescent="0.25">
      <c r="A792" s="33" t="str">
        <f t="shared" si="36"/>
        <v>F43</v>
      </c>
      <c r="B792" s="32" t="s">
        <v>1189</v>
      </c>
      <c r="C792" s="33">
        <v>43</v>
      </c>
      <c r="D792" s="34">
        <v>225.33</v>
      </c>
      <c r="E792" s="34" t="s">
        <v>1490</v>
      </c>
      <c r="F792" s="68">
        <v>0.115</v>
      </c>
      <c r="G792" s="69">
        <f t="shared" si="37"/>
        <v>25.912950000000002</v>
      </c>
      <c r="H792" s="69">
        <f t="shared" si="38"/>
        <v>251.24295000000001</v>
      </c>
    </row>
    <row r="793" spans="1:8" x14ac:dyDescent="0.25">
      <c r="A793" s="33" t="str">
        <f t="shared" si="36"/>
        <v>F43.5</v>
      </c>
      <c r="B793" s="32" t="s">
        <v>1189</v>
      </c>
      <c r="C793" s="33">
        <v>43.5</v>
      </c>
      <c r="D793" s="34">
        <v>227.5</v>
      </c>
      <c r="E793" s="34" t="s">
        <v>1490</v>
      </c>
      <c r="F793" s="68">
        <v>0.115</v>
      </c>
      <c r="G793" s="69">
        <f t="shared" si="37"/>
        <v>26.162500000000001</v>
      </c>
      <c r="H793" s="69">
        <f t="shared" si="38"/>
        <v>253.66249999999999</v>
      </c>
    </row>
    <row r="794" spans="1:8" x14ac:dyDescent="0.25">
      <c r="A794" s="33" t="str">
        <f t="shared" si="36"/>
        <v>F44</v>
      </c>
      <c r="B794" s="32" t="s">
        <v>1189</v>
      </c>
      <c r="C794" s="33">
        <v>44</v>
      </c>
      <c r="D794" s="34">
        <v>229.67</v>
      </c>
      <c r="E794" s="34" t="s">
        <v>1490</v>
      </c>
      <c r="F794" s="68">
        <v>0.115</v>
      </c>
      <c r="G794" s="69">
        <f t="shared" si="37"/>
        <v>26.412050000000001</v>
      </c>
      <c r="H794" s="69">
        <f t="shared" si="38"/>
        <v>256.08204999999998</v>
      </c>
    </row>
    <row r="795" spans="1:8" x14ac:dyDescent="0.25">
      <c r="A795" s="33" t="str">
        <f t="shared" si="36"/>
        <v>F44.5</v>
      </c>
      <c r="B795" s="32" t="s">
        <v>1189</v>
      </c>
      <c r="C795" s="33">
        <v>44.5</v>
      </c>
      <c r="D795" s="34">
        <v>231.84</v>
      </c>
      <c r="E795" s="34" t="s">
        <v>1490</v>
      </c>
      <c r="F795" s="68">
        <v>0.115</v>
      </c>
      <c r="G795" s="69">
        <f t="shared" si="37"/>
        <v>26.6616</v>
      </c>
      <c r="H795" s="69">
        <f t="shared" si="38"/>
        <v>258.5016</v>
      </c>
    </row>
    <row r="796" spans="1:8" x14ac:dyDescent="0.25">
      <c r="A796" s="33" t="str">
        <f t="shared" si="36"/>
        <v>F45</v>
      </c>
      <c r="B796" s="32" t="s">
        <v>1189</v>
      </c>
      <c r="C796" s="33">
        <v>45</v>
      </c>
      <c r="D796" s="34">
        <v>256.27</v>
      </c>
      <c r="E796" s="34" t="s">
        <v>1490</v>
      </c>
      <c r="F796" s="68">
        <v>0.115</v>
      </c>
      <c r="G796" s="69">
        <f t="shared" si="37"/>
        <v>29.471049999999998</v>
      </c>
      <c r="H796" s="69">
        <f t="shared" si="38"/>
        <v>285.74104999999997</v>
      </c>
    </row>
    <row r="797" spans="1:8" x14ac:dyDescent="0.25">
      <c r="A797" s="33" t="str">
        <f t="shared" si="36"/>
        <v>F45.5</v>
      </c>
      <c r="B797" s="32" t="s">
        <v>1189</v>
      </c>
      <c r="C797" s="33">
        <v>45.5</v>
      </c>
      <c r="D797" s="34">
        <v>258.77999999999997</v>
      </c>
      <c r="E797" s="34" t="s">
        <v>1490</v>
      </c>
      <c r="F797" s="68">
        <v>0.115</v>
      </c>
      <c r="G797" s="69">
        <f t="shared" si="37"/>
        <v>29.759699999999999</v>
      </c>
      <c r="H797" s="69">
        <f t="shared" si="38"/>
        <v>288.53969999999998</v>
      </c>
    </row>
    <row r="798" spans="1:8" x14ac:dyDescent="0.25">
      <c r="A798" s="33" t="str">
        <f t="shared" si="36"/>
        <v>F46</v>
      </c>
      <c r="B798" s="32" t="s">
        <v>1189</v>
      </c>
      <c r="C798" s="33">
        <v>46</v>
      </c>
      <c r="D798" s="34">
        <v>261.29000000000002</v>
      </c>
      <c r="E798" s="34" t="s">
        <v>1490</v>
      </c>
      <c r="F798" s="68">
        <v>0.115</v>
      </c>
      <c r="G798" s="69">
        <f t="shared" si="37"/>
        <v>30.048350000000003</v>
      </c>
      <c r="H798" s="69">
        <f t="shared" si="38"/>
        <v>291.33835000000005</v>
      </c>
    </row>
    <row r="799" spans="1:8" x14ac:dyDescent="0.25">
      <c r="A799" s="33" t="str">
        <f t="shared" si="36"/>
        <v>F46.5</v>
      </c>
      <c r="B799" s="32" t="s">
        <v>1189</v>
      </c>
      <c r="C799" s="33">
        <v>46.5</v>
      </c>
      <c r="D799" s="34">
        <v>263.8</v>
      </c>
      <c r="E799" s="34" t="s">
        <v>1490</v>
      </c>
      <c r="F799" s="68">
        <v>0.115</v>
      </c>
      <c r="G799" s="69">
        <f t="shared" si="37"/>
        <v>30.337000000000003</v>
      </c>
      <c r="H799" s="69">
        <f t="shared" si="38"/>
        <v>294.137</v>
      </c>
    </row>
    <row r="800" spans="1:8" x14ac:dyDescent="0.25">
      <c r="A800" s="33" t="str">
        <f t="shared" si="36"/>
        <v>F47</v>
      </c>
      <c r="B800" s="32" t="s">
        <v>1189</v>
      </c>
      <c r="C800" s="33">
        <v>47</v>
      </c>
      <c r="D800" s="34">
        <v>266.31</v>
      </c>
      <c r="E800" s="34" t="s">
        <v>1490</v>
      </c>
      <c r="F800" s="68">
        <v>0.115</v>
      </c>
      <c r="G800" s="69">
        <f t="shared" si="37"/>
        <v>30.62565</v>
      </c>
      <c r="H800" s="69">
        <f t="shared" si="38"/>
        <v>296.93565000000001</v>
      </c>
    </row>
    <row r="801" spans="1:8" x14ac:dyDescent="0.25">
      <c r="A801" s="33" t="str">
        <f t="shared" si="36"/>
        <v>F47.5</v>
      </c>
      <c r="B801" s="32" t="s">
        <v>1189</v>
      </c>
      <c r="C801" s="33">
        <v>47.5</v>
      </c>
      <c r="D801" s="34">
        <v>268.82</v>
      </c>
      <c r="E801" s="34" t="s">
        <v>1490</v>
      </c>
      <c r="F801" s="68">
        <v>0.115</v>
      </c>
      <c r="G801" s="69">
        <f t="shared" si="37"/>
        <v>30.914300000000001</v>
      </c>
      <c r="H801" s="69">
        <f t="shared" si="38"/>
        <v>299.73430000000002</v>
      </c>
    </row>
    <row r="802" spans="1:8" x14ac:dyDescent="0.25">
      <c r="A802" s="33" t="str">
        <f t="shared" si="36"/>
        <v>F48</v>
      </c>
      <c r="B802" s="32" t="s">
        <v>1189</v>
      </c>
      <c r="C802" s="33">
        <v>48</v>
      </c>
      <c r="D802" s="34">
        <v>271.33</v>
      </c>
      <c r="E802" s="34" t="s">
        <v>1490</v>
      </c>
      <c r="F802" s="68">
        <v>0.115</v>
      </c>
      <c r="G802" s="69">
        <f t="shared" si="37"/>
        <v>31.202950000000001</v>
      </c>
      <c r="H802" s="69">
        <f t="shared" si="38"/>
        <v>302.53294999999997</v>
      </c>
    </row>
    <row r="803" spans="1:8" x14ac:dyDescent="0.25">
      <c r="A803" s="33" t="str">
        <f t="shared" si="36"/>
        <v>F48.5</v>
      </c>
      <c r="B803" s="32" t="s">
        <v>1189</v>
      </c>
      <c r="C803" s="33">
        <v>48.5</v>
      </c>
      <c r="D803" s="34">
        <v>273.83999999999997</v>
      </c>
      <c r="E803" s="34" t="s">
        <v>1490</v>
      </c>
      <c r="F803" s="68">
        <v>0.115</v>
      </c>
      <c r="G803" s="69">
        <f t="shared" si="37"/>
        <v>31.491599999999998</v>
      </c>
      <c r="H803" s="69">
        <f t="shared" si="38"/>
        <v>305.33159999999998</v>
      </c>
    </row>
    <row r="804" spans="1:8" x14ac:dyDescent="0.25">
      <c r="A804" s="33" t="str">
        <f t="shared" si="36"/>
        <v>F49</v>
      </c>
      <c r="B804" s="32" t="s">
        <v>1189</v>
      </c>
      <c r="C804" s="33">
        <v>49</v>
      </c>
      <c r="D804" s="34">
        <v>276.35000000000002</v>
      </c>
      <c r="E804" s="34" t="s">
        <v>1490</v>
      </c>
      <c r="F804" s="68">
        <v>0.115</v>
      </c>
      <c r="G804" s="69">
        <f t="shared" si="37"/>
        <v>31.780250000000002</v>
      </c>
      <c r="H804" s="69">
        <f t="shared" si="38"/>
        <v>308.13025000000005</v>
      </c>
    </row>
    <row r="805" spans="1:8" x14ac:dyDescent="0.25">
      <c r="A805" s="33" t="str">
        <f t="shared" si="36"/>
        <v>F49.5</v>
      </c>
      <c r="B805" s="32" t="s">
        <v>1189</v>
      </c>
      <c r="C805" s="33">
        <v>49.5</v>
      </c>
      <c r="D805" s="34">
        <v>278.86</v>
      </c>
      <c r="E805" s="34" t="s">
        <v>1490</v>
      </c>
      <c r="F805" s="68">
        <v>0.115</v>
      </c>
      <c r="G805" s="69">
        <f t="shared" si="37"/>
        <v>32.068900000000006</v>
      </c>
      <c r="H805" s="69">
        <f t="shared" si="38"/>
        <v>310.9289</v>
      </c>
    </row>
    <row r="806" spans="1:8" x14ac:dyDescent="0.25">
      <c r="A806" s="33" t="str">
        <f t="shared" si="36"/>
        <v>F50</v>
      </c>
      <c r="B806" s="32" t="s">
        <v>1189</v>
      </c>
      <c r="C806" s="33">
        <v>50</v>
      </c>
      <c r="D806" s="34">
        <v>281.37</v>
      </c>
      <c r="E806" s="34" t="s">
        <v>1490</v>
      </c>
      <c r="F806" s="68">
        <v>0.115</v>
      </c>
      <c r="G806" s="69">
        <f t="shared" si="37"/>
        <v>32.357550000000003</v>
      </c>
      <c r="H806" s="69">
        <f t="shared" si="38"/>
        <v>313.72755000000001</v>
      </c>
    </row>
    <row r="807" spans="1:8" x14ac:dyDescent="0.25">
      <c r="A807" s="33" t="str">
        <f t="shared" si="36"/>
        <v>F50.5</v>
      </c>
      <c r="B807" s="32" t="s">
        <v>1189</v>
      </c>
      <c r="C807" s="33">
        <v>50.5</v>
      </c>
      <c r="D807" s="34">
        <v>283.88</v>
      </c>
      <c r="E807" s="34" t="s">
        <v>1490</v>
      </c>
      <c r="F807" s="68">
        <v>0.115</v>
      </c>
      <c r="G807" s="69">
        <f t="shared" si="37"/>
        <v>32.6462</v>
      </c>
      <c r="H807" s="69">
        <f t="shared" si="38"/>
        <v>316.52620000000002</v>
      </c>
    </row>
    <row r="808" spans="1:8" x14ac:dyDescent="0.25">
      <c r="A808" s="33" t="str">
        <f t="shared" si="36"/>
        <v>F51</v>
      </c>
      <c r="B808" s="32" t="s">
        <v>1189</v>
      </c>
      <c r="C808" s="33">
        <v>51</v>
      </c>
      <c r="D808" s="34">
        <v>286.39</v>
      </c>
      <c r="E808" s="34" t="s">
        <v>1490</v>
      </c>
      <c r="F808" s="68">
        <v>0.115</v>
      </c>
      <c r="G808" s="69">
        <f t="shared" si="37"/>
        <v>32.934849999999997</v>
      </c>
      <c r="H808" s="69">
        <f t="shared" si="38"/>
        <v>319.32484999999997</v>
      </c>
    </row>
    <row r="809" spans="1:8" x14ac:dyDescent="0.25">
      <c r="A809" s="33" t="str">
        <f t="shared" si="36"/>
        <v>F51.5</v>
      </c>
      <c r="B809" s="32" t="s">
        <v>1189</v>
      </c>
      <c r="C809" s="33">
        <v>51.5</v>
      </c>
      <c r="D809" s="34">
        <v>288.91000000000003</v>
      </c>
      <c r="E809" s="34" t="s">
        <v>1490</v>
      </c>
      <c r="F809" s="68">
        <v>0.115</v>
      </c>
      <c r="G809" s="69">
        <f t="shared" si="37"/>
        <v>33.224650000000004</v>
      </c>
      <c r="H809" s="69">
        <f t="shared" si="38"/>
        <v>322.13465000000002</v>
      </c>
    </row>
    <row r="810" spans="1:8" x14ac:dyDescent="0.25">
      <c r="A810" s="33" t="str">
        <f t="shared" si="36"/>
        <v>F52</v>
      </c>
      <c r="B810" s="32" t="s">
        <v>1189</v>
      </c>
      <c r="C810" s="33">
        <v>52</v>
      </c>
      <c r="D810" s="34">
        <v>291.42</v>
      </c>
      <c r="E810" s="34" t="s">
        <v>1490</v>
      </c>
      <c r="F810" s="68">
        <v>0.115</v>
      </c>
      <c r="G810" s="69">
        <f t="shared" si="37"/>
        <v>33.513300000000001</v>
      </c>
      <c r="H810" s="69">
        <f t="shared" si="38"/>
        <v>324.93330000000003</v>
      </c>
    </row>
    <row r="811" spans="1:8" x14ac:dyDescent="0.25">
      <c r="A811" s="33" t="str">
        <f t="shared" si="36"/>
        <v>F52.5</v>
      </c>
      <c r="B811" s="32" t="s">
        <v>1189</v>
      </c>
      <c r="C811" s="33">
        <v>52.5</v>
      </c>
      <c r="D811" s="34">
        <v>293.93</v>
      </c>
      <c r="E811" s="34" t="s">
        <v>1490</v>
      </c>
      <c r="F811" s="68">
        <v>0.115</v>
      </c>
      <c r="G811" s="69">
        <f t="shared" si="37"/>
        <v>33.801950000000005</v>
      </c>
      <c r="H811" s="69">
        <f t="shared" si="38"/>
        <v>327.73194999999998</v>
      </c>
    </row>
    <row r="812" spans="1:8" x14ac:dyDescent="0.25">
      <c r="A812" s="33" t="str">
        <f t="shared" si="36"/>
        <v>F53</v>
      </c>
      <c r="B812" s="32" t="s">
        <v>1189</v>
      </c>
      <c r="C812" s="33">
        <v>53</v>
      </c>
      <c r="D812" s="34">
        <v>296.44</v>
      </c>
      <c r="E812" s="34" t="s">
        <v>1490</v>
      </c>
      <c r="F812" s="68">
        <v>0.115</v>
      </c>
      <c r="G812" s="69">
        <f t="shared" si="37"/>
        <v>34.090600000000002</v>
      </c>
      <c r="H812" s="69">
        <f t="shared" si="38"/>
        <v>330.53059999999999</v>
      </c>
    </row>
    <row r="813" spans="1:8" x14ac:dyDescent="0.25">
      <c r="A813" s="33" t="str">
        <f t="shared" si="36"/>
        <v>F53.5</v>
      </c>
      <c r="B813" s="32" t="s">
        <v>1189</v>
      </c>
      <c r="C813" s="33">
        <v>53.5</v>
      </c>
      <c r="D813" s="34">
        <v>298.95</v>
      </c>
      <c r="E813" s="34" t="s">
        <v>1490</v>
      </c>
      <c r="F813" s="68">
        <v>0.115</v>
      </c>
      <c r="G813" s="69">
        <f t="shared" si="37"/>
        <v>34.379249999999999</v>
      </c>
      <c r="H813" s="69">
        <f t="shared" si="38"/>
        <v>333.32925</v>
      </c>
    </row>
    <row r="814" spans="1:8" x14ac:dyDescent="0.25">
      <c r="A814" s="33" t="str">
        <f t="shared" si="36"/>
        <v>F54</v>
      </c>
      <c r="B814" s="32" t="s">
        <v>1189</v>
      </c>
      <c r="C814" s="33">
        <v>54</v>
      </c>
      <c r="D814" s="34">
        <v>301.45999999999998</v>
      </c>
      <c r="E814" s="34" t="s">
        <v>1490</v>
      </c>
      <c r="F814" s="68">
        <v>0.115</v>
      </c>
      <c r="G814" s="69">
        <f t="shared" si="37"/>
        <v>34.667899999999996</v>
      </c>
      <c r="H814" s="69">
        <f t="shared" si="38"/>
        <v>336.12789999999995</v>
      </c>
    </row>
    <row r="815" spans="1:8" x14ac:dyDescent="0.25">
      <c r="A815" s="33" t="str">
        <f t="shared" si="36"/>
        <v>F54.5</v>
      </c>
      <c r="B815" s="32" t="s">
        <v>1189</v>
      </c>
      <c r="C815" s="33">
        <v>54.5</v>
      </c>
      <c r="D815" s="34">
        <v>303.97000000000003</v>
      </c>
      <c r="E815" s="34" t="s">
        <v>1490</v>
      </c>
      <c r="F815" s="68">
        <v>0.115</v>
      </c>
      <c r="G815" s="69">
        <f t="shared" si="37"/>
        <v>34.956550000000007</v>
      </c>
      <c r="H815" s="69">
        <f t="shared" si="38"/>
        <v>338.92655000000002</v>
      </c>
    </row>
    <row r="816" spans="1:8" x14ac:dyDescent="0.25">
      <c r="A816" s="33" t="str">
        <f t="shared" si="36"/>
        <v>F55</v>
      </c>
      <c r="B816" s="32" t="s">
        <v>1189</v>
      </c>
      <c r="C816" s="33">
        <v>55</v>
      </c>
      <c r="D816" s="34">
        <v>306.48</v>
      </c>
      <c r="E816" s="34" t="s">
        <v>1490</v>
      </c>
      <c r="F816" s="68">
        <v>0.115</v>
      </c>
      <c r="G816" s="69">
        <f t="shared" si="37"/>
        <v>35.245200000000004</v>
      </c>
      <c r="H816" s="69">
        <f t="shared" si="38"/>
        <v>341.72520000000003</v>
      </c>
    </row>
    <row r="817" spans="1:8" x14ac:dyDescent="0.25">
      <c r="A817" s="33" t="str">
        <f t="shared" si="36"/>
        <v>F55.5</v>
      </c>
      <c r="B817" s="32" t="s">
        <v>1189</v>
      </c>
      <c r="C817" s="33">
        <v>55.5</v>
      </c>
      <c r="D817" s="34">
        <v>308.99</v>
      </c>
      <c r="E817" s="34" t="s">
        <v>1490</v>
      </c>
      <c r="F817" s="68">
        <v>0.115</v>
      </c>
      <c r="G817" s="69">
        <f t="shared" si="37"/>
        <v>35.533850000000001</v>
      </c>
      <c r="H817" s="69">
        <f t="shared" si="38"/>
        <v>344.52385000000004</v>
      </c>
    </row>
    <row r="818" spans="1:8" x14ac:dyDescent="0.25">
      <c r="A818" s="33" t="str">
        <f t="shared" si="36"/>
        <v>F56</v>
      </c>
      <c r="B818" s="32" t="s">
        <v>1189</v>
      </c>
      <c r="C818" s="33">
        <v>56</v>
      </c>
      <c r="D818" s="34">
        <v>311.5</v>
      </c>
      <c r="E818" s="34" t="s">
        <v>1490</v>
      </c>
      <c r="F818" s="68">
        <v>0.115</v>
      </c>
      <c r="G818" s="69">
        <f t="shared" si="37"/>
        <v>35.822499999999998</v>
      </c>
      <c r="H818" s="69">
        <f t="shared" si="38"/>
        <v>347.32249999999999</v>
      </c>
    </row>
    <row r="819" spans="1:8" x14ac:dyDescent="0.25">
      <c r="A819" s="33" t="str">
        <f t="shared" si="36"/>
        <v>F56.5</v>
      </c>
      <c r="B819" s="32" t="s">
        <v>1189</v>
      </c>
      <c r="C819" s="33">
        <v>56.5</v>
      </c>
      <c r="D819" s="34">
        <v>314.01</v>
      </c>
      <c r="E819" s="34" t="s">
        <v>1490</v>
      </c>
      <c r="F819" s="68">
        <v>0.115</v>
      </c>
      <c r="G819" s="69">
        <f t="shared" si="37"/>
        <v>36.111150000000002</v>
      </c>
      <c r="H819" s="69">
        <f t="shared" si="38"/>
        <v>350.12115</v>
      </c>
    </row>
    <row r="820" spans="1:8" x14ac:dyDescent="0.25">
      <c r="A820" s="33" t="str">
        <f t="shared" si="36"/>
        <v>F57</v>
      </c>
      <c r="B820" s="32" t="s">
        <v>1189</v>
      </c>
      <c r="C820" s="33">
        <v>57</v>
      </c>
      <c r="D820" s="34">
        <v>316.52</v>
      </c>
      <c r="E820" s="34" t="s">
        <v>1490</v>
      </c>
      <c r="F820" s="68">
        <v>0.115</v>
      </c>
      <c r="G820" s="69">
        <f t="shared" si="37"/>
        <v>36.399799999999999</v>
      </c>
      <c r="H820" s="69">
        <f t="shared" si="38"/>
        <v>352.91980000000001</v>
      </c>
    </row>
    <row r="821" spans="1:8" x14ac:dyDescent="0.25">
      <c r="A821" s="33" t="str">
        <f t="shared" si="36"/>
        <v>F57.5</v>
      </c>
      <c r="B821" s="32" t="s">
        <v>1189</v>
      </c>
      <c r="C821" s="33">
        <v>57.5</v>
      </c>
      <c r="D821" s="34">
        <v>319.02999999999997</v>
      </c>
      <c r="E821" s="34" t="s">
        <v>1490</v>
      </c>
      <c r="F821" s="68">
        <v>0.115</v>
      </c>
      <c r="G821" s="69">
        <f t="shared" si="37"/>
        <v>36.688449999999996</v>
      </c>
      <c r="H821" s="69">
        <f t="shared" si="38"/>
        <v>355.71844999999996</v>
      </c>
    </row>
    <row r="822" spans="1:8" x14ac:dyDescent="0.25">
      <c r="A822" s="33" t="str">
        <f t="shared" si="36"/>
        <v>F58</v>
      </c>
      <c r="B822" s="32" t="s">
        <v>1189</v>
      </c>
      <c r="C822" s="33">
        <v>58</v>
      </c>
      <c r="D822" s="34">
        <v>321.54000000000002</v>
      </c>
      <c r="E822" s="34" t="s">
        <v>1490</v>
      </c>
      <c r="F822" s="68">
        <v>0.115</v>
      </c>
      <c r="G822" s="69">
        <f t="shared" si="37"/>
        <v>36.977100000000007</v>
      </c>
      <c r="H822" s="69">
        <f t="shared" si="38"/>
        <v>358.51710000000003</v>
      </c>
    </row>
    <row r="823" spans="1:8" x14ac:dyDescent="0.25">
      <c r="A823" s="33" t="str">
        <f t="shared" si="36"/>
        <v>F58.5</v>
      </c>
      <c r="B823" s="32" t="s">
        <v>1189</v>
      </c>
      <c r="C823" s="33">
        <v>58.5</v>
      </c>
      <c r="D823" s="34">
        <v>324.05</v>
      </c>
      <c r="E823" s="34" t="s">
        <v>1490</v>
      </c>
      <c r="F823" s="68">
        <v>0.115</v>
      </c>
      <c r="G823" s="69">
        <f t="shared" si="37"/>
        <v>37.265750000000004</v>
      </c>
      <c r="H823" s="69">
        <f t="shared" si="38"/>
        <v>361.31575000000004</v>
      </c>
    </row>
    <row r="824" spans="1:8" x14ac:dyDescent="0.25">
      <c r="A824" s="33" t="str">
        <f t="shared" si="36"/>
        <v>F59</v>
      </c>
      <c r="B824" s="32" t="s">
        <v>1189</v>
      </c>
      <c r="C824" s="33">
        <v>59</v>
      </c>
      <c r="D824" s="34">
        <v>326.56</v>
      </c>
      <c r="E824" s="34" t="s">
        <v>1490</v>
      </c>
      <c r="F824" s="68">
        <v>0.115</v>
      </c>
      <c r="G824" s="69">
        <f t="shared" si="37"/>
        <v>37.554400000000001</v>
      </c>
      <c r="H824" s="69">
        <f t="shared" si="38"/>
        <v>364.11439999999999</v>
      </c>
    </row>
    <row r="825" spans="1:8" x14ac:dyDescent="0.25">
      <c r="A825" s="33" t="str">
        <f t="shared" si="36"/>
        <v>F59.5</v>
      </c>
      <c r="B825" s="32" t="s">
        <v>1189</v>
      </c>
      <c r="C825" s="33">
        <v>59.5</v>
      </c>
      <c r="D825" s="34">
        <v>329.07</v>
      </c>
      <c r="E825" s="34" t="s">
        <v>1490</v>
      </c>
      <c r="F825" s="68">
        <v>0.115</v>
      </c>
      <c r="G825" s="69">
        <f t="shared" si="37"/>
        <v>37.843049999999998</v>
      </c>
      <c r="H825" s="69">
        <f t="shared" si="38"/>
        <v>366.91305</v>
      </c>
    </row>
    <row r="826" spans="1:8" x14ac:dyDescent="0.25">
      <c r="A826" s="33" t="str">
        <f t="shared" si="36"/>
        <v>F60</v>
      </c>
      <c r="B826" s="32" t="s">
        <v>1189</v>
      </c>
      <c r="C826" s="33">
        <v>60</v>
      </c>
      <c r="D826" s="34">
        <v>331.58</v>
      </c>
      <c r="E826" s="34" t="s">
        <v>1490</v>
      </c>
      <c r="F826" s="68">
        <v>0.115</v>
      </c>
      <c r="G826" s="69">
        <f t="shared" si="37"/>
        <v>38.131700000000002</v>
      </c>
      <c r="H826" s="69">
        <f t="shared" si="38"/>
        <v>369.71170000000001</v>
      </c>
    </row>
    <row r="827" spans="1:8" x14ac:dyDescent="0.25">
      <c r="A827" s="33" t="str">
        <f t="shared" si="36"/>
        <v>F60.5</v>
      </c>
      <c r="B827" s="32" t="s">
        <v>1189</v>
      </c>
      <c r="C827" s="33">
        <v>60.5</v>
      </c>
      <c r="D827" s="34">
        <v>334.09</v>
      </c>
      <c r="E827" s="34" t="s">
        <v>1490</v>
      </c>
      <c r="F827" s="68">
        <v>0.115</v>
      </c>
      <c r="G827" s="69">
        <f t="shared" si="37"/>
        <v>38.420349999999999</v>
      </c>
      <c r="H827" s="69">
        <f t="shared" si="38"/>
        <v>372.51034999999996</v>
      </c>
    </row>
    <row r="828" spans="1:8" x14ac:dyDescent="0.25">
      <c r="A828" s="33" t="str">
        <f t="shared" si="36"/>
        <v>F61</v>
      </c>
      <c r="B828" s="32" t="s">
        <v>1189</v>
      </c>
      <c r="C828" s="33">
        <v>61</v>
      </c>
      <c r="D828" s="34">
        <v>336.6</v>
      </c>
      <c r="E828" s="34" t="s">
        <v>1490</v>
      </c>
      <c r="F828" s="68">
        <v>0.115</v>
      </c>
      <c r="G828" s="69">
        <f t="shared" si="37"/>
        <v>38.709000000000003</v>
      </c>
      <c r="H828" s="69">
        <f t="shared" si="38"/>
        <v>375.30900000000003</v>
      </c>
    </row>
    <row r="829" spans="1:8" x14ac:dyDescent="0.25">
      <c r="A829" s="33" t="str">
        <f t="shared" si="36"/>
        <v>F61.5</v>
      </c>
      <c r="B829" s="32" t="s">
        <v>1189</v>
      </c>
      <c r="C829" s="33">
        <v>61.5</v>
      </c>
      <c r="D829" s="34">
        <v>339.11</v>
      </c>
      <c r="E829" s="34" t="s">
        <v>1490</v>
      </c>
      <c r="F829" s="68">
        <v>0.115</v>
      </c>
      <c r="G829" s="69">
        <f t="shared" si="37"/>
        <v>38.99765</v>
      </c>
      <c r="H829" s="69">
        <f t="shared" si="38"/>
        <v>378.10765000000004</v>
      </c>
    </row>
    <row r="830" spans="1:8" x14ac:dyDescent="0.25">
      <c r="A830" s="33" t="str">
        <f t="shared" si="36"/>
        <v>F62</v>
      </c>
      <c r="B830" s="32" t="s">
        <v>1189</v>
      </c>
      <c r="C830" s="33">
        <v>62</v>
      </c>
      <c r="D830" s="34">
        <v>341.62</v>
      </c>
      <c r="E830" s="34" t="s">
        <v>1490</v>
      </c>
      <c r="F830" s="68">
        <v>0.115</v>
      </c>
      <c r="G830" s="69">
        <f t="shared" si="37"/>
        <v>39.286300000000004</v>
      </c>
      <c r="H830" s="69">
        <f t="shared" si="38"/>
        <v>380.90629999999999</v>
      </c>
    </row>
    <row r="831" spans="1:8" x14ac:dyDescent="0.25">
      <c r="A831" s="33" t="str">
        <f t="shared" si="36"/>
        <v>F62.5</v>
      </c>
      <c r="B831" s="32" t="s">
        <v>1189</v>
      </c>
      <c r="C831" s="33">
        <v>62.5</v>
      </c>
      <c r="D831" s="34">
        <v>344.14</v>
      </c>
      <c r="E831" s="34" t="s">
        <v>1490</v>
      </c>
      <c r="F831" s="68">
        <v>0.115</v>
      </c>
      <c r="G831" s="69">
        <f t="shared" si="37"/>
        <v>39.576099999999997</v>
      </c>
      <c r="H831" s="69">
        <f t="shared" si="38"/>
        <v>383.71609999999998</v>
      </c>
    </row>
    <row r="832" spans="1:8" x14ac:dyDescent="0.25">
      <c r="A832" s="33" t="str">
        <f t="shared" si="36"/>
        <v>F63</v>
      </c>
      <c r="B832" s="32" t="s">
        <v>1189</v>
      </c>
      <c r="C832" s="33">
        <v>63</v>
      </c>
      <c r="D832" s="34">
        <v>346.65</v>
      </c>
      <c r="E832" s="34" t="s">
        <v>1490</v>
      </c>
      <c r="F832" s="68">
        <v>0.115</v>
      </c>
      <c r="G832" s="69">
        <f t="shared" si="37"/>
        <v>39.864750000000001</v>
      </c>
      <c r="H832" s="69">
        <f t="shared" si="38"/>
        <v>386.51474999999999</v>
      </c>
    </row>
    <row r="833" spans="1:8" x14ac:dyDescent="0.25">
      <c r="A833" s="33" t="str">
        <f t="shared" si="36"/>
        <v>F63.5</v>
      </c>
      <c r="B833" s="32" t="s">
        <v>1189</v>
      </c>
      <c r="C833" s="33">
        <v>63.5</v>
      </c>
      <c r="D833" s="34">
        <v>349.16</v>
      </c>
      <c r="E833" s="34" t="s">
        <v>1490</v>
      </c>
      <c r="F833" s="68">
        <v>0.115</v>
      </c>
      <c r="G833" s="69">
        <f t="shared" si="37"/>
        <v>40.153400000000005</v>
      </c>
      <c r="H833" s="69">
        <f t="shared" si="38"/>
        <v>389.3134</v>
      </c>
    </row>
    <row r="834" spans="1:8" x14ac:dyDescent="0.25">
      <c r="A834" s="33" t="str">
        <f t="shared" ref="A834:A897" si="39">CONCATENATE(B834,C834)</f>
        <v>F64</v>
      </c>
      <c r="B834" s="32" t="s">
        <v>1189</v>
      </c>
      <c r="C834" s="33">
        <v>64</v>
      </c>
      <c r="D834" s="34">
        <v>351.67</v>
      </c>
      <c r="E834" s="34" t="s">
        <v>1490</v>
      </c>
      <c r="F834" s="68">
        <v>0.115</v>
      </c>
      <c r="G834" s="69">
        <f t="shared" si="37"/>
        <v>40.442050000000002</v>
      </c>
      <c r="H834" s="69">
        <f t="shared" si="38"/>
        <v>392.11205000000001</v>
      </c>
    </row>
    <row r="835" spans="1:8" x14ac:dyDescent="0.25">
      <c r="A835" s="33" t="str">
        <f t="shared" si="39"/>
        <v>F64.5</v>
      </c>
      <c r="B835" s="32" t="s">
        <v>1189</v>
      </c>
      <c r="C835" s="33">
        <v>64.5</v>
      </c>
      <c r="D835" s="34">
        <v>354.18</v>
      </c>
      <c r="E835" s="34" t="s">
        <v>1490</v>
      </c>
      <c r="F835" s="68">
        <v>0.115</v>
      </c>
      <c r="G835" s="69">
        <f t="shared" ref="G835:G898" si="40">D835*F835</f>
        <v>40.730700000000006</v>
      </c>
      <c r="H835" s="69">
        <f t="shared" ref="H835:H898" si="41">G835+D835</f>
        <v>394.91070000000002</v>
      </c>
    </row>
    <row r="836" spans="1:8" x14ac:dyDescent="0.25">
      <c r="A836" s="33" t="str">
        <f t="shared" si="39"/>
        <v>F65</v>
      </c>
      <c r="B836" s="32" t="s">
        <v>1189</v>
      </c>
      <c r="C836" s="33">
        <v>65</v>
      </c>
      <c r="D836" s="34">
        <v>356.69</v>
      </c>
      <c r="E836" s="34" t="s">
        <v>1490</v>
      </c>
      <c r="F836" s="68">
        <v>0.115</v>
      </c>
      <c r="G836" s="69">
        <f t="shared" si="40"/>
        <v>41.019350000000003</v>
      </c>
      <c r="H836" s="69">
        <f t="shared" si="41"/>
        <v>397.70934999999997</v>
      </c>
    </row>
    <row r="837" spans="1:8" x14ac:dyDescent="0.25">
      <c r="A837" s="33" t="str">
        <f t="shared" si="39"/>
        <v>F65.5</v>
      </c>
      <c r="B837" s="32" t="s">
        <v>1189</v>
      </c>
      <c r="C837" s="33">
        <v>65.5</v>
      </c>
      <c r="D837" s="34">
        <v>359.2</v>
      </c>
      <c r="E837" s="34" t="s">
        <v>1490</v>
      </c>
      <c r="F837" s="68">
        <v>0.115</v>
      </c>
      <c r="G837" s="69">
        <f t="shared" si="40"/>
        <v>41.308</v>
      </c>
      <c r="H837" s="69">
        <f t="shared" si="41"/>
        <v>400.50799999999998</v>
      </c>
    </row>
    <row r="838" spans="1:8" x14ac:dyDescent="0.25">
      <c r="A838" s="33" t="str">
        <f t="shared" si="39"/>
        <v>F66</v>
      </c>
      <c r="B838" s="32" t="s">
        <v>1189</v>
      </c>
      <c r="C838" s="33">
        <v>66</v>
      </c>
      <c r="D838" s="34">
        <v>361.71</v>
      </c>
      <c r="E838" s="34" t="s">
        <v>1490</v>
      </c>
      <c r="F838" s="68">
        <v>0.115</v>
      </c>
      <c r="G838" s="69">
        <f t="shared" si="40"/>
        <v>41.596649999999997</v>
      </c>
      <c r="H838" s="69">
        <f t="shared" si="41"/>
        <v>403.30664999999999</v>
      </c>
    </row>
    <row r="839" spans="1:8" x14ac:dyDescent="0.25">
      <c r="A839" s="33" t="str">
        <f t="shared" si="39"/>
        <v>F66.5</v>
      </c>
      <c r="B839" s="32" t="s">
        <v>1189</v>
      </c>
      <c r="C839" s="33">
        <v>66.5</v>
      </c>
      <c r="D839" s="34">
        <v>364.22</v>
      </c>
      <c r="E839" s="34" t="s">
        <v>1490</v>
      </c>
      <c r="F839" s="68">
        <v>0.115</v>
      </c>
      <c r="G839" s="69">
        <f t="shared" si="40"/>
        <v>41.885300000000008</v>
      </c>
      <c r="H839" s="69">
        <f t="shared" si="41"/>
        <v>406.10530000000006</v>
      </c>
    </row>
    <row r="840" spans="1:8" x14ac:dyDescent="0.25">
      <c r="A840" s="33" t="str">
        <f t="shared" si="39"/>
        <v>F67</v>
      </c>
      <c r="B840" s="32" t="s">
        <v>1189</v>
      </c>
      <c r="C840" s="33">
        <v>67</v>
      </c>
      <c r="D840" s="34">
        <v>366.73</v>
      </c>
      <c r="E840" s="34" t="s">
        <v>1490</v>
      </c>
      <c r="F840" s="68">
        <v>0.115</v>
      </c>
      <c r="G840" s="69">
        <f t="shared" si="40"/>
        <v>42.173950000000005</v>
      </c>
      <c r="H840" s="69">
        <f t="shared" si="41"/>
        <v>408.90395000000001</v>
      </c>
    </row>
    <row r="841" spans="1:8" x14ac:dyDescent="0.25">
      <c r="A841" s="33" t="str">
        <f t="shared" si="39"/>
        <v>F67.5</v>
      </c>
      <c r="B841" s="32" t="s">
        <v>1189</v>
      </c>
      <c r="C841" s="33">
        <v>67.5</v>
      </c>
      <c r="D841" s="34">
        <v>369.24</v>
      </c>
      <c r="E841" s="34" t="s">
        <v>1490</v>
      </c>
      <c r="F841" s="68">
        <v>0.115</v>
      </c>
      <c r="G841" s="69">
        <f t="shared" si="40"/>
        <v>42.462600000000002</v>
      </c>
      <c r="H841" s="69">
        <f t="shared" si="41"/>
        <v>411.70260000000002</v>
      </c>
    </row>
    <row r="842" spans="1:8" x14ac:dyDescent="0.25">
      <c r="A842" s="33" t="str">
        <f t="shared" si="39"/>
        <v>F68</v>
      </c>
      <c r="B842" s="32" t="s">
        <v>1189</v>
      </c>
      <c r="C842" s="33">
        <v>68</v>
      </c>
      <c r="D842" s="34">
        <v>371.75</v>
      </c>
      <c r="E842" s="34" t="s">
        <v>1490</v>
      </c>
      <c r="F842" s="68">
        <v>0.115</v>
      </c>
      <c r="G842" s="69">
        <f t="shared" si="40"/>
        <v>42.751249999999999</v>
      </c>
      <c r="H842" s="69">
        <f t="shared" si="41"/>
        <v>414.50125000000003</v>
      </c>
    </row>
    <row r="843" spans="1:8" x14ac:dyDescent="0.25">
      <c r="A843" s="33" t="str">
        <f t="shared" si="39"/>
        <v>F68.5</v>
      </c>
      <c r="B843" s="32" t="s">
        <v>1189</v>
      </c>
      <c r="C843" s="33">
        <v>68.5</v>
      </c>
      <c r="D843" s="34">
        <v>374.26</v>
      </c>
      <c r="E843" s="34" t="s">
        <v>1490</v>
      </c>
      <c r="F843" s="68">
        <v>0.115</v>
      </c>
      <c r="G843" s="69">
        <f t="shared" si="40"/>
        <v>43.039900000000003</v>
      </c>
      <c r="H843" s="69">
        <f t="shared" si="41"/>
        <v>417.29989999999998</v>
      </c>
    </row>
    <row r="844" spans="1:8" x14ac:dyDescent="0.25">
      <c r="A844" s="33" t="str">
        <f t="shared" si="39"/>
        <v>F69</v>
      </c>
      <c r="B844" s="32" t="s">
        <v>1189</v>
      </c>
      <c r="C844" s="33">
        <v>69</v>
      </c>
      <c r="D844" s="34">
        <v>376.77</v>
      </c>
      <c r="E844" s="34" t="s">
        <v>1490</v>
      </c>
      <c r="F844" s="68">
        <v>0.115</v>
      </c>
      <c r="G844" s="69">
        <f t="shared" si="40"/>
        <v>43.32855</v>
      </c>
      <c r="H844" s="69">
        <f t="shared" si="41"/>
        <v>420.09854999999999</v>
      </c>
    </row>
    <row r="845" spans="1:8" x14ac:dyDescent="0.25">
      <c r="A845" s="33" t="str">
        <f t="shared" si="39"/>
        <v>F69.5</v>
      </c>
      <c r="B845" s="32" t="s">
        <v>1189</v>
      </c>
      <c r="C845" s="33">
        <v>69.5</v>
      </c>
      <c r="D845" s="34">
        <v>379.28</v>
      </c>
      <c r="E845" s="34" t="s">
        <v>1490</v>
      </c>
      <c r="F845" s="68">
        <v>0.115</v>
      </c>
      <c r="G845" s="69">
        <f t="shared" si="40"/>
        <v>43.617199999999997</v>
      </c>
      <c r="H845" s="69">
        <f t="shared" si="41"/>
        <v>422.8972</v>
      </c>
    </row>
    <row r="846" spans="1:8" x14ac:dyDescent="0.25">
      <c r="A846" s="33" t="str">
        <f t="shared" si="39"/>
        <v>F70</v>
      </c>
      <c r="B846" s="32" t="s">
        <v>1189</v>
      </c>
      <c r="C846" s="33">
        <v>70</v>
      </c>
      <c r="D846" s="34">
        <v>381.79</v>
      </c>
      <c r="E846" s="34" t="s">
        <v>1490</v>
      </c>
      <c r="F846" s="68">
        <v>0.115</v>
      </c>
      <c r="G846" s="69">
        <f t="shared" si="40"/>
        <v>43.905850000000001</v>
      </c>
      <c r="H846" s="69">
        <f t="shared" si="41"/>
        <v>425.69585000000001</v>
      </c>
    </row>
    <row r="847" spans="1:8" x14ac:dyDescent="0.25">
      <c r="A847" s="33" t="str">
        <f t="shared" si="39"/>
        <v>F70.5</v>
      </c>
      <c r="B847" s="32" t="s">
        <v>1189</v>
      </c>
      <c r="C847" s="33">
        <v>70.5</v>
      </c>
      <c r="D847" s="34">
        <v>384.3</v>
      </c>
      <c r="E847" s="34" t="s">
        <v>1490</v>
      </c>
      <c r="F847" s="68">
        <v>0.115</v>
      </c>
      <c r="G847" s="69">
        <f t="shared" si="40"/>
        <v>44.194500000000005</v>
      </c>
      <c r="H847" s="69">
        <f t="shared" si="41"/>
        <v>428.49450000000002</v>
      </c>
    </row>
    <row r="848" spans="1:8" x14ac:dyDescent="0.25">
      <c r="A848" s="33" t="str">
        <f t="shared" si="39"/>
        <v>R0.5</v>
      </c>
      <c r="B848" s="32" t="s">
        <v>1190</v>
      </c>
      <c r="C848" s="33">
        <v>0.5</v>
      </c>
      <c r="D848" s="34">
        <v>14.08</v>
      </c>
      <c r="E848" s="34" t="s">
        <v>1490</v>
      </c>
      <c r="F848" s="68">
        <v>0.115</v>
      </c>
      <c r="G848" s="69">
        <f t="shared" si="40"/>
        <v>1.6192</v>
      </c>
      <c r="H848" s="69">
        <f t="shared" si="41"/>
        <v>15.699199999999999</v>
      </c>
    </row>
    <row r="849" spans="1:8" x14ac:dyDescent="0.25">
      <c r="A849" s="33" t="str">
        <f t="shared" si="39"/>
        <v>R1</v>
      </c>
      <c r="B849" s="32" t="s">
        <v>1190</v>
      </c>
      <c r="C849" s="33">
        <v>1</v>
      </c>
      <c r="D849" s="34">
        <v>14.3</v>
      </c>
      <c r="E849" s="34" t="s">
        <v>1490</v>
      </c>
      <c r="F849" s="68">
        <v>0.115</v>
      </c>
      <c r="G849" s="69">
        <f t="shared" si="40"/>
        <v>1.6445000000000001</v>
      </c>
      <c r="H849" s="69">
        <f t="shared" si="41"/>
        <v>15.944500000000001</v>
      </c>
    </row>
    <row r="850" spans="1:8" x14ac:dyDescent="0.25">
      <c r="A850" s="33" t="str">
        <f t="shared" si="39"/>
        <v>R1.5</v>
      </c>
      <c r="B850" s="32" t="s">
        <v>1190</v>
      </c>
      <c r="C850" s="33">
        <v>1.5</v>
      </c>
      <c r="D850" s="34">
        <v>15.72</v>
      </c>
      <c r="E850" s="34" t="s">
        <v>1490</v>
      </c>
      <c r="F850" s="68">
        <v>0.115</v>
      </c>
      <c r="G850" s="69">
        <f t="shared" si="40"/>
        <v>1.8078000000000001</v>
      </c>
      <c r="H850" s="69">
        <f t="shared" si="41"/>
        <v>17.527799999999999</v>
      </c>
    </row>
    <row r="851" spans="1:8" x14ac:dyDescent="0.25">
      <c r="A851" s="33" t="str">
        <f t="shared" si="39"/>
        <v>R2</v>
      </c>
      <c r="B851" s="32" t="s">
        <v>1190</v>
      </c>
      <c r="C851" s="33">
        <v>2</v>
      </c>
      <c r="D851" s="34">
        <v>17.14</v>
      </c>
      <c r="E851" s="34" t="s">
        <v>1490</v>
      </c>
      <c r="F851" s="68">
        <v>0.115</v>
      </c>
      <c r="G851" s="69">
        <f t="shared" si="40"/>
        <v>1.9711000000000001</v>
      </c>
      <c r="H851" s="69">
        <f t="shared" si="41"/>
        <v>19.1111</v>
      </c>
    </row>
    <row r="852" spans="1:8" x14ac:dyDescent="0.25">
      <c r="A852" s="33" t="str">
        <f t="shared" si="39"/>
        <v>R2.5</v>
      </c>
      <c r="B852" s="32" t="s">
        <v>1190</v>
      </c>
      <c r="C852" s="33">
        <v>2.5</v>
      </c>
      <c r="D852" s="34">
        <v>18.57</v>
      </c>
      <c r="E852" s="34" t="s">
        <v>1490</v>
      </c>
      <c r="F852" s="68">
        <v>0.115</v>
      </c>
      <c r="G852" s="69">
        <f t="shared" si="40"/>
        <v>2.1355500000000003</v>
      </c>
      <c r="H852" s="69">
        <f t="shared" si="41"/>
        <v>20.705550000000002</v>
      </c>
    </row>
    <row r="853" spans="1:8" x14ac:dyDescent="0.25">
      <c r="A853" s="33" t="str">
        <f t="shared" si="39"/>
        <v>R3</v>
      </c>
      <c r="B853" s="32" t="s">
        <v>1190</v>
      </c>
      <c r="C853" s="33">
        <v>3</v>
      </c>
      <c r="D853" s="34">
        <v>23.07</v>
      </c>
      <c r="E853" s="34" t="s">
        <v>1490</v>
      </c>
      <c r="F853" s="68">
        <v>0.115</v>
      </c>
      <c r="G853" s="69">
        <f t="shared" si="40"/>
        <v>2.6530500000000004</v>
      </c>
      <c r="H853" s="69">
        <f t="shared" si="41"/>
        <v>25.723050000000001</v>
      </c>
    </row>
    <row r="854" spans="1:8" x14ac:dyDescent="0.25">
      <c r="A854" s="33" t="str">
        <f t="shared" si="39"/>
        <v>R3.5</v>
      </c>
      <c r="B854" s="32" t="s">
        <v>1190</v>
      </c>
      <c r="C854" s="33">
        <v>3.5</v>
      </c>
      <c r="D854" s="34">
        <v>24.09</v>
      </c>
      <c r="E854" s="34" t="s">
        <v>1490</v>
      </c>
      <c r="F854" s="68">
        <v>0.115</v>
      </c>
      <c r="G854" s="69">
        <f t="shared" si="40"/>
        <v>2.7703500000000001</v>
      </c>
      <c r="H854" s="69">
        <f t="shared" si="41"/>
        <v>26.86035</v>
      </c>
    </row>
    <row r="855" spans="1:8" x14ac:dyDescent="0.25">
      <c r="A855" s="33" t="str">
        <f t="shared" si="39"/>
        <v>R4</v>
      </c>
      <c r="B855" s="32" t="s">
        <v>1190</v>
      </c>
      <c r="C855" s="33">
        <v>4</v>
      </c>
      <c r="D855" s="34">
        <v>25.11</v>
      </c>
      <c r="E855" s="34" t="s">
        <v>1490</v>
      </c>
      <c r="F855" s="68">
        <v>0.115</v>
      </c>
      <c r="G855" s="69">
        <f t="shared" si="40"/>
        <v>2.8876500000000003</v>
      </c>
      <c r="H855" s="69">
        <f t="shared" si="41"/>
        <v>27.99765</v>
      </c>
    </row>
    <row r="856" spans="1:8" x14ac:dyDescent="0.25">
      <c r="A856" s="33" t="str">
        <f t="shared" si="39"/>
        <v>R4.5</v>
      </c>
      <c r="B856" s="32" t="s">
        <v>1190</v>
      </c>
      <c r="C856" s="33">
        <v>4.5</v>
      </c>
      <c r="D856" s="34">
        <v>26.14</v>
      </c>
      <c r="E856" s="34" t="s">
        <v>1490</v>
      </c>
      <c r="F856" s="68">
        <v>0.115</v>
      </c>
      <c r="G856" s="69">
        <f t="shared" si="40"/>
        <v>3.0061</v>
      </c>
      <c r="H856" s="69">
        <f t="shared" si="41"/>
        <v>29.146100000000001</v>
      </c>
    </row>
    <row r="857" spans="1:8" x14ac:dyDescent="0.25">
      <c r="A857" s="33" t="str">
        <f t="shared" si="39"/>
        <v>R5</v>
      </c>
      <c r="B857" s="32" t="s">
        <v>1190</v>
      </c>
      <c r="C857" s="33">
        <v>5</v>
      </c>
      <c r="D857" s="34">
        <v>27.16</v>
      </c>
      <c r="E857" s="34" t="s">
        <v>1490</v>
      </c>
      <c r="F857" s="68">
        <v>0.115</v>
      </c>
      <c r="G857" s="69">
        <f t="shared" si="40"/>
        <v>3.1234000000000002</v>
      </c>
      <c r="H857" s="69">
        <f t="shared" si="41"/>
        <v>30.2834</v>
      </c>
    </row>
    <row r="858" spans="1:8" x14ac:dyDescent="0.25">
      <c r="A858" s="33" t="str">
        <f t="shared" si="39"/>
        <v>R5.5</v>
      </c>
      <c r="B858" s="32" t="s">
        <v>1190</v>
      </c>
      <c r="C858" s="33">
        <v>5.5</v>
      </c>
      <c r="D858" s="34">
        <v>28.14</v>
      </c>
      <c r="E858" s="34" t="s">
        <v>1490</v>
      </c>
      <c r="F858" s="68">
        <v>0.115</v>
      </c>
      <c r="G858" s="69">
        <f t="shared" si="40"/>
        <v>3.2361000000000004</v>
      </c>
      <c r="H858" s="69">
        <f t="shared" si="41"/>
        <v>31.376100000000001</v>
      </c>
    </row>
    <row r="859" spans="1:8" x14ac:dyDescent="0.25">
      <c r="A859" s="33" t="str">
        <f t="shared" si="39"/>
        <v>R6</v>
      </c>
      <c r="B859" s="32" t="s">
        <v>1190</v>
      </c>
      <c r="C859" s="33">
        <v>6</v>
      </c>
      <c r="D859" s="34">
        <v>29.11</v>
      </c>
      <c r="E859" s="34" t="s">
        <v>1490</v>
      </c>
      <c r="F859" s="68">
        <v>0.115</v>
      </c>
      <c r="G859" s="69">
        <f t="shared" si="40"/>
        <v>3.3476500000000002</v>
      </c>
      <c r="H859" s="69">
        <f t="shared" si="41"/>
        <v>32.457650000000001</v>
      </c>
    </row>
    <row r="860" spans="1:8" x14ac:dyDescent="0.25">
      <c r="A860" s="33" t="str">
        <f t="shared" si="39"/>
        <v>R6.5</v>
      </c>
      <c r="B860" s="32" t="s">
        <v>1190</v>
      </c>
      <c r="C860" s="33">
        <v>6.5</v>
      </c>
      <c r="D860" s="34">
        <v>30.09</v>
      </c>
      <c r="E860" s="34" t="s">
        <v>1490</v>
      </c>
      <c r="F860" s="68">
        <v>0.115</v>
      </c>
      <c r="G860" s="69">
        <f t="shared" si="40"/>
        <v>3.46035</v>
      </c>
      <c r="H860" s="69">
        <f t="shared" si="41"/>
        <v>33.550350000000002</v>
      </c>
    </row>
    <row r="861" spans="1:8" x14ac:dyDescent="0.25">
      <c r="A861" s="33" t="str">
        <f t="shared" si="39"/>
        <v>R7</v>
      </c>
      <c r="B861" s="32" t="s">
        <v>1190</v>
      </c>
      <c r="C861" s="33">
        <v>7</v>
      </c>
      <c r="D861" s="34">
        <v>31.07</v>
      </c>
      <c r="E861" s="34" t="s">
        <v>1490</v>
      </c>
      <c r="F861" s="68">
        <v>0.115</v>
      </c>
      <c r="G861" s="69">
        <f t="shared" si="40"/>
        <v>3.5730500000000003</v>
      </c>
      <c r="H861" s="69">
        <f t="shared" si="41"/>
        <v>34.643050000000002</v>
      </c>
    </row>
    <row r="862" spans="1:8" x14ac:dyDescent="0.25">
      <c r="A862" s="33" t="str">
        <f t="shared" si="39"/>
        <v>R7.5</v>
      </c>
      <c r="B862" s="32" t="s">
        <v>1190</v>
      </c>
      <c r="C862" s="33">
        <v>7.5</v>
      </c>
      <c r="D862" s="34">
        <v>32.049999999999997</v>
      </c>
      <c r="E862" s="34" t="s">
        <v>1490</v>
      </c>
      <c r="F862" s="68">
        <v>0.115</v>
      </c>
      <c r="G862" s="69">
        <f t="shared" si="40"/>
        <v>3.6857499999999996</v>
      </c>
      <c r="H862" s="69">
        <f t="shared" si="41"/>
        <v>35.735749999999996</v>
      </c>
    </row>
    <row r="863" spans="1:8" x14ac:dyDescent="0.25">
      <c r="A863" s="33" t="str">
        <f t="shared" si="39"/>
        <v>R8</v>
      </c>
      <c r="B863" s="32" t="s">
        <v>1190</v>
      </c>
      <c r="C863" s="33">
        <v>8</v>
      </c>
      <c r="D863" s="34">
        <v>33.03</v>
      </c>
      <c r="E863" s="34" t="s">
        <v>1490</v>
      </c>
      <c r="F863" s="68">
        <v>0.115</v>
      </c>
      <c r="G863" s="69">
        <f t="shared" si="40"/>
        <v>3.7984500000000003</v>
      </c>
      <c r="H863" s="69">
        <f t="shared" si="41"/>
        <v>36.828450000000004</v>
      </c>
    </row>
    <row r="864" spans="1:8" x14ac:dyDescent="0.25">
      <c r="A864" s="33" t="str">
        <f t="shared" si="39"/>
        <v>R8.5</v>
      </c>
      <c r="B864" s="32" t="s">
        <v>1190</v>
      </c>
      <c r="C864" s="33">
        <v>8.5</v>
      </c>
      <c r="D864" s="34">
        <v>34</v>
      </c>
      <c r="E864" s="34" t="s">
        <v>1490</v>
      </c>
      <c r="F864" s="68">
        <v>0.115</v>
      </c>
      <c r="G864" s="69">
        <f t="shared" si="40"/>
        <v>3.91</v>
      </c>
      <c r="H864" s="69">
        <f t="shared" si="41"/>
        <v>37.909999999999997</v>
      </c>
    </row>
    <row r="865" spans="1:8" x14ac:dyDescent="0.25">
      <c r="A865" s="33" t="str">
        <f t="shared" si="39"/>
        <v>R9</v>
      </c>
      <c r="B865" s="32" t="s">
        <v>1190</v>
      </c>
      <c r="C865" s="33">
        <v>9</v>
      </c>
      <c r="D865" s="34">
        <v>34.979999999999997</v>
      </c>
      <c r="E865" s="34" t="s">
        <v>1490</v>
      </c>
      <c r="F865" s="68">
        <v>0.115</v>
      </c>
      <c r="G865" s="69">
        <f t="shared" si="40"/>
        <v>4.0226999999999995</v>
      </c>
      <c r="H865" s="69">
        <f t="shared" si="41"/>
        <v>39.002699999999997</v>
      </c>
    </row>
    <row r="866" spans="1:8" x14ac:dyDescent="0.25">
      <c r="A866" s="33" t="str">
        <f t="shared" si="39"/>
        <v>R9.5</v>
      </c>
      <c r="B866" s="32" t="s">
        <v>1190</v>
      </c>
      <c r="C866" s="33">
        <v>9.5</v>
      </c>
      <c r="D866" s="34">
        <v>35.96</v>
      </c>
      <c r="E866" s="34" t="s">
        <v>1490</v>
      </c>
      <c r="F866" s="68">
        <v>0.115</v>
      </c>
      <c r="G866" s="69">
        <f t="shared" si="40"/>
        <v>4.1354000000000006</v>
      </c>
      <c r="H866" s="69">
        <f t="shared" si="41"/>
        <v>40.095399999999998</v>
      </c>
    </row>
    <row r="867" spans="1:8" x14ac:dyDescent="0.25">
      <c r="A867" s="33" t="str">
        <f t="shared" si="39"/>
        <v>R10</v>
      </c>
      <c r="B867" s="32" t="s">
        <v>1190</v>
      </c>
      <c r="C867" s="33">
        <v>10</v>
      </c>
      <c r="D867" s="34">
        <v>36.94</v>
      </c>
      <c r="E867" s="34" t="s">
        <v>1490</v>
      </c>
      <c r="F867" s="68">
        <v>0.115</v>
      </c>
      <c r="G867" s="69">
        <f t="shared" si="40"/>
        <v>4.2481</v>
      </c>
      <c r="H867" s="69">
        <f t="shared" si="41"/>
        <v>41.188099999999999</v>
      </c>
    </row>
    <row r="868" spans="1:8" x14ac:dyDescent="0.25">
      <c r="A868" s="33" t="str">
        <f t="shared" si="39"/>
        <v>R10.5</v>
      </c>
      <c r="B868" s="32" t="s">
        <v>1190</v>
      </c>
      <c r="C868" s="33">
        <v>10.5</v>
      </c>
      <c r="D868" s="34">
        <v>38.5</v>
      </c>
      <c r="E868" s="34" t="s">
        <v>1490</v>
      </c>
      <c r="F868" s="68">
        <v>0.115</v>
      </c>
      <c r="G868" s="69">
        <f t="shared" si="40"/>
        <v>4.4275000000000002</v>
      </c>
      <c r="H868" s="69">
        <f t="shared" si="41"/>
        <v>42.927500000000002</v>
      </c>
    </row>
    <row r="869" spans="1:8" x14ac:dyDescent="0.25">
      <c r="A869" s="33" t="str">
        <f t="shared" si="39"/>
        <v>R11</v>
      </c>
      <c r="B869" s="32" t="s">
        <v>1190</v>
      </c>
      <c r="C869" s="33">
        <v>11</v>
      </c>
      <c r="D869" s="34">
        <v>39.1</v>
      </c>
      <c r="E869" s="34" t="s">
        <v>1490</v>
      </c>
      <c r="F869" s="68">
        <v>0.115</v>
      </c>
      <c r="G869" s="69">
        <f t="shared" si="40"/>
        <v>4.4965000000000002</v>
      </c>
      <c r="H869" s="69">
        <f t="shared" si="41"/>
        <v>43.596499999999999</v>
      </c>
    </row>
    <row r="870" spans="1:8" x14ac:dyDescent="0.25">
      <c r="A870" s="33" t="str">
        <f t="shared" si="39"/>
        <v>R11.5</v>
      </c>
      <c r="B870" s="32" t="s">
        <v>1190</v>
      </c>
      <c r="C870" s="33">
        <v>11.5</v>
      </c>
      <c r="D870" s="34">
        <v>39.69</v>
      </c>
      <c r="E870" s="34" t="s">
        <v>1490</v>
      </c>
      <c r="F870" s="68">
        <v>0.115</v>
      </c>
      <c r="G870" s="69">
        <f t="shared" si="40"/>
        <v>4.5643500000000001</v>
      </c>
      <c r="H870" s="69">
        <f t="shared" si="41"/>
        <v>44.254349999999995</v>
      </c>
    </row>
    <row r="871" spans="1:8" x14ac:dyDescent="0.25">
      <c r="A871" s="33" t="str">
        <f t="shared" si="39"/>
        <v>R12</v>
      </c>
      <c r="B871" s="32" t="s">
        <v>1190</v>
      </c>
      <c r="C871" s="33">
        <v>12</v>
      </c>
      <c r="D871" s="34">
        <v>40.28</v>
      </c>
      <c r="E871" s="34" t="s">
        <v>1490</v>
      </c>
      <c r="F871" s="68">
        <v>0.115</v>
      </c>
      <c r="G871" s="69">
        <f t="shared" si="40"/>
        <v>4.6322000000000001</v>
      </c>
      <c r="H871" s="69">
        <f t="shared" si="41"/>
        <v>44.912199999999999</v>
      </c>
    </row>
    <row r="872" spans="1:8" x14ac:dyDescent="0.25">
      <c r="A872" s="33" t="str">
        <f t="shared" si="39"/>
        <v>R12.5</v>
      </c>
      <c r="B872" s="32" t="s">
        <v>1190</v>
      </c>
      <c r="C872" s="33">
        <v>12.5</v>
      </c>
      <c r="D872" s="34">
        <v>40.880000000000003</v>
      </c>
      <c r="E872" s="34" t="s">
        <v>1490</v>
      </c>
      <c r="F872" s="68">
        <v>0.115</v>
      </c>
      <c r="G872" s="69">
        <f t="shared" si="40"/>
        <v>4.7012000000000009</v>
      </c>
      <c r="H872" s="69">
        <f t="shared" si="41"/>
        <v>45.581200000000003</v>
      </c>
    </row>
    <row r="873" spans="1:8" x14ac:dyDescent="0.25">
      <c r="A873" s="33" t="str">
        <f t="shared" si="39"/>
        <v>R13</v>
      </c>
      <c r="B873" s="32" t="s">
        <v>1190</v>
      </c>
      <c r="C873" s="33">
        <v>13</v>
      </c>
      <c r="D873" s="34">
        <v>41.47</v>
      </c>
      <c r="E873" s="34" t="s">
        <v>1490</v>
      </c>
      <c r="F873" s="68">
        <v>0.115</v>
      </c>
      <c r="G873" s="69">
        <f t="shared" si="40"/>
        <v>4.76905</v>
      </c>
      <c r="H873" s="69">
        <f t="shared" si="41"/>
        <v>46.239049999999999</v>
      </c>
    </row>
    <row r="874" spans="1:8" x14ac:dyDescent="0.25">
      <c r="A874" s="33" t="str">
        <f t="shared" si="39"/>
        <v>R13.5</v>
      </c>
      <c r="B874" s="32" t="s">
        <v>1190</v>
      </c>
      <c r="C874" s="33">
        <v>13.5</v>
      </c>
      <c r="D874" s="34">
        <v>42.06</v>
      </c>
      <c r="E874" s="34" t="s">
        <v>1490</v>
      </c>
      <c r="F874" s="68">
        <v>0.115</v>
      </c>
      <c r="G874" s="69">
        <f t="shared" si="40"/>
        <v>4.8369000000000009</v>
      </c>
      <c r="H874" s="69">
        <f t="shared" si="41"/>
        <v>46.896900000000002</v>
      </c>
    </row>
    <row r="875" spans="1:8" x14ac:dyDescent="0.25">
      <c r="A875" s="33" t="str">
        <f t="shared" si="39"/>
        <v>R14</v>
      </c>
      <c r="B875" s="32" t="s">
        <v>1190</v>
      </c>
      <c r="C875" s="33">
        <v>14</v>
      </c>
      <c r="D875" s="34">
        <v>42.65</v>
      </c>
      <c r="E875" s="34" t="s">
        <v>1490</v>
      </c>
      <c r="F875" s="68">
        <v>0.115</v>
      </c>
      <c r="G875" s="69">
        <f t="shared" si="40"/>
        <v>4.9047499999999999</v>
      </c>
      <c r="H875" s="69">
        <f t="shared" si="41"/>
        <v>47.554749999999999</v>
      </c>
    </row>
    <row r="876" spans="1:8" x14ac:dyDescent="0.25">
      <c r="A876" s="33" t="str">
        <f t="shared" si="39"/>
        <v>R14.5</v>
      </c>
      <c r="B876" s="32" t="s">
        <v>1190</v>
      </c>
      <c r="C876" s="33">
        <v>14.5</v>
      </c>
      <c r="D876" s="34">
        <v>43.25</v>
      </c>
      <c r="E876" s="34" t="s">
        <v>1490</v>
      </c>
      <c r="F876" s="68">
        <v>0.115</v>
      </c>
      <c r="G876" s="69">
        <f t="shared" si="40"/>
        <v>4.9737499999999999</v>
      </c>
      <c r="H876" s="69">
        <f t="shared" si="41"/>
        <v>48.223750000000003</v>
      </c>
    </row>
    <row r="877" spans="1:8" x14ac:dyDescent="0.25">
      <c r="A877" s="33" t="str">
        <f t="shared" si="39"/>
        <v>R15</v>
      </c>
      <c r="B877" s="32" t="s">
        <v>1190</v>
      </c>
      <c r="C877" s="33">
        <v>15</v>
      </c>
      <c r="D877" s="34">
        <v>43.84</v>
      </c>
      <c r="E877" s="34" t="s">
        <v>1490</v>
      </c>
      <c r="F877" s="68">
        <v>0.115</v>
      </c>
      <c r="G877" s="69">
        <f t="shared" si="40"/>
        <v>5.0416000000000007</v>
      </c>
      <c r="H877" s="69">
        <f t="shared" si="41"/>
        <v>48.881600000000006</v>
      </c>
    </row>
    <row r="878" spans="1:8" x14ac:dyDescent="0.25">
      <c r="A878" s="33" t="str">
        <f t="shared" si="39"/>
        <v>R15.5</v>
      </c>
      <c r="B878" s="32" t="s">
        <v>1190</v>
      </c>
      <c r="C878" s="33">
        <v>15.5</v>
      </c>
      <c r="D878" s="34">
        <v>44.43</v>
      </c>
      <c r="E878" s="34" t="s">
        <v>1490</v>
      </c>
      <c r="F878" s="68">
        <v>0.115</v>
      </c>
      <c r="G878" s="69">
        <f t="shared" si="40"/>
        <v>5.1094499999999998</v>
      </c>
      <c r="H878" s="69">
        <f t="shared" si="41"/>
        <v>49.539450000000002</v>
      </c>
    </row>
    <row r="879" spans="1:8" x14ac:dyDescent="0.25">
      <c r="A879" s="33" t="str">
        <f t="shared" si="39"/>
        <v>R16</v>
      </c>
      <c r="B879" s="32" t="s">
        <v>1190</v>
      </c>
      <c r="C879" s="33">
        <v>16</v>
      </c>
      <c r="D879" s="34">
        <v>45.03</v>
      </c>
      <c r="E879" s="34" t="s">
        <v>1490</v>
      </c>
      <c r="F879" s="68">
        <v>0.115</v>
      </c>
      <c r="G879" s="69">
        <f t="shared" si="40"/>
        <v>5.1784500000000007</v>
      </c>
      <c r="H879" s="69">
        <f t="shared" si="41"/>
        <v>50.208449999999999</v>
      </c>
    </row>
    <row r="880" spans="1:8" x14ac:dyDescent="0.25">
      <c r="A880" s="33" t="str">
        <f t="shared" si="39"/>
        <v>R16.5</v>
      </c>
      <c r="B880" s="32" t="s">
        <v>1190</v>
      </c>
      <c r="C880" s="33">
        <v>16.5</v>
      </c>
      <c r="D880" s="34">
        <v>45.62</v>
      </c>
      <c r="E880" s="34" t="s">
        <v>1490</v>
      </c>
      <c r="F880" s="68">
        <v>0.115</v>
      </c>
      <c r="G880" s="69">
        <f t="shared" si="40"/>
        <v>5.2462999999999997</v>
      </c>
      <c r="H880" s="69">
        <f t="shared" si="41"/>
        <v>50.866299999999995</v>
      </c>
    </row>
    <row r="881" spans="1:8" x14ac:dyDescent="0.25">
      <c r="A881" s="33" t="str">
        <f t="shared" si="39"/>
        <v>R17</v>
      </c>
      <c r="B881" s="32" t="s">
        <v>1190</v>
      </c>
      <c r="C881" s="33">
        <v>17</v>
      </c>
      <c r="D881" s="34">
        <v>46.21</v>
      </c>
      <c r="E881" s="34" t="s">
        <v>1490</v>
      </c>
      <c r="F881" s="68">
        <v>0.115</v>
      </c>
      <c r="G881" s="69">
        <f t="shared" si="40"/>
        <v>5.3141500000000006</v>
      </c>
      <c r="H881" s="69">
        <f t="shared" si="41"/>
        <v>51.524149999999999</v>
      </c>
    </row>
    <row r="882" spans="1:8" x14ac:dyDescent="0.25">
      <c r="A882" s="33" t="str">
        <f t="shared" si="39"/>
        <v>R17.5</v>
      </c>
      <c r="B882" s="32" t="s">
        <v>1190</v>
      </c>
      <c r="C882" s="33">
        <v>17.5</v>
      </c>
      <c r="D882" s="34">
        <v>46.81</v>
      </c>
      <c r="E882" s="34" t="s">
        <v>1490</v>
      </c>
      <c r="F882" s="68">
        <v>0.115</v>
      </c>
      <c r="G882" s="69">
        <f t="shared" si="40"/>
        <v>5.3831500000000005</v>
      </c>
      <c r="H882" s="69">
        <f t="shared" si="41"/>
        <v>52.193150000000003</v>
      </c>
    </row>
    <row r="883" spans="1:8" x14ac:dyDescent="0.25">
      <c r="A883" s="33" t="str">
        <f t="shared" si="39"/>
        <v>R18</v>
      </c>
      <c r="B883" s="32" t="s">
        <v>1190</v>
      </c>
      <c r="C883" s="33">
        <v>18</v>
      </c>
      <c r="D883" s="34">
        <v>47.4</v>
      </c>
      <c r="E883" s="34" t="s">
        <v>1490</v>
      </c>
      <c r="F883" s="68">
        <v>0.115</v>
      </c>
      <c r="G883" s="69">
        <f t="shared" si="40"/>
        <v>5.4510000000000005</v>
      </c>
      <c r="H883" s="69">
        <f t="shared" si="41"/>
        <v>52.850999999999999</v>
      </c>
    </row>
    <row r="884" spans="1:8" x14ac:dyDescent="0.25">
      <c r="A884" s="33" t="str">
        <f t="shared" si="39"/>
        <v>R18.5</v>
      </c>
      <c r="B884" s="32" t="s">
        <v>1190</v>
      </c>
      <c r="C884" s="33">
        <v>18.5</v>
      </c>
      <c r="D884" s="34">
        <v>47.99</v>
      </c>
      <c r="E884" s="34" t="s">
        <v>1490</v>
      </c>
      <c r="F884" s="68">
        <v>0.115</v>
      </c>
      <c r="G884" s="69">
        <f t="shared" si="40"/>
        <v>5.5188500000000005</v>
      </c>
      <c r="H884" s="69">
        <f t="shared" si="41"/>
        <v>53.508850000000002</v>
      </c>
    </row>
    <row r="885" spans="1:8" x14ac:dyDescent="0.25">
      <c r="A885" s="33" t="str">
        <f t="shared" si="39"/>
        <v>R19</v>
      </c>
      <c r="B885" s="32" t="s">
        <v>1190</v>
      </c>
      <c r="C885" s="33">
        <v>19</v>
      </c>
      <c r="D885" s="34">
        <v>48.59</v>
      </c>
      <c r="E885" s="34" t="s">
        <v>1490</v>
      </c>
      <c r="F885" s="68">
        <v>0.115</v>
      </c>
      <c r="G885" s="69">
        <f t="shared" si="40"/>
        <v>5.5878500000000004</v>
      </c>
      <c r="H885" s="69">
        <f t="shared" si="41"/>
        <v>54.177850000000007</v>
      </c>
    </row>
    <row r="886" spans="1:8" x14ac:dyDescent="0.25">
      <c r="A886" s="33" t="str">
        <f t="shared" si="39"/>
        <v>R19.5</v>
      </c>
      <c r="B886" s="32" t="s">
        <v>1190</v>
      </c>
      <c r="C886" s="33">
        <v>19.5</v>
      </c>
      <c r="D886" s="34">
        <v>49.18</v>
      </c>
      <c r="E886" s="34" t="s">
        <v>1490</v>
      </c>
      <c r="F886" s="68">
        <v>0.115</v>
      </c>
      <c r="G886" s="69">
        <f t="shared" si="40"/>
        <v>5.6557000000000004</v>
      </c>
      <c r="H886" s="69">
        <f t="shared" si="41"/>
        <v>54.835700000000003</v>
      </c>
    </row>
    <row r="887" spans="1:8" x14ac:dyDescent="0.25">
      <c r="A887" s="33" t="str">
        <f t="shared" si="39"/>
        <v>R20</v>
      </c>
      <c r="B887" s="32" t="s">
        <v>1190</v>
      </c>
      <c r="C887" s="33">
        <v>20</v>
      </c>
      <c r="D887" s="34">
        <v>49.77</v>
      </c>
      <c r="E887" s="34" t="s">
        <v>1490</v>
      </c>
      <c r="F887" s="68">
        <v>0.115</v>
      </c>
      <c r="G887" s="69">
        <f t="shared" si="40"/>
        <v>5.7235500000000004</v>
      </c>
      <c r="H887" s="69">
        <f t="shared" si="41"/>
        <v>55.493550000000006</v>
      </c>
    </row>
    <row r="888" spans="1:8" x14ac:dyDescent="0.25">
      <c r="A888" s="33" t="str">
        <f t="shared" si="39"/>
        <v>R20.5</v>
      </c>
      <c r="B888" s="32" t="s">
        <v>1190</v>
      </c>
      <c r="C888" s="33">
        <v>20.5</v>
      </c>
      <c r="D888" s="34">
        <v>50.36</v>
      </c>
      <c r="E888" s="34" t="s">
        <v>1490</v>
      </c>
      <c r="F888" s="68">
        <v>0.115</v>
      </c>
      <c r="G888" s="69">
        <f t="shared" si="40"/>
        <v>5.7914000000000003</v>
      </c>
      <c r="H888" s="69">
        <f t="shared" si="41"/>
        <v>56.151400000000002</v>
      </c>
    </row>
    <row r="889" spans="1:8" x14ac:dyDescent="0.25">
      <c r="A889" s="33" t="str">
        <f t="shared" si="39"/>
        <v>R21</v>
      </c>
      <c r="B889" s="32" t="s">
        <v>1190</v>
      </c>
      <c r="C889" s="33">
        <v>21</v>
      </c>
      <c r="D889" s="34">
        <v>50.87</v>
      </c>
      <c r="E889" s="34" t="s">
        <v>1490</v>
      </c>
      <c r="F889" s="68">
        <v>0.115</v>
      </c>
      <c r="G889" s="69">
        <f t="shared" si="40"/>
        <v>5.8500499999999995</v>
      </c>
      <c r="H889" s="69">
        <f t="shared" si="41"/>
        <v>56.720050000000001</v>
      </c>
    </row>
    <row r="890" spans="1:8" x14ac:dyDescent="0.25">
      <c r="A890" s="33" t="str">
        <f t="shared" si="39"/>
        <v>R21.5</v>
      </c>
      <c r="B890" s="32" t="s">
        <v>1190</v>
      </c>
      <c r="C890" s="33">
        <v>21.5</v>
      </c>
      <c r="D890" s="34">
        <v>51.37</v>
      </c>
      <c r="E890" s="34" t="s">
        <v>1490</v>
      </c>
      <c r="F890" s="68">
        <v>0.115</v>
      </c>
      <c r="G890" s="69">
        <f t="shared" si="40"/>
        <v>5.9075499999999996</v>
      </c>
      <c r="H890" s="69">
        <f t="shared" si="41"/>
        <v>57.277549999999998</v>
      </c>
    </row>
    <row r="891" spans="1:8" x14ac:dyDescent="0.25">
      <c r="A891" s="33" t="str">
        <f t="shared" si="39"/>
        <v>R22</v>
      </c>
      <c r="B891" s="32" t="s">
        <v>1190</v>
      </c>
      <c r="C891" s="33">
        <v>22</v>
      </c>
      <c r="D891" s="34">
        <v>51.87</v>
      </c>
      <c r="E891" s="34" t="s">
        <v>1490</v>
      </c>
      <c r="F891" s="68">
        <v>0.115</v>
      </c>
      <c r="G891" s="69">
        <f t="shared" si="40"/>
        <v>5.9650499999999997</v>
      </c>
      <c r="H891" s="69">
        <f t="shared" si="41"/>
        <v>57.835049999999995</v>
      </c>
    </row>
    <row r="892" spans="1:8" x14ac:dyDescent="0.25">
      <c r="A892" s="33" t="str">
        <f t="shared" si="39"/>
        <v>R22.5</v>
      </c>
      <c r="B892" s="32" t="s">
        <v>1190</v>
      </c>
      <c r="C892" s="33">
        <v>22.5</v>
      </c>
      <c r="D892" s="34">
        <v>52.37</v>
      </c>
      <c r="E892" s="34" t="s">
        <v>1490</v>
      </c>
      <c r="F892" s="68">
        <v>0.115</v>
      </c>
      <c r="G892" s="69">
        <f t="shared" si="40"/>
        <v>6.0225499999999998</v>
      </c>
      <c r="H892" s="69">
        <f t="shared" si="41"/>
        <v>58.39255</v>
      </c>
    </row>
    <row r="893" spans="1:8" x14ac:dyDescent="0.25">
      <c r="A893" s="33" t="str">
        <f t="shared" si="39"/>
        <v>R23</v>
      </c>
      <c r="B893" s="32" t="s">
        <v>1190</v>
      </c>
      <c r="C893" s="33">
        <v>23</v>
      </c>
      <c r="D893" s="34">
        <v>52.87</v>
      </c>
      <c r="E893" s="34" t="s">
        <v>1490</v>
      </c>
      <c r="F893" s="68">
        <v>0.115</v>
      </c>
      <c r="G893" s="69">
        <f t="shared" si="40"/>
        <v>6.08005</v>
      </c>
      <c r="H893" s="69">
        <f t="shared" si="41"/>
        <v>58.950049999999997</v>
      </c>
    </row>
    <row r="894" spans="1:8" x14ac:dyDescent="0.25">
      <c r="A894" s="33" t="str">
        <f t="shared" si="39"/>
        <v>R23.5</v>
      </c>
      <c r="B894" s="32" t="s">
        <v>1190</v>
      </c>
      <c r="C894" s="33">
        <v>23.5</v>
      </c>
      <c r="D894" s="34">
        <v>53.38</v>
      </c>
      <c r="E894" s="34" t="s">
        <v>1490</v>
      </c>
      <c r="F894" s="68">
        <v>0.115</v>
      </c>
      <c r="G894" s="69">
        <f t="shared" si="40"/>
        <v>6.1387000000000009</v>
      </c>
      <c r="H894" s="69">
        <f t="shared" si="41"/>
        <v>59.518700000000003</v>
      </c>
    </row>
    <row r="895" spans="1:8" x14ac:dyDescent="0.25">
      <c r="A895" s="33" t="str">
        <f t="shared" si="39"/>
        <v>R24</v>
      </c>
      <c r="B895" s="32" t="s">
        <v>1190</v>
      </c>
      <c r="C895" s="33">
        <v>24</v>
      </c>
      <c r="D895" s="34">
        <v>53.88</v>
      </c>
      <c r="E895" s="34" t="s">
        <v>1490</v>
      </c>
      <c r="F895" s="68">
        <v>0.115</v>
      </c>
      <c r="G895" s="69">
        <f t="shared" si="40"/>
        <v>6.1962000000000002</v>
      </c>
      <c r="H895" s="69">
        <f t="shared" si="41"/>
        <v>60.0762</v>
      </c>
    </row>
    <row r="896" spans="1:8" x14ac:dyDescent="0.25">
      <c r="A896" s="33" t="str">
        <f t="shared" si="39"/>
        <v>R24.5</v>
      </c>
      <c r="B896" s="32" t="s">
        <v>1190</v>
      </c>
      <c r="C896" s="33">
        <v>24.5</v>
      </c>
      <c r="D896" s="34">
        <v>54.38</v>
      </c>
      <c r="E896" s="34" t="s">
        <v>1490</v>
      </c>
      <c r="F896" s="68">
        <v>0.115</v>
      </c>
      <c r="G896" s="69">
        <f t="shared" si="40"/>
        <v>6.2537000000000003</v>
      </c>
      <c r="H896" s="69">
        <f t="shared" si="41"/>
        <v>60.633700000000005</v>
      </c>
    </row>
    <row r="897" spans="1:8" x14ac:dyDescent="0.25">
      <c r="A897" s="33" t="str">
        <f t="shared" si="39"/>
        <v>R25</v>
      </c>
      <c r="B897" s="32" t="s">
        <v>1190</v>
      </c>
      <c r="C897" s="33">
        <v>25</v>
      </c>
      <c r="D897" s="34">
        <v>54.88</v>
      </c>
      <c r="E897" s="34" t="s">
        <v>1490</v>
      </c>
      <c r="F897" s="68">
        <v>0.115</v>
      </c>
      <c r="G897" s="69">
        <f t="shared" si="40"/>
        <v>6.3112000000000004</v>
      </c>
      <c r="H897" s="69">
        <f t="shared" si="41"/>
        <v>61.191200000000002</v>
      </c>
    </row>
    <row r="898" spans="1:8" x14ac:dyDescent="0.25">
      <c r="A898" s="33" t="str">
        <f t="shared" ref="A898:A961" si="42">CONCATENATE(B898,C898)</f>
        <v>R25.5</v>
      </c>
      <c r="B898" s="32" t="s">
        <v>1190</v>
      </c>
      <c r="C898" s="33">
        <v>25.5</v>
      </c>
      <c r="D898" s="34">
        <v>55.38</v>
      </c>
      <c r="E898" s="34" t="s">
        <v>1490</v>
      </c>
      <c r="F898" s="68">
        <v>0.115</v>
      </c>
      <c r="G898" s="69">
        <f t="shared" si="40"/>
        <v>6.3687000000000005</v>
      </c>
      <c r="H898" s="69">
        <f t="shared" si="41"/>
        <v>61.748699999999999</v>
      </c>
    </row>
    <row r="899" spans="1:8" x14ac:dyDescent="0.25">
      <c r="A899" s="33" t="str">
        <f t="shared" si="42"/>
        <v>R26</v>
      </c>
      <c r="B899" s="32" t="s">
        <v>1190</v>
      </c>
      <c r="C899" s="33">
        <v>26</v>
      </c>
      <c r="D899" s="34">
        <v>55.88</v>
      </c>
      <c r="E899" s="34" t="s">
        <v>1490</v>
      </c>
      <c r="F899" s="68">
        <v>0.115</v>
      </c>
      <c r="G899" s="69">
        <f t="shared" ref="G899:G962" si="43">D899*F899</f>
        <v>6.4262000000000006</v>
      </c>
      <c r="H899" s="69">
        <f t="shared" ref="H899:H962" si="44">G899+D899</f>
        <v>62.306200000000004</v>
      </c>
    </row>
    <row r="900" spans="1:8" x14ac:dyDescent="0.25">
      <c r="A900" s="33" t="str">
        <f t="shared" si="42"/>
        <v>R26.5</v>
      </c>
      <c r="B900" s="32" t="s">
        <v>1190</v>
      </c>
      <c r="C900" s="33">
        <v>26.5</v>
      </c>
      <c r="D900" s="34">
        <v>56.39</v>
      </c>
      <c r="E900" s="34" t="s">
        <v>1490</v>
      </c>
      <c r="F900" s="68">
        <v>0.115</v>
      </c>
      <c r="G900" s="69">
        <f t="shared" si="43"/>
        <v>6.4848500000000007</v>
      </c>
      <c r="H900" s="69">
        <f t="shared" si="44"/>
        <v>62.874850000000002</v>
      </c>
    </row>
    <row r="901" spans="1:8" x14ac:dyDescent="0.25">
      <c r="A901" s="33" t="str">
        <f t="shared" si="42"/>
        <v>R27</v>
      </c>
      <c r="B901" s="32" t="s">
        <v>1190</v>
      </c>
      <c r="C901" s="33">
        <v>27</v>
      </c>
      <c r="D901" s="34">
        <v>56.89</v>
      </c>
      <c r="E901" s="34" t="s">
        <v>1490</v>
      </c>
      <c r="F901" s="68">
        <v>0.115</v>
      </c>
      <c r="G901" s="69">
        <f t="shared" si="43"/>
        <v>6.5423500000000008</v>
      </c>
      <c r="H901" s="69">
        <f t="shared" si="44"/>
        <v>63.43235</v>
      </c>
    </row>
    <row r="902" spans="1:8" x14ac:dyDescent="0.25">
      <c r="A902" s="33" t="str">
        <f t="shared" si="42"/>
        <v>R27.5</v>
      </c>
      <c r="B902" s="32" t="s">
        <v>1190</v>
      </c>
      <c r="C902" s="33">
        <v>27.5</v>
      </c>
      <c r="D902" s="34">
        <v>57.39</v>
      </c>
      <c r="E902" s="34" t="s">
        <v>1490</v>
      </c>
      <c r="F902" s="68">
        <v>0.115</v>
      </c>
      <c r="G902" s="69">
        <f t="shared" si="43"/>
        <v>6.59985</v>
      </c>
      <c r="H902" s="69">
        <f t="shared" si="44"/>
        <v>63.989850000000004</v>
      </c>
    </row>
    <row r="903" spans="1:8" x14ac:dyDescent="0.25">
      <c r="A903" s="33" t="str">
        <f t="shared" si="42"/>
        <v>R28</v>
      </c>
      <c r="B903" s="32" t="s">
        <v>1190</v>
      </c>
      <c r="C903" s="33">
        <v>28</v>
      </c>
      <c r="D903" s="34">
        <v>57.89</v>
      </c>
      <c r="E903" s="34" t="s">
        <v>1490</v>
      </c>
      <c r="F903" s="68">
        <v>0.115</v>
      </c>
      <c r="G903" s="69">
        <f t="shared" si="43"/>
        <v>6.6573500000000001</v>
      </c>
      <c r="H903" s="69">
        <f t="shared" si="44"/>
        <v>64.547349999999994</v>
      </c>
    </row>
    <row r="904" spans="1:8" x14ac:dyDescent="0.25">
      <c r="A904" s="33" t="str">
        <f t="shared" si="42"/>
        <v>R28.5</v>
      </c>
      <c r="B904" s="32" t="s">
        <v>1190</v>
      </c>
      <c r="C904" s="33">
        <v>28.5</v>
      </c>
      <c r="D904" s="34">
        <v>58.39</v>
      </c>
      <c r="E904" s="34" t="s">
        <v>1490</v>
      </c>
      <c r="F904" s="68">
        <v>0.115</v>
      </c>
      <c r="G904" s="69">
        <f t="shared" si="43"/>
        <v>6.7148500000000002</v>
      </c>
      <c r="H904" s="69">
        <f t="shared" si="44"/>
        <v>65.104849999999999</v>
      </c>
    </row>
    <row r="905" spans="1:8" x14ac:dyDescent="0.25">
      <c r="A905" s="33" t="str">
        <f t="shared" si="42"/>
        <v>R29</v>
      </c>
      <c r="B905" s="32" t="s">
        <v>1190</v>
      </c>
      <c r="C905" s="33">
        <v>29</v>
      </c>
      <c r="D905" s="34">
        <v>58.9</v>
      </c>
      <c r="E905" s="34" t="s">
        <v>1490</v>
      </c>
      <c r="F905" s="68">
        <v>0.115</v>
      </c>
      <c r="G905" s="69">
        <f t="shared" si="43"/>
        <v>6.7735000000000003</v>
      </c>
      <c r="H905" s="69">
        <f t="shared" si="44"/>
        <v>65.673500000000004</v>
      </c>
    </row>
    <row r="906" spans="1:8" x14ac:dyDescent="0.25">
      <c r="A906" s="33" t="str">
        <f t="shared" si="42"/>
        <v>R29.5</v>
      </c>
      <c r="B906" s="32" t="s">
        <v>1190</v>
      </c>
      <c r="C906" s="33">
        <v>29.5</v>
      </c>
      <c r="D906" s="34">
        <v>59.4</v>
      </c>
      <c r="E906" s="34" t="s">
        <v>1490</v>
      </c>
      <c r="F906" s="68">
        <v>0.115</v>
      </c>
      <c r="G906" s="69">
        <f t="shared" si="43"/>
        <v>6.8310000000000004</v>
      </c>
      <c r="H906" s="69">
        <f t="shared" si="44"/>
        <v>66.230999999999995</v>
      </c>
    </row>
    <row r="907" spans="1:8" x14ac:dyDescent="0.25">
      <c r="A907" s="33" t="str">
        <f t="shared" si="42"/>
        <v>R30</v>
      </c>
      <c r="B907" s="32" t="s">
        <v>1190</v>
      </c>
      <c r="C907" s="33">
        <v>30</v>
      </c>
      <c r="D907" s="34">
        <v>59.9</v>
      </c>
      <c r="E907" s="34" t="s">
        <v>1490</v>
      </c>
      <c r="F907" s="68">
        <v>0.115</v>
      </c>
      <c r="G907" s="69">
        <f t="shared" si="43"/>
        <v>6.8885000000000005</v>
      </c>
      <c r="H907" s="69">
        <f t="shared" si="44"/>
        <v>66.788499999999999</v>
      </c>
    </row>
    <row r="908" spans="1:8" x14ac:dyDescent="0.25">
      <c r="A908" s="33" t="str">
        <f t="shared" si="42"/>
        <v>R30.5</v>
      </c>
      <c r="B908" s="32" t="s">
        <v>1190</v>
      </c>
      <c r="C908" s="33">
        <v>30.5</v>
      </c>
      <c r="D908" s="34">
        <v>60.4</v>
      </c>
      <c r="E908" s="34" t="s">
        <v>1490</v>
      </c>
      <c r="F908" s="68">
        <v>0.115</v>
      </c>
      <c r="G908" s="69">
        <f t="shared" si="43"/>
        <v>6.9459999999999997</v>
      </c>
      <c r="H908" s="69">
        <f t="shared" si="44"/>
        <v>67.346000000000004</v>
      </c>
    </row>
    <row r="909" spans="1:8" x14ac:dyDescent="0.25">
      <c r="A909" s="33" t="str">
        <f t="shared" si="42"/>
        <v>R31</v>
      </c>
      <c r="B909" s="32" t="s">
        <v>1190</v>
      </c>
      <c r="C909" s="33">
        <v>31</v>
      </c>
      <c r="D909" s="34">
        <v>60.9</v>
      </c>
      <c r="E909" s="34" t="s">
        <v>1490</v>
      </c>
      <c r="F909" s="68">
        <v>0.115</v>
      </c>
      <c r="G909" s="69">
        <f t="shared" si="43"/>
        <v>7.0034999999999998</v>
      </c>
      <c r="H909" s="69">
        <f t="shared" si="44"/>
        <v>67.903499999999994</v>
      </c>
    </row>
    <row r="910" spans="1:8" x14ac:dyDescent="0.25">
      <c r="A910" s="33" t="str">
        <f t="shared" si="42"/>
        <v>R31.5</v>
      </c>
      <c r="B910" s="32" t="s">
        <v>1190</v>
      </c>
      <c r="C910" s="33">
        <v>31.5</v>
      </c>
      <c r="D910" s="34">
        <v>61.4</v>
      </c>
      <c r="E910" s="34" t="s">
        <v>1490</v>
      </c>
      <c r="F910" s="68">
        <v>0.115</v>
      </c>
      <c r="G910" s="69">
        <f t="shared" si="43"/>
        <v>7.0609999999999999</v>
      </c>
      <c r="H910" s="69">
        <f t="shared" si="44"/>
        <v>68.460999999999999</v>
      </c>
    </row>
    <row r="911" spans="1:8" x14ac:dyDescent="0.25">
      <c r="A911" s="33" t="str">
        <f t="shared" si="42"/>
        <v>R32</v>
      </c>
      <c r="B911" s="32" t="s">
        <v>1190</v>
      </c>
      <c r="C911" s="33">
        <v>32</v>
      </c>
      <c r="D911" s="34">
        <v>61.91</v>
      </c>
      <c r="E911" s="34" t="s">
        <v>1490</v>
      </c>
      <c r="F911" s="68">
        <v>0.115</v>
      </c>
      <c r="G911" s="69">
        <f t="shared" si="43"/>
        <v>7.11965</v>
      </c>
      <c r="H911" s="69">
        <f t="shared" si="44"/>
        <v>69.029650000000004</v>
      </c>
    </row>
    <row r="912" spans="1:8" x14ac:dyDescent="0.25">
      <c r="A912" s="33" t="str">
        <f t="shared" si="42"/>
        <v>R32.5</v>
      </c>
      <c r="B912" s="32" t="s">
        <v>1190</v>
      </c>
      <c r="C912" s="33">
        <v>32.5</v>
      </c>
      <c r="D912" s="34">
        <v>62.41</v>
      </c>
      <c r="E912" s="34" t="s">
        <v>1490</v>
      </c>
      <c r="F912" s="68">
        <v>0.115</v>
      </c>
      <c r="G912" s="69">
        <f t="shared" si="43"/>
        <v>7.1771500000000001</v>
      </c>
      <c r="H912" s="69">
        <f t="shared" si="44"/>
        <v>69.587149999999994</v>
      </c>
    </row>
    <row r="913" spans="1:8" x14ac:dyDescent="0.25">
      <c r="A913" s="33" t="str">
        <f t="shared" si="42"/>
        <v>R33</v>
      </c>
      <c r="B913" s="32" t="s">
        <v>1190</v>
      </c>
      <c r="C913" s="33">
        <v>33</v>
      </c>
      <c r="D913" s="34">
        <v>62.91</v>
      </c>
      <c r="E913" s="34" t="s">
        <v>1490</v>
      </c>
      <c r="F913" s="68">
        <v>0.115</v>
      </c>
      <c r="G913" s="69">
        <f t="shared" si="43"/>
        <v>7.2346500000000002</v>
      </c>
      <c r="H913" s="69">
        <f t="shared" si="44"/>
        <v>70.144649999999999</v>
      </c>
    </row>
    <row r="914" spans="1:8" x14ac:dyDescent="0.25">
      <c r="A914" s="33" t="str">
        <f t="shared" si="42"/>
        <v>R33.5</v>
      </c>
      <c r="B914" s="32" t="s">
        <v>1190</v>
      </c>
      <c r="C914" s="33">
        <v>33.5</v>
      </c>
      <c r="D914" s="34">
        <v>63.41</v>
      </c>
      <c r="E914" s="34" t="s">
        <v>1490</v>
      </c>
      <c r="F914" s="68">
        <v>0.115</v>
      </c>
      <c r="G914" s="69">
        <f t="shared" si="43"/>
        <v>7.2921500000000004</v>
      </c>
      <c r="H914" s="69">
        <f t="shared" si="44"/>
        <v>70.702150000000003</v>
      </c>
    </row>
    <row r="915" spans="1:8" x14ac:dyDescent="0.25">
      <c r="A915" s="33" t="str">
        <f t="shared" si="42"/>
        <v>R34</v>
      </c>
      <c r="B915" s="32" t="s">
        <v>1190</v>
      </c>
      <c r="C915" s="33">
        <v>34</v>
      </c>
      <c r="D915" s="34">
        <v>63.91</v>
      </c>
      <c r="E915" s="34" t="s">
        <v>1490</v>
      </c>
      <c r="F915" s="68">
        <v>0.115</v>
      </c>
      <c r="G915" s="69">
        <f t="shared" si="43"/>
        <v>7.3496499999999996</v>
      </c>
      <c r="H915" s="69">
        <f t="shared" si="44"/>
        <v>71.259649999999993</v>
      </c>
    </row>
    <row r="916" spans="1:8" x14ac:dyDescent="0.25">
      <c r="A916" s="33" t="str">
        <f t="shared" si="42"/>
        <v>R34.5</v>
      </c>
      <c r="B916" s="32" t="s">
        <v>1190</v>
      </c>
      <c r="C916" s="33">
        <v>34.5</v>
      </c>
      <c r="D916" s="34">
        <v>64.42</v>
      </c>
      <c r="E916" s="34" t="s">
        <v>1490</v>
      </c>
      <c r="F916" s="68">
        <v>0.115</v>
      </c>
      <c r="G916" s="69">
        <f t="shared" si="43"/>
        <v>7.4083000000000006</v>
      </c>
      <c r="H916" s="69">
        <f t="shared" si="44"/>
        <v>71.828299999999999</v>
      </c>
    </row>
    <row r="917" spans="1:8" x14ac:dyDescent="0.25">
      <c r="A917" s="33" t="str">
        <f t="shared" si="42"/>
        <v>R35</v>
      </c>
      <c r="B917" s="32" t="s">
        <v>1190</v>
      </c>
      <c r="C917" s="33">
        <v>35</v>
      </c>
      <c r="D917" s="34">
        <v>64.92</v>
      </c>
      <c r="E917" s="34" t="s">
        <v>1490</v>
      </c>
      <c r="F917" s="68">
        <v>0.115</v>
      </c>
      <c r="G917" s="69">
        <f t="shared" si="43"/>
        <v>7.4658000000000007</v>
      </c>
      <c r="H917" s="69">
        <f t="shared" si="44"/>
        <v>72.385800000000003</v>
      </c>
    </row>
    <row r="918" spans="1:8" x14ac:dyDescent="0.25">
      <c r="A918" s="33" t="str">
        <f t="shared" si="42"/>
        <v>R35.5</v>
      </c>
      <c r="B918" s="32" t="s">
        <v>1190</v>
      </c>
      <c r="C918" s="33">
        <v>35.5</v>
      </c>
      <c r="D918" s="34">
        <v>65.42</v>
      </c>
      <c r="E918" s="34" t="s">
        <v>1490</v>
      </c>
      <c r="F918" s="68">
        <v>0.115</v>
      </c>
      <c r="G918" s="69">
        <f t="shared" si="43"/>
        <v>7.5233000000000008</v>
      </c>
      <c r="H918" s="69">
        <f t="shared" si="44"/>
        <v>72.943300000000008</v>
      </c>
    </row>
    <row r="919" spans="1:8" x14ac:dyDescent="0.25">
      <c r="A919" s="33" t="str">
        <f t="shared" si="42"/>
        <v>R36</v>
      </c>
      <c r="B919" s="32" t="s">
        <v>1190</v>
      </c>
      <c r="C919" s="33">
        <v>36</v>
      </c>
      <c r="D919" s="34">
        <v>65.92</v>
      </c>
      <c r="E919" s="34" t="s">
        <v>1490</v>
      </c>
      <c r="F919" s="68">
        <v>0.115</v>
      </c>
      <c r="G919" s="69">
        <f t="shared" si="43"/>
        <v>7.5808000000000009</v>
      </c>
      <c r="H919" s="69">
        <f t="shared" si="44"/>
        <v>73.500799999999998</v>
      </c>
    </row>
    <row r="920" spans="1:8" x14ac:dyDescent="0.25">
      <c r="A920" s="33" t="str">
        <f t="shared" si="42"/>
        <v>R36.5</v>
      </c>
      <c r="B920" s="32" t="s">
        <v>1190</v>
      </c>
      <c r="C920" s="33">
        <v>36.5</v>
      </c>
      <c r="D920" s="34">
        <v>66.42</v>
      </c>
      <c r="E920" s="34" t="s">
        <v>1490</v>
      </c>
      <c r="F920" s="68">
        <v>0.115</v>
      </c>
      <c r="G920" s="69">
        <f t="shared" si="43"/>
        <v>7.6383000000000001</v>
      </c>
      <c r="H920" s="69">
        <f t="shared" si="44"/>
        <v>74.058300000000003</v>
      </c>
    </row>
    <row r="921" spans="1:8" x14ac:dyDescent="0.25">
      <c r="A921" s="33" t="str">
        <f t="shared" si="42"/>
        <v>R37</v>
      </c>
      <c r="B921" s="32" t="s">
        <v>1190</v>
      </c>
      <c r="C921" s="33">
        <v>37</v>
      </c>
      <c r="D921" s="34">
        <v>66.92</v>
      </c>
      <c r="E921" s="34" t="s">
        <v>1490</v>
      </c>
      <c r="F921" s="68">
        <v>0.115</v>
      </c>
      <c r="G921" s="69">
        <f t="shared" si="43"/>
        <v>7.6958000000000002</v>
      </c>
      <c r="H921" s="69">
        <f t="shared" si="44"/>
        <v>74.615800000000007</v>
      </c>
    </row>
    <row r="922" spans="1:8" x14ac:dyDescent="0.25">
      <c r="A922" s="33" t="str">
        <f t="shared" si="42"/>
        <v>R37.5</v>
      </c>
      <c r="B922" s="32" t="s">
        <v>1190</v>
      </c>
      <c r="C922" s="33">
        <v>37.5</v>
      </c>
      <c r="D922" s="34">
        <v>67.430000000000007</v>
      </c>
      <c r="E922" s="34" t="s">
        <v>1490</v>
      </c>
      <c r="F922" s="68">
        <v>0.115</v>
      </c>
      <c r="G922" s="69">
        <f t="shared" si="43"/>
        <v>7.7544500000000012</v>
      </c>
      <c r="H922" s="69">
        <f t="shared" si="44"/>
        <v>75.184450000000012</v>
      </c>
    </row>
    <row r="923" spans="1:8" x14ac:dyDescent="0.25">
      <c r="A923" s="33" t="str">
        <f t="shared" si="42"/>
        <v>R38</v>
      </c>
      <c r="B923" s="32" t="s">
        <v>1190</v>
      </c>
      <c r="C923" s="33">
        <v>38</v>
      </c>
      <c r="D923" s="34">
        <v>67.930000000000007</v>
      </c>
      <c r="E923" s="34" t="s">
        <v>1490</v>
      </c>
      <c r="F923" s="68">
        <v>0.115</v>
      </c>
      <c r="G923" s="69">
        <f t="shared" si="43"/>
        <v>7.8119500000000013</v>
      </c>
      <c r="H923" s="69">
        <f t="shared" si="44"/>
        <v>75.741950000000003</v>
      </c>
    </row>
    <row r="924" spans="1:8" x14ac:dyDescent="0.25">
      <c r="A924" s="33" t="str">
        <f t="shared" si="42"/>
        <v>R38.5</v>
      </c>
      <c r="B924" s="32" t="s">
        <v>1190</v>
      </c>
      <c r="C924" s="33">
        <v>38.5</v>
      </c>
      <c r="D924" s="34">
        <v>68.430000000000007</v>
      </c>
      <c r="E924" s="34" t="s">
        <v>1490</v>
      </c>
      <c r="F924" s="68">
        <v>0.115</v>
      </c>
      <c r="G924" s="69">
        <f t="shared" si="43"/>
        <v>7.8694500000000014</v>
      </c>
      <c r="H924" s="69">
        <f t="shared" si="44"/>
        <v>76.299450000000007</v>
      </c>
    </row>
    <row r="925" spans="1:8" x14ac:dyDescent="0.25">
      <c r="A925" s="33" t="str">
        <f t="shared" si="42"/>
        <v>R39</v>
      </c>
      <c r="B925" s="32" t="s">
        <v>1190</v>
      </c>
      <c r="C925" s="33">
        <v>39</v>
      </c>
      <c r="D925" s="34">
        <v>68.930000000000007</v>
      </c>
      <c r="E925" s="34" t="s">
        <v>1490</v>
      </c>
      <c r="F925" s="68">
        <v>0.115</v>
      </c>
      <c r="G925" s="69">
        <f t="shared" si="43"/>
        <v>7.9269500000000015</v>
      </c>
      <c r="H925" s="69">
        <f t="shared" si="44"/>
        <v>76.856950000000012</v>
      </c>
    </row>
    <row r="926" spans="1:8" x14ac:dyDescent="0.25">
      <c r="A926" s="33" t="str">
        <f t="shared" si="42"/>
        <v>R39.5</v>
      </c>
      <c r="B926" s="32" t="s">
        <v>1190</v>
      </c>
      <c r="C926" s="33">
        <v>39.5</v>
      </c>
      <c r="D926" s="34">
        <v>69.430000000000007</v>
      </c>
      <c r="E926" s="34" t="s">
        <v>1490</v>
      </c>
      <c r="F926" s="68">
        <v>0.115</v>
      </c>
      <c r="G926" s="69">
        <f t="shared" si="43"/>
        <v>7.9844500000000007</v>
      </c>
      <c r="H926" s="69">
        <f t="shared" si="44"/>
        <v>77.414450000000002</v>
      </c>
    </row>
    <row r="927" spans="1:8" x14ac:dyDescent="0.25">
      <c r="A927" s="33" t="str">
        <f t="shared" si="42"/>
        <v>R40</v>
      </c>
      <c r="B927" s="32" t="s">
        <v>1190</v>
      </c>
      <c r="C927" s="33">
        <v>40</v>
      </c>
      <c r="D927" s="34">
        <v>69.94</v>
      </c>
      <c r="E927" s="34" t="s">
        <v>1490</v>
      </c>
      <c r="F927" s="68">
        <v>0.115</v>
      </c>
      <c r="G927" s="69">
        <f t="shared" si="43"/>
        <v>8.0431000000000008</v>
      </c>
      <c r="H927" s="69">
        <f t="shared" si="44"/>
        <v>77.983099999999993</v>
      </c>
    </row>
    <row r="928" spans="1:8" x14ac:dyDescent="0.25">
      <c r="A928" s="33" t="str">
        <f t="shared" si="42"/>
        <v>R40.5</v>
      </c>
      <c r="B928" s="32" t="s">
        <v>1190</v>
      </c>
      <c r="C928" s="33">
        <v>40.5</v>
      </c>
      <c r="D928" s="34">
        <v>70.44</v>
      </c>
      <c r="E928" s="34" t="s">
        <v>1490</v>
      </c>
      <c r="F928" s="68">
        <v>0.115</v>
      </c>
      <c r="G928" s="69">
        <f t="shared" si="43"/>
        <v>8.1006</v>
      </c>
      <c r="H928" s="69">
        <f t="shared" si="44"/>
        <v>78.540599999999998</v>
      </c>
    </row>
    <row r="929" spans="1:8" x14ac:dyDescent="0.25">
      <c r="A929" s="33" t="str">
        <f t="shared" si="42"/>
        <v>R41</v>
      </c>
      <c r="B929" s="32" t="s">
        <v>1190</v>
      </c>
      <c r="C929" s="33">
        <v>41</v>
      </c>
      <c r="D929" s="34">
        <v>70.94</v>
      </c>
      <c r="E929" s="34" t="s">
        <v>1490</v>
      </c>
      <c r="F929" s="68">
        <v>0.115</v>
      </c>
      <c r="G929" s="69">
        <f t="shared" si="43"/>
        <v>8.1580999999999992</v>
      </c>
      <c r="H929" s="69">
        <f t="shared" si="44"/>
        <v>79.098100000000002</v>
      </c>
    </row>
    <row r="930" spans="1:8" x14ac:dyDescent="0.25">
      <c r="A930" s="33" t="str">
        <f t="shared" si="42"/>
        <v>R41.5</v>
      </c>
      <c r="B930" s="32" t="s">
        <v>1190</v>
      </c>
      <c r="C930" s="33">
        <v>41.5</v>
      </c>
      <c r="D930" s="34">
        <v>71.44</v>
      </c>
      <c r="E930" s="34" t="s">
        <v>1490</v>
      </c>
      <c r="F930" s="68">
        <v>0.115</v>
      </c>
      <c r="G930" s="69">
        <f t="shared" si="43"/>
        <v>8.2156000000000002</v>
      </c>
      <c r="H930" s="69">
        <f t="shared" si="44"/>
        <v>79.655599999999993</v>
      </c>
    </row>
    <row r="931" spans="1:8" x14ac:dyDescent="0.25">
      <c r="A931" s="33" t="str">
        <f t="shared" si="42"/>
        <v>R42</v>
      </c>
      <c r="B931" s="32" t="s">
        <v>1190</v>
      </c>
      <c r="C931" s="33">
        <v>42</v>
      </c>
      <c r="D931" s="34">
        <v>71.94</v>
      </c>
      <c r="E931" s="34" t="s">
        <v>1490</v>
      </c>
      <c r="F931" s="68">
        <v>0.115</v>
      </c>
      <c r="G931" s="69">
        <f t="shared" si="43"/>
        <v>8.2730999999999995</v>
      </c>
      <c r="H931" s="69">
        <f t="shared" si="44"/>
        <v>80.213099999999997</v>
      </c>
    </row>
    <row r="932" spans="1:8" x14ac:dyDescent="0.25">
      <c r="A932" s="33" t="str">
        <f t="shared" si="42"/>
        <v>R42.5</v>
      </c>
      <c r="B932" s="32" t="s">
        <v>1190</v>
      </c>
      <c r="C932" s="33">
        <v>42.5</v>
      </c>
      <c r="D932" s="34">
        <v>72.44</v>
      </c>
      <c r="E932" s="34" t="s">
        <v>1490</v>
      </c>
      <c r="F932" s="68">
        <v>0.115</v>
      </c>
      <c r="G932" s="69">
        <f t="shared" si="43"/>
        <v>8.3306000000000004</v>
      </c>
      <c r="H932" s="69">
        <f t="shared" si="44"/>
        <v>80.770600000000002</v>
      </c>
    </row>
    <row r="933" spans="1:8" x14ac:dyDescent="0.25">
      <c r="A933" s="33" t="str">
        <f t="shared" si="42"/>
        <v>R43</v>
      </c>
      <c r="B933" s="32" t="s">
        <v>1190</v>
      </c>
      <c r="C933" s="33">
        <v>43</v>
      </c>
      <c r="D933" s="34">
        <v>72.95</v>
      </c>
      <c r="E933" s="34" t="s">
        <v>1490</v>
      </c>
      <c r="F933" s="68">
        <v>0.115</v>
      </c>
      <c r="G933" s="69">
        <f t="shared" si="43"/>
        <v>8.3892500000000005</v>
      </c>
      <c r="H933" s="69">
        <f t="shared" si="44"/>
        <v>81.339250000000007</v>
      </c>
    </row>
    <row r="934" spans="1:8" x14ac:dyDescent="0.25">
      <c r="A934" s="33" t="str">
        <f t="shared" si="42"/>
        <v>R43.5</v>
      </c>
      <c r="B934" s="32" t="s">
        <v>1190</v>
      </c>
      <c r="C934" s="33">
        <v>43.5</v>
      </c>
      <c r="D934" s="34">
        <v>73.45</v>
      </c>
      <c r="E934" s="34" t="s">
        <v>1490</v>
      </c>
      <c r="F934" s="68">
        <v>0.115</v>
      </c>
      <c r="G934" s="69">
        <f t="shared" si="43"/>
        <v>8.4467500000000015</v>
      </c>
      <c r="H934" s="69">
        <f t="shared" si="44"/>
        <v>81.896749999999997</v>
      </c>
    </row>
    <row r="935" spans="1:8" x14ac:dyDescent="0.25">
      <c r="A935" s="33" t="str">
        <f t="shared" si="42"/>
        <v>R44</v>
      </c>
      <c r="B935" s="32" t="s">
        <v>1190</v>
      </c>
      <c r="C935" s="33">
        <v>44</v>
      </c>
      <c r="D935" s="34">
        <v>73.95</v>
      </c>
      <c r="E935" s="34" t="s">
        <v>1490</v>
      </c>
      <c r="F935" s="68">
        <v>0.115</v>
      </c>
      <c r="G935" s="69">
        <f t="shared" si="43"/>
        <v>8.5042500000000008</v>
      </c>
      <c r="H935" s="69">
        <f t="shared" si="44"/>
        <v>82.454250000000002</v>
      </c>
    </row>
    <row r="936" spans="1:8" x14ac:dyDescent="0.25">
      <c r="A936" s="33" t="str">
        <f t="shared" si="42"/>
        <v>R44.5</v>
      </c>
      <c r="B936" s="32" t="s">
        <v>1190</v>
      </c>
      <c r="C936" s="33">
        <v>44.5</v>
      </c>
      <c r="D936" s="34">
        <v>74.45</v>
      </c>
      <c r="E936" s="34" t="s">
        <v>1490</v>
      </c>
      <c r="F936" s="68">
        <v>0.115</v>
      </c>
      <c r="G936" s="69">
        <f t="shared" si="43"/>
        <v>8.56175</v>
      </c>
      <c r="H936" s="69">
        <f t="shared" si="44"/>
        <v>83.011750000000006</v>
      </c>
    </row>
    <row r="937" spans="1:8" x14ac:dyDescent="0.25">
      <c r="A937" s="33" t="str">
        <f t="shared" si="42"/>
        <v>R45</v>
      </c>
      <c r="B937" s="32" t="s">
        <v>1190</v>
      </c>
      <c r="C937" s="33">
        <v>45</v>
      </c>
      <c r="D937" s="34">
        <v>74.819999999999993</v>
      </c>
      <c r="E937" s="34" t="s">
        <v>1490</v>
      </c>
      <c r="F937" s="68">
        <v>0.115</v>
      </c>
      <c r="G937" s="69">
        <f t="shared" si="43"/>
        <v>8.6043000000000003</v>
      </c>
      <c r="H937" s="69">
        <f t="shared" si="44"/>
        <v>83.424299999999988</v>
      </c>
    </row>
    <row r="938" spans="1:8" x14ac:dyDescent="0.25">
      <c r="A938" s="33" t="str">
        <f t="shared" si="42"/>
        <v>R45.5</v>
      </c>
      <c r="B938" s="32" t="s">
        <v>1190</v>
      </c>
      <c r="C938" s="33">
        <v>45.5</v>
      </c>
      <c r="D938" s="34">
        <v>75.180000000000007</v>
      </c>
      <c r="E938" s="34" t="s">
        <v>1490</v>
      </c>
      <c r="F938" s="68">
        <v>0.115</v>
      </c>
      <c r="G938" s="69">
        <f t="shared" si="43"/>
        <v>8.6457000000000015</v>
      </c>
      <c r="H938" s="69">
        <f t="shared" si="44"/>
        <v>83.825700000000012</v>
      </c>
    </row>
    <row r="939" spans="1:8" x14ac:dyDescent="0.25">
      <c r="A939" s="33" t="str">
        <f t="shared" si="42"/>
        <v>R46</v>
      </c>
      <c r="B939" s="32" t="s">
        <v>1190</v>
      </c>
      <c r="C939" s="33">
        <v>46</v>
      </c>
      <c r="D939" s="34">
        <v>75.55</v>
      </c>
      <c r="E939" s="34" t="s">
        <v>1490</v>
      </c>
      <c r="F939" s="68">
        <v>0.115</v>
      </c>
      <c r="G939" s="69">
        <f t="shared" si="43"/>
        <v>8.68825</v>
      </c>
      <c r="H939" s="69">
        <f t="shared" si="44"/>
        <v>84.238249999999994</v>
      </c>
    </row>
    <row r="940" spans="1:8" x14ac:dyDescent="0.25">
      <c r="A940" s="33" t="str">
        <f t="shared" si="42"/>
        <v>R46.5</v>
      </c>
      <c r="B940" s="32" t="s">
        <v>1190</v>
      </c>
      <c r="C940" s="33">
        <v>46.5</v>
      </c>
      <c r="D940" s="34">
        <v>75.91</v>
      </c>
      <c r="E940" s="34" t="s">
        <v>1490</v>
      </c>
      <c r="F940" s="68">
        <v>0.115</v>
      </c>
      <c r="G940" s="69">
        <f t="shared" si="43"/>
        <v>8.7296499999999995</v>
      </c>
      <c r="H940" s="69">
        <f t="shared" si="44"/>
        <v>84.639649999999989</v>
      </c>
    </row>
    <row r="941" spans="1:8" x14ac:dyDescent="0.25">
      <c r="A941" s="33" t="str">
        <f t="shared" si="42"/>
        <v>R47</v>
      </c>
      <c r="B941" s="32" t="s">
        <v>1190</v>
      </c>
      <c r="C941" s="33">
        <v>47</v>
      </c>
      <c r="D941" s="34">
        <v>76.28</v>
      </c>
      <c r="E941" s="34" t="s">
        <v>1490</v>
      </c>
      <c r="F941" s="68">
        <v>0.115</v>
      </c>
      <c r="G941" s="69">
        <f t="shared" si="43"/>
        <v>8.7721999999999998</v>
      </c>
      <c r="H941" s="69">
        <f t="shared" si="44"/>
        <v>85.052199999999999</v>
      </c>
    </row>
    <row r="942" spans="1:8" x14ac:dyDescent="0.25">
      <c r="A942" s="33" t="str">
        <f t="shared" si="42"/>
        <v>R47.5</v>
      </c>
      <c r="B942" s="32" t="s">
        <v>1190</v>
      </c>
      <c r="C942" s="33">
        <v>47.5</v>
      </c>
      <c r="D942" s="34">
        <v>76.64</v>
      </c>
      <c r="E942" s="34" t="s">
        <v>1490</v>
      </c>
      <c r="F942" s="68">
        <v>0.115</v>
      </c>
      <c r="G942" s="69">
        <f t="shared" si="43"/>
        <v>8.813600000000001</v>
      </c>
      <c r="H942" s="69">
        <f t="shared" si="44"/>
        <v>85.453599999999994</v>
      </c>
    </row>
    <row r="943" spans="1:8" x14ac:dyDescent="0.25">
      <c r="A943" s="33" t="str">
        <f t="shared" si="42"/>
        <v>R48</v>
      </c>
      <c r="B943" s="32" t="s">
        <v>1190</v>
      </c>
      <c r="C943" s="33">
        <v>48</v>
      </c>
      <c r="D943" s="34">
        <v>77.010000000000005</v>
      </c>
      <c r="E943" s="34" t="s">
        <v>1490</v>
      </c>
      <c r="F943" s="68">
        <v>0.115</v>
      </c>
      <c r="G943" s="69">
        <f t="shared" si="43"/>
        <v>8.8561500000000013</v>
      </c>
      <c r="H943" s="69">
        <f t="shared" si="44"/>
        <v>85.866150000000005</v>
      </c>
    </row>
    <row r="944" spans="1:8" x14ac:dyDescent="0.25">
      <c r="A944" s="33" t="str">
        <f t="shared" si="42"/>
        <v>R48.5</v>
      </c>
      <c r="B944" s="32" t="s">
        <v>1190</v>
      </c>
      <c r="C944" s="33">
        <v>48.5</v>
      </c>
      <c r="D944" s="34">
        <v>77.37</v>
      </c>
      <c r="E944" s="34" t="s">
        <v>1490</v>
      </c>
      <c r="F944" s="68">
        <v>0.115</v>
      </c>
      <c r="G944" s="69">
        <f t="shared" si="43"/>
        <v>8.8975500000000007</v>
      </c>
      <c r="H944" s="69">
        <f t="shared" si="44"/>
        <v>86.26755</v>
      </c>
    </row>
    <row r="945" spans="1:8" x14ac:dyDescent="0.25">
      <c r="A945" s="33" t="str">
        <f t="shared" si="42"/>
        <v>R49</v>
      </c>
      <c r="B945" s="32" t="s">
        <v>1190</v>
      </c>
      <c r="C945" s="33">
        <v>49</v>
      </c>
      <c r="D945" s="34">
        <v>77.739999999999995</v>
      </c>
      <c r="E945" s="34" t="s">
        <v>1490</v>
      </c>
      <c r="F945" s="68">
        <v>0.115</v>
      </c>
      <c r="G945" s="69">
        <f t="shared" si="43"/>
        <v>8.9400999999999993</v>
      </c>
      <c r="H945" s="69">
        <f t="shared" si="44"/>
        <v>86.680099999999996</v>
      </c>
    </row>
    <row r="946" spans="1:8" x14ac:dyDescent="0.25">
      <c r="A946" s="33" t="str">
        <f t="shared" si="42"/>
        <v>R49.5</v>
      </c>
      <c r="B946" s="32" t="s">
        <v>1190</v>
      </c>
      <c r="C946" s="33">
        <v>49.5</v>
      </c>
      <c r="D946" s="34">
        <v>78.099999999999994</v>
      </c>
      <c r="E946" s="34" t="s">
        <v>1490</v>
      </c>
      <c r="F946" s="68">
        <v>0.115</v>
      </c>
      <c r="G946" s="69">
        <f t="shared" si="43"/>
        <v>8.9815000000000005</v>
      </c>
      <c r="H946" s="69">
        <f t="shared" si="44"/>
        <v>87.081499999999991</v>
      </c>
    </row>
    <row r="947" spans="1:8" x14ac:dyDescent="0.25">
      <c r="A947" s="33" t="str">
        <f t="shared" si="42"/>
        <v>R50</v>
      </c>
      <c r="B947" s="32" t="s">
        <v>1190</v>
      </c>
      <c r="C947" s="33">
        <v>50</v>
      </c>
      <c r="D947" s="34">
        <v>78.47</v>
      </c>
      <c r="E947" s="34" t="s">
        <v>1490</v>
      </c>
      <c r="F947" s="68">
        <v>0.115</v>
      </c>
      <c r="G947" s="69">
        <f t="shared" si="43"/>
        <v>9.0240500000000008</v>
      </c>
      <c r="H947" s="69">
        <f t="shared" si="44"/>
        <v>87.494050000000001</v>
      </c>
    </row>
    <row r="948" spans="1:8" x14ac:dyDescent="0.25">
      <c r="A948" s="33" t="str">
        <f t="shared" si="42"/>
        <v>R50.5</v>
      </c>
      <c r="B948" s="32" t="s">
        <v>1190</v>
      </c>
      <c r="C948" s="33">
        <v>50.5</v>
      </c>
      <c r="D948" s="34">
        <v>78.83</v>
      </c>
      <c r="E948" s="34" t="s">
        <v>1490</v>
      </c>
      <c r="F948" s="68">
        <v>0.115</v>
      </c>
      <c r="G948" s="69">
        <f t="shared" si="43"/>
        <v>9.0654500000000002</v>
      </c>
      <c r="H948" s="69">
        <f t="shared" si="44"/>
        <v>87.895449999999997</v>
      </c>
    </row>
    <row r="949" spans="1:8" x14ac:dyDescent="0.25">
      <c r="A949" s="33" t="str">
        <f t="shared" si="42"/>
        <v>R51</v>
      </c>
      <c r="B949" s="32" t="s">
        <v>1190</v>
      </c>
      <c r="C949" s="33">
        <v>51</v>
      </c>
      <c r="D949" s="34">
        <v>79.2</v>
      </c>
      <c r="E949" s="34" t="s">
        <v>1490</v>
      </c>
      <c r="F949" s="68">
        <v>0.115</v>
      </c>
      <c r="G949" s="69">
        <f t="shared" si="43"/>
        <v>9.1080000000000005</v>
      </c>
      <c r="H949" s="69">
        <f t="shared" si="44"/>
        <v>88.308000000000007</v>
      </c>
    </row>
    <row r="950" spans="1:8" x14ac:dyDescent="0.25">
      <c r="A950" s="33" t="str">
        <f t="shared" si="42"/>
        <v>R51.5</v>
      </c>
      <c r="B950" s="32" t="s">
        <v>1190</v>
      </c>
      <c r="C950" s="33">
        <v>51.5</v>
      </c>
      <c r="D950" s="34">
        <v>79.56</v>
      </c>
      <c r="E950" s="34" t="s">
        <v>1490</v>
      </c>
      <c r="F950" s="68">
        <v>0.115</v>
      </c>
      <c r="G950" s="69">
        <f t="shared" si="43"/>
        <v>9.1494</v>
      </c>
      <c r="H950" s="69">
        <f t="shared" si="44"/>
        <v>88.709400000000002</v>
      </c>
    </row>
    <row r="951" spans="1:8" x14ac:dyDescent="0.25">
      <c r="A951" s="33" t="str">
        <f t="shared" si="42"/>
        <v>R52</v>
      </c>
      <c r="B951" s="32" t="s">
        <v>1190</v>
      </c>
      <c r="C951" s="33">
        <v>52</v>
      </c>
      <c r="D951" s="34">
        <v>79.930000000000007</v>
      </c>
      <c r="E951" s="34" t="s">
        <v>1490</v>
      </c>
      <c r="F951" s="68">
        <v>0.115</v>
      </c>
      <c r="G951" s="69">
        <f t="shared" si="43"/>
        <v>9.1919500000000021</v>
      </c>
      <c r="H951" s="69">
        <f t="shared" si="44"/>
        <v>89.121950000000012</v>
      </c>
    </row>
    <row r="952" spans="1:8" x14ac:dyDescent="0.25">
      <c r="A952" s="33" t="str">
        <f t="shared" si="42"/>
        <v>R52.5</v>
      </c>
      <c r="B952" s="32" t="s">
        <v>1190</v>
      </c>
      <c r="C952" s="33">
        <v>52.5</v>
      </c>
      <c r="D952" s="34">
        <v>80.290000000000006</v>
      </c>
      <c r="E952" s="34" t="s">
        <v>1490</v>
      </c>
      <c r="F952" s="68">
        <v>0.115</v>
      </c>
      <c r="G952" s="69">
        <f t="shared" si="43"/>
        <v>9.2333500000000015</v>
      </c>
      <c r="H952" s="69">
        <f t="shared" si="44"/>
        <v>89.523350000000008</v>
      </c>
    </row>
    <row r="953" spans="1:8" x14ac:dyDescent="0.25">
      <c r="A953" s="33" t="str">
        <f t="shared" si="42"/>
        <v>R53</v>
      </c>
      <c r="B953" s="32" t="s">
        <v>1190</v>
      </c>
      <c r="C953" s="33">
        <v>53</v>
      </c>
      <c r="D953" s="34">
        <v>80.66</v>
      </c>
      <c r="E953" s="34" t="s">
        <v>1490</v>
      </c>
      <c r="F953" s="68">
        <v>0.115</v>
      </c>
      <c r="G953" s="69">
        <f t="shared" si="43"/>
        <v>9.2759</v>
      </c>
      <c r="H953" s="69">
        <f t="shared" si="44"/>
        <v>89.935900000000004</v>
      </c>
    </row>
    <row r="954" spans="1:8" x14ac:dyDescent="0.25">
      <c r="A954" s="33" t="str">
        <f t="shared" si="42"/>
        <v>R53.5</v>
      </c>
      <c r="B954" s="32" t="s">
        <v>1190</v>
      </c>
      <c r="C954" s="33">
        <v>53.5</v>
      </c>
      <c r="D954" s="34">
        <v>81.02</v>
      </c>
      <c r="E954" s="34" t="s">
        <v>1490</v>
      </c>
      <c r="F954" s="68">
        <v>0.115</v>
      </c>
      <c r="G954" s="69">
        <f t="shared" si="43"/>
        <v>9.3172999999999995</v>
      </c>
      <c r="H954" s="69">
        <f t="shared" si="44"/>
        <v>90.337299999999999</v>
      </c>
    </row>
    <row r="955" spans="1:8" x14ac:dyDescent="0.25">
      <c r="A955" s="33" t="str">
        <f t="shared" si="42"/>
        <v>R54</v>
      </c>
      <c r="B955" s="32" t="s">
        <v>1190</v>
      </c>
      <c r="C955" s="33">
        <v>54</v>
      </c>
      <c r="D955" s="34">
        <v>81.39</v>
      </c>
      <c r="E955" s="34" t="s">
        <v>1490</v>
      </c>
      <c r="F955" s="68">
        <v>0.115</v>
      </c>
      <c r="G955" s="69">
        <f t="shared" si="43"/>
        <v>9.3598499999999998</v>
      </c>
      <c r="H955" s="69">
        <f t="shared" si="44"/>
        <v>90.749849999999995</v>
      </c>
    </row>
    <row r="956" spans="1:8" x14ac:dyDescent="0.25">
      <c r="A956" s="33" t="str">
        <f t="shared" si="42"/>
        <v>R54.5</v>
      </c>
      <c r="B956" s="32" t="s">
        <v>1190</v>
      </c>
      <c r="C956" s="33">
        <v>54.5</v>
      </c>
      <c r="D956" s="34">
        <v>81.75</v>
      </c>
      <c r="E956" s="34" t="s">
        <v>1490</v>
      </c>
      <c r="F956" s="68">
        <v>0.115</v>
      </c>
      <c r="G956" s="69">
        <f t="shared" si="43"/>
        <v>9.401250000000001</v>
      </c>
      <c r="H956" s="69">
        <f t="shared" si="44"/>
        <v>91.151250000000005</v>
      </c>
    </row>
    <row r="957" spans="1:8" x14ac:dyDescent="0.25">
      <c r="A957" s="33" t="str">
        <f t="shared" si="42"/>
        <v>R55</v>
      </c>
      <c r="B957" s="32" t="s">
        <v>1190</v>
      </c>
      <c r="C957" s="33">
        <v>55</v>
      </c>
      <c r="D957" s="34">
        <v>82.12</v>
      </c>
      <c r="E957" s="34" t="s">
        <v>1490</v>
      </c>
      <c r="F957" s="68">
        <v>0.115</v>
      </c>
      <c r="G957" s="69">
        <f t="shared" si="43"/>
        <v>9.4438000000000013</v>
      </c>
      <c r="H957" s="69">
        <f t="shared" si="44"/>
        <v>91.563800000000001</v>
      </c>
    </row>
    <row r="958" spans="1:8" x14ac:dyDescent="0.25">
      <c r="A958" s="33" t="str">
        <f t="shared" si="42"/>
        <v>R55.5</v>
      </c>
      <c r="B958" s="32" t="s">
        <v>1190</v>
      </c>
      <c r="C958" s="33">
        <v>55.5</v>
      </c>
      <c r="D958" s="34">
        <v>82.48</v>
      </c>
      <c r="E958" s="34" t="s">
        <v>1490</v>
      </c>
      <c r="F958" s="68">
        <v>0.115</v>
      </c>
      <c r="G958" s="69">
        <f t="shared" si="43"/>
        <v>9.4852000000000007</v>
      </c>
      <c r="H958" s="69">
        <f t="shared" si="44"/>
        <v>91.96520000000001</v>
      </c>
    </row>
    <row r="959" spans="1:8" x14ac:dyDescent="0.25">
      <c r="A959" s="33" t="str">
        <f t="shared" si="42"/>
        <v>R56</v>
      </c>
      <c r="B959" s="32" t="s">
        <v>1190</v>
      </c>
      <c r="C959" s="33">
        <v>56</v>
      </c>
      <c r="D959" s="34">
        <v>82.85</v>
      </c>
      <c r="E959" s="34" t="s">
        <v>1490</v>
      </c>
      <c r="F959" s="68">
        <v>0.115</v>
      </c>
      <c r="G959" s="69">
        <f t="shared" si="43"/>
        <v>9.5277499999999993</v>
      </c>
      <c r="H959" s="69">
        <f t="shared" si="44"/>
        <v>92.377749999999992</v>
      </c>
    </row>
    <row r="960" spans="1:8" x14ac:dyDescent="0.25">
      <c r="A960" s="33" t="str">
        <f t="shared" si="42"/>
        <v>R56.5</v>
      </c>
      <c r="B960" s="32" t="s">
        <v>1190</v>
      </c>
      <c r="C960" s="33">
        <v>56.5</v>
      </c>
      <c r="D960" s="34">
        <v>83.21</v>
      </c>
      <c r="E960" s="34" t="s">
        <v>1490</v>
      </c>
      <c r="F960" s="68">
        <v>0.115</v>
      </c>
      <c r="G960" s="69">
        <f t="shared" si="43"/>
        <v>9.5691500000000005</v>
      </c>
      <c r="H960" s="69">
        <f t="shared" si="44"/>
        <v>92.779149999999987</v>
      </c>
    </row>
    <row r="961" spans="1:8" x14ac:dyDescent="0.25">
      <c r="A961" s="33" t="str">
        <f t="shared" si="42"/>
        <v>R57</v>
      </c>
      <c r="B961" s="32" t="s">
        <v>1190</v>
      </c>
      <c r="C961" s="33">
        <v>57</v>
      </c>
      <c r="D961" s="34">
        <v>83.58</v>
      </c>
      <c r="E961" s="34" t="s">
        <v>1490</v>
      </c>
      <c r="F961" s="68">
        <v>0.115</v>
      </c>
      <c r="G961" s="69">
        <f t="shared" si="43"/>
        <v>9.6117000000000008</v>
      </c>
      <c r="H961" s="69">
        <f t="shared" si="44"/>
        <v>93.191699999999997</v>
      </c>
    </row>
    <row r="962" spans="1:8" x14ac:dyDescent="0.25">
      <c r="A962" s="33" t="str">
        <f t="shared" ref="A962:A1025" si="45">CONCATENATE(B962,C962)</f>
        <v>R57.5</v>
      </c>
      <c r="B962" s="32" t="s">
        <v>1190</v>
      </c>
      <c r="C962" s="33">
        <v>57.5</v>
      </c>
      <c r="D962" s="34">
        <v>83.94</v>
      </c>
      <c r="E962" s="34" t="s">
        <v>1490</v>
      </c>
      <c r="F962" s="68">
        <v>0.115</v>
      </c>
      <c r="G962" s="69">
        <f t="shared" si="43"/>
        <v>9.6531000000000002</v>
      </c>
      <c r="H962" s="69">
        <f t="shared" si="44"/>
        <v>93.593099999999993</v>
      </c>
    </row>
    <row r="963" spans="1:8" x14ac:dyDescent="0.25">
      <c r="A963" s="33" t="str">
        <f t="shared" si="45"/>
        <v>R58</v>
      </c>
      <c r="B963" s="32" t="s">
        <v>1190</v>
      </c>
      <c r="C963" s="33">
        <v>58</v>
      </c>
      <c r="D963" s="34">
        <v>84.31</v>
      </c>
      <c r="E963" s="34" t="s">
        <v>1490</v>
      </c>
      <c r="F963" s="68">
        <v>0.115</v>
      </c>
      <c r="G963" s="69">
        <f t="shared" ref="G963:G1026" si="46">D963*F963</f>
        <v>9.6956500000000005</v>
      </c>
      <c r="H963" s="69">
        <f t="shared" ref="H963:H1026" si="47">G963+D963</f>
        <v>94.005650000000003</v>
      </c>
    </row>
    <row r="964" spans="1:8" x14ac:dyDescent="0.25">
      <c r="A964" s="33" t="str">
        <f t="shared" si="45"/>
        <v>R58.5</v>
      </c>
      <c r="B964" s="32" t="s">
        <v>1190</v>
      </c>
      <c r="C964" s="33">
        <v>58.5</v>
      </c>
      <c r="D964" s="34">
        <v>84.67</v>
      </c>
      <c r="E964" s="34" t="s">
        <v>1490</v>
      </c>
      <c r="F964" s="68">
        <v>0.115</v>
      </c>
      <c r="G964" s="69">
        <f t="shared" si="46"/>
        <v>9.73705</v>
      </c>
      <c r="H964" s="69">
        <f t="shared" si="47"/>
        <v>94.407049999999998</v>
      </c>
    </row>
    <row r="965" spans="1:8" x14ac:dyDescent="0.25">
      <c r="A965" s="33" t="str">
        <f t="shared" si="45"/>
        <v>R59</v>
      </c>
      <c r="B965" s="32" t="s">
        <v>1190</v>
      </c>
      <c r="C965" s="33">
        <v>59</v>
      </c>
      <c r="D965" s="34">
        <v>85.04</v>
      </c>
      <c r="E965" s="34" t="s">
        <v>1490</v>
      </c>
      <c r="F965" s="68">
        <v>0.115</v>
      </c>
      <c r="G965" s="69">
        <f t="shared" si="46"/>
        <v>9.7796000000000003</v>
      </c>
      <c r="H965" s="69">
        <f t="shared" si="47"/>
        <v>94.819600000000008</v>
      </c>
    </row>
    <row r="966" spans="1:8" x14ac:dyDescent="0.25">
      <c r="A966" s="33" t="str">
        <f t="shared" si="45"/>
        <v>R59.5</v>
      </c>
      <c r="B966" s="32" t="s">
        <v>1190</v>
      </c>
      <c r="C966" s="33">
        <v>59.5</v>
      </c>
      <c r="D966" s="34">
        <v>85.4</v>
      </c>
      <c r="E966" s="34" t="s">
        <v>1490</v>
      </c>
      <c r="F966" s="68">
        <v>0.115</v>
      </c>
      <c r="G966" s="69">
        <f t="shared" si="46"/>
        <v>9.8210000000000015</v>
      </c>
      <c r="H966" s="69">
        <f t="shared" si="47"/>
        <v>95.221000000000004</v>
      </c>
    </row>
    <row r="967" spans="1:8" x14ac:dyDescent="0.25">
      <c r="A967" s="33" t="str">
        <f t="shared" si="45"/>
        <v>R60</v>
      </c>
      <c r="B967" s="32" t="s">
        <v>1190</v>
      </c>
      <c r="C967" s="33">
        <v>60</v>
      </c>
      <c r="D967" s="34">
        <v>85.77</v>
      </c>
      <c r="E967" s="34" t="s">
        <v>1490</v>
      </c>
      <c r="F967" s="68">
        <v>0.115</v>
      </c>
      <c r="G967" s="69">
        <f t="shared" si="46"/>
        <v>9.86355</v>
      </c>
      <c r="H967" s="69">
        <f t="shared" si="47"/>
        <v>95.63355</v>
      </c>
    </row>
    <row r="968" spans="1:8" x14ac:dyDescent="0.25">
      <c r="A968" s="33" t="str">
        <f t="shared" si="45"/>
        <v>R60.5</v>
      </c>
      <c r="B968" s="32" t="s">
        <v>1190</v>
      </c>
      <c r="C968" s="33">
        <v>60.5</v>
      </c>
      <c r="D968" s="34">
        <v>86.13</v>
      </c>
      <c r="E968" s="34" t="s">
        <v>1490</v>
      </c>
      <c r="F968" s="68">
        <v>0.115</v>
      </c>
      <c r="G968" s="69">
        <f t="shared" si="46"/>
        <v>9.9049499999999995</v>
      </c>
      <c r="H968" s="69">
        <f t="shared" si="47"/>
        <v>96.034949999999995</v>
      </c>
    </row>
    <row r="969" spans="1:8" x14ac:dyDescent="0.25">
      <c r="A969" s="33" t="str">
        <f t="shared" si="45"/>
        <v>R61</v>
      </c>
      <c r="B969" s="32" t="s">
        <v>1190</v>
      </c>
      <c r="C969" s="33">
        <v>61</v>
      </c>
      <c r="D969" s="34">
        <v>86.5</v>
      </c>
      <c r="E969" s="34" t="s">
        <v>1490</v>
      </c>
      <c r="F969" s="68">
        <v>0.115</v>
      </c>
      <c r="G969" s="69">
        <f t="shared" si="46"/>
        <v>9.9474999999999998</v>
      </c>
      <c r="H969" s="69">
        <f t="shared" si="47"/>
        <v>96.447500000000005</v>
      </c>
    </row>
    <row r="970" spans="1:8" x14ac:dyDescent="0.25">
      <c r="A970" s="33" t="str">
        <f t="shared" si="45"/>
        <v>R61.5</v>
      </c>
      <c r="B970" s="32" t="s">
        <v>1190</v>
      </c>
      <c r="C970" s="33">
        <v>61.5</v>
      </c>
      <c r="D970" s="34">
        <v>86.86</v>
      </c>
      <c r="E970" s="34" t="s">
        <v>1490</v>
      </c>
      <c r="F970" s="68">
        <v>0.115</v>
      </c>
      <c r="G970" s="69">
        <f t="shared" si="46"/>
        <v>9.988900000000001</v>
      </c>
      <c r="H970" s="69">
        <f t="shared" si="47"/>
        <v>96.8489</v>
      </c>
    </row>
    <row r="971" spans="1:8" x14ac:dyDescent="0.25">
      <c r="A971" s="33" t="str">
        <f t="shared" si="45"/>
        <v>R62</v>
      </c>
      <c r="B971" s="32" t="s">
        <v>1190</v>
      </c>
      <c r="C971" s="33">
        <v>62</v>
      </c>
      <c r="D971" s="34">
        <v>87.23</v>
      </c>
      <c r="E971" s="34" t="s">
        <v>1490</v>
      </c>
      <c r="F971" s="68">
        <v>0.115</v>
      </c>
      <c r="G971" s="69">
        <f t="shared" si="46"/>
        <v>10.031450000000001</v>
      </c>
      <c r="H971" s="69">
        <f t="shared" si="47"/>
        <v>97.261450000000011</v>
      </c>
    </row>
    <row r="972" spans="1:8" x14ac:dyDescent="0.25">
      <c r="A972" s="33" t="str">
        <f t="shared" si="45"/>
        <v>R62.5</v>
      </c>
      <c r="B972" s="32" t="s">
        <v>1190</v>
      </c>
      <c r="C972" s="33">
        <v>62.5</v>
      </c>
      <c r="D972" s="34">
        <v>87.59</v>
      </c>
      <c r="E972" s="34" t="s">
        <v>1490</v>
      </c>
      <c r="F972" s="68">
        <v>0.115</v>
      </c>
      <c r="G972" s="69">
        <f t="shared" si="46"/>
        <v>10.072850000000001</v>
      </c>
      <c r="H972" s="69">
        <f t="shared" si="47"/>
        <v>97.662850000000006</v>
      </c>
    </row>
    <row r="973" spans="1:8" x14ac:dyDescent="0.25">
      <c r="A973" s="33" t="str">
        <f t="shared" si="45"/>
        <v>R63</v>
      </c>
      <c r="B973" s="32" t="s">
        <v>1190</v>
      </c>
      <c r="C973" s="33">
        <v>63</v>
      </c>
      <c r="D973" s="34">
        <v>87.96</v>
      </c>
      <c r="E973" s="34" t="s">
        <v>1490</v>
      </c>
      <c r="F973" s="68">
        <v>0.115</v>
      </c>
      <c r="G973" s="69">
        <f t="shared" si="46"/>
        <v>10.115399999999999</v>
      </c>
      <c r="H973" s="69">
        <f t="shared" si="47"/>
        <v>98.075399999999988</v>
      </c>
    </row>
    <row r="974" spans="1:8" x14ac:dyDescent="0.25">
      <c r="A974" s="33" t="str">
        <f t="shared" si="45"/>
        <v>R63.5</v>
      </c>
      <c r="B974" s="32" t="s">
        <v>1190</v>
      </c>
      <c r="C974" s="33">
        <v>63.5</v>
      </c>
      <c r="D974" s="34">
        <v>88.32</v>
      </c>
      <c r="E974" s="34" t="s">
        <v>1490</v>
      </c>
      <c r="F974" s="68">
        <v>0.115</v>
      </c>
      <c r="G974" s="69">
        <f t="shared" si="46"/>
        <v>10.1568</v>
      </c>
      <c r="H974" s="69">
        <f t="shared" si="47"/>
        <v>98.476799999999997</v>
      </c>
    </row>
    <row r="975" spans="1:8" x14ac:dyDescent="0.25">
      <c r="A975" s="33" t="str">
        <f t="shared" si="45"/>
        <v>R64</v>
      </c>
      <c r="B975" s="32" t="s">
        <v>1190</v>
      </c>
      <c r="C975" s="33">
        <v>64</v>
      </c>
      <c r="D975" s="34">
        <v>88.69</v>
      </c>
      <c r="E975" s="34" t="s">
        <v>1490</v>
      </c>
      <c r="F975" s="68">
        <v>0.115</v>
      </c>
      <c r="G975" s="69">
        <f t="shared" si="46"/>
        <v>10.199350000000001</v>
      </c>
      <c r="H975" s="69">
        <f t="shared" si="47"/>
        <v>98.889349999999993</v>
      </c>
    </row>
    <row r="976" spans="1:8" x14ac:dyDescent="0.25">
      <c r="A976" s="33" t="str">
        <f t="shared" si="45"/>
        <v>R64.5</v>
      </c>
      <c r="B976" s="32" t="s">
        <v>1190</v>
      </c>
      <c r="C976" s="33">
        <v>64.5</v>
      </c>
      <c r="D976" s="34">
        <v>89.05</v>
      </c>
      <c r="E976" s="34" t="s">
        <v>1490</v>
      </c>
      <c r="F976" s="68">
        <v>0.115</v>
      </c>
      <c r="G976" s="69">
        <f t="shared" si="46"/>
        <v>10.24075</v>
      </c>
      <c r="H976" s="69">
        <f t="shared" si="47"/>
        <v>99.290750000000003</v>
      </c>
    </row>
    <row r="977" spans="1:8" x14ac:dyDescent="0.25">
      <c r="A977" s="33" t="str">
        <f t="shared" si="45"/>
        <v>R65</v>
      </c>
      <c r="B977" s="32" t="s">
        <v>1190</v>
      </c>
      <c r="C977" s="33">
        <v>65</v>
      </c>
      <c r="D977" s="34">
        <v>89.42</v>
      </c>
      <c r="E977" s="34" t="s">
        <v>1490</v>
      </c>
      <c r="F977" s="68">
        <v>0.115</v>
      </c>
      <c r="G977" s="69">
        <f t="shared" si="46"/>
        <v>10.283300000000001</v>
      </c>
      <c r="H977" s="69">
        <f t="shared" si="47"/>
        <v>99.703299999999999</v>
      </c>
    </row>
    <row r="978" spans="1:8" x14ac:dyDescent="0.25">
      <c r="A978" s="33" t="str">
        <f t="shared" si="45"/>
        <v>R65.5</v>
      </c>
      <c r="B978" s="32" t="s">
        <v>1190</v>
      </c>
      <c r="C978" s="33">
        <v>65.5</v>
      </c>
      <c r="D978" s="34">
        <v>89.78</v>
      </c>
      <c r="E978" s="34" t="s">
        <v>1490</v>
      </c>
      <c r="F978" s="68">
        <v>0.115</v>
      </c>
      <c r="G978" s="69">
        <f t="shared" si="46"/>
        <v>10.3247</v>
      </c>
      <c r="H978" s="69">
        <f t="shared" si="47"/>
        <v>100.10470000000001</v>
      </c>
    </row>
    <row r="979" spans="1:8" x14ac:dyDescent="0.25">
      <c r="A979" s="33" t="str">
        <f t="shared" si="45"/>
        <v>R66</v>
      </c>
      <c r="B979" s="32" t="s">
        <v>1190</v>
      </c>
      <c r="C979" s="33">
        <v>66</v>
      </c>
      <c r="D979" s="34">
        <v>90.15</v>
      </c>
      <c r="E979" s="34" t="s">
        <v>1490</v>
      </c>
      <c r="F979" s="68">
        <v>0.115</v>
      </c>
      <c r="G979" s="69">
        <f t="shared" si="46"/>
        <v>10.36725</v>
      </c>
      <c r="H979" s="69">
        <f t="shared" si="47"/>
        <v>100.51725</v>
      </c>
    </row>
    <row r="980" spans="1:8" x14ac:dyDescent="0.25">
      <c r="A980" s="33" t="str">
        <f t="shared" si="45"/>
        <v>R66.5</v>
      </c>
      <c r="B980" s="32" t="s">
        <v>1190</v>
      </c>
      <c r="C980" s="33">
        <v>66.5</v>
      </c>
      <c r="D980" s="34">
        <v>90.51</v>
      </c>
      <c r="E980" s="34" t="s">
        <v>1490</v>
      </c>
      <c r="F980" s="68">
        <v>0.115</v>
      </c>
      <c r="G980" s="69">
        <f t="shared" si="46"/>
        <v>10.408650000000002</v>
      </c>
      <c r="H980" s="69">
        <f t="shared" si="47"/>
        <v>100.91865000000001</v>
      </c>
    </row>
    <row r="981" spans="1:8" x14ac:dyDescent="0.25">
      <c r="A981" s="33" t="str">
        <f t="shared" si="45"/>
        <v>R67</v>
      </c>
      <c r="B981" s="32" t="s">
        <v>1190</v>
      </c>
      <c r="C981" s="33">
        <v>67</v>
      </c>
      <c r="D981" s="34">
        <v>90.88</v>
      </c>
      <c r="E981" s="34" t="s">
        <v>1490</v>
      </c>
      <c r="F981" s="68">
        <v>0.115</v>
      </c>
      <c r="G981" s="69">
        <f t="shared" si="46"/>
        <v>10.4512</v>
      </c>
      <c r="H981" s="69">
        <f t="shared" si="47"/>
        <v>101.3312</v>
      </c>
    </row>
    <row r="982" spans="1:8" x14ac:dyDescent="0.25">
      <c r="A982" s="33" t="str">
        <f t="shared" si="45"/>
        <v>R67.5</v>
      </c>
      <c r="B982" s="32" t="s">
        <v>1190</v>
      </c>
      <c r="C982" s="33">
        <v>67.5</v>
      </c>
      <c r="D982" s="34">
        <v>91.24</v>
      </c>
      <c r="E982" s="34" t="s">
        <v>1490</v>
      </c>
      <c r="F982" s="68">
        <v>0.115</v>
      </c>
      <c r="G982" s="69">
        <f t="shared" si="46"/>
        <v>10.492599999999999</v>
      </c>
      <c r="H982" s="69">
        <f t="shared" si="47"/>
        <v>101.73259999999999</v>
      </c>
    </row>
    <row r="983" spans="1:8" x14ac:dyDescent="0.25">
      <c r="A983" s="33" t="str">
        <f t="shared" si="45"/>
        <v>R68</v>
      </c>
      <c r="B983" s="32" t="s">
        <v>1190</v>
      </c>
      <c r="C983" s="33">
        <v>68</v>
      </c>
      <c r="D983" s="34">
        <v>91.6</v>
      </c>
      <c r="E983" s="34" t="s">
        <v>1490</v>
      </c>
      <c r="F983" s="68">
        <v>0.115</v>
      </c>
      <c r="G983" s="69">
        <f t="shared" si="46"/>
        <v>10.533999999999999</v>
      </c>
      <c r="H983" s="69">
        <f t="shared" si="47"/>
        <v>102.13399999999999</v>
      </c>
    </row>
    <row r="984" spans="1:8" x14ac:dyDescent="0.25">
      <c r="A984" s="33" t="str">
        <f t="shared" si="45"/>
        <v>R68.5</v>
      </c>
      <c r="B984" s="32" t="s">
        <v>1190</v>
      </c>
      <c r="C984" s="33">
        <v>68.5</v>
      </c>
      <c r="D984" s="34">
        <v>91.97</v>
      </c>
      <c r="E984" s="34" t="s">
        <v>1490</v>
      </c>
      <c r="F984" s="68">
        <v>0.115</v>
      </c>
      <c r="G984" s="69">
        <f t="shared" si="46"/>
        <v>10.576550000000001</v>
      </c>
      <c r="H984" s="69">
        <f t="shared" si="47"/>
        <v>102.54655</v>
      </c>
    </row>
    <row r="985" spans="1:8" x14ac:dyDescent="0.25">
      <c r="A985" s="33" t="str">
        <f t="shared" si="45"/>
        <v>R69</v>
      </c>
      <c r="B985" s="32" t="s">
        <v>1190</v>
      </c>
      <c r="C985" s="33">
        <v>69</v>
      </c>
      <c r="D985" s="34">
        <v>92.33</v>
      </c>
      <c r="E985" s="34" t="s">
        <v>1490</v>
      </c>
      <c r="F985" s="68">
        <v>0.115</v>
      </c>
      <c r="G985" s="69">
        <f t="shared" si="46"/>
        <v>10.61795</v>
      </c>
      <c r="H985" s="69">
        <f t="shared" si="47"/>
        <v>102.94794999999999</v>
      </c>
    </row>
    <row r="986" spans="1:8" x14ac:dyDescent="0.25">
      <c r="A986" s="33" t="str">
        <f t="shared" si="45"/>
        <v>R69.5</v>
      </c>
      <c r="B986" s="32" t="s">
        <v>1190</v>
      </c>
      <c r="C986" s="33">
        <v>69.5</v>
      </c>
      <c r="D986" s="34">
        <v>92.7</v>
      </c>
      <c r="E986" s="34" t="s">
        <v>1490</v>
      </c>
      <c r="F986" s="68">
        <v>0.115</v>
      </c>
      <c r="G986" s="69">
        <f t="shared" si="46"/>
        <v>10.660500000000001</v>
      </c>
      <c r="H986" s="69">
        <f t="shared" si="47"/>
        <v>103.3605</v>
      </c>
    </row>
    <row r="987" spans="1:8" x14ac:dyDescent="0.25">
      <c r="A987" s="33" t="str">
        <f t="shared" si="45"/>
        <v>R70</v>
      </c>
      <c r="B987" s="32" t="s">
        <v>1190</v>
      </c>
      <c r="C987" s="33">
        <v>70</v>
      </c>
      <c r="D987" s="34">
        <v>93.06</v>
      </c>
      <c r="E987" s="34" t="s">
        <v>1490</v>
      </c>
      <c r="F987" s="68">
        <v>0.115</v>
      </c>
      <c r="G987" s="69">
        <f t="shared" si="46"/>
        <v>10.7019</v>
      </c>
      <c r="H987" s="69">
        <f t="shared" si="47"/>
        <v>103.7619</v>
      </c>
    </row>
    <row r="988" spans="1:8" x14ac:dyDescent="0.25">
      <c r="A988" s="33" t="str">
        <f t="shared" si="45"/>
        <v>R70.5</v>
      </c>
      <c r="B988" s="32" t="s">
        <v>1190</v>
      </c>
      <c r="C988" s="33">
        <v>70.5</v>
      </c>
      <c r="D988" s="34">
        <v>93.43</v>
      </c>
      <c r="E988" s="34" t="s">
        <v>1490</v>
      </c>
      <c r="F988" s="68">
        <v>0.115</v>
      </c>
      <c r="G988" s="69">
        <f t="shared" si="46"/>
        <v>10.744450000000001</v>
      </c>
      <c r="H988" s="69">
        <f t="shared" si="47"/>
        <v>104.17445000000001</v>
      </c>
    </row>
    <row r="989" spans="1:8" x14ac:dyDescent="0.25">
      <c r="A989" s="33" t="str">
        <f t="shared" si="45"/>
        <v>S0.5</v>
      </c>
      <c r="B989" s="32" t="s">
        <v>1191</v>
      </c>
      <c r="C989" s="33">
        <v>0.5</v>
      </c>
      <c r="D989" s="34">
        <v>14.08</v>
      </c>
      <c r="E989" s="34" t="s">
        <v>1490</v>
      </c>
      <c r="F989" s="68">
        <v>0.115</v>
      </c>
      <c r="G989" s="69">
        <f t="shared" si="46"/>
        <v>1.6192</v>
      </c>
      <c r="H989" s="69">
        <f t="shared" si="47"/>
        <v>15.699199999999999</v>
      </c>
    </row>
    <row r="990" spans="1:8" x14ac:dyDescent="0.25">
      <c r="A990" s="33" t="str">
        <f t="shared" si="45"/>
        <v>S1</v>
      </c>
      <c r="B990" s="32" t="s">
        <v>1191</v>
      </c>
      <c r="C990" s="33">
        <v>1</v>
      </c>
      <c r="D990" s="34">
        <v>14.3</v>
      </c>
      <c r="E990" s="34" t="s">
        <v>1490</v>
      </c>
      <c r="F990" s="68">
        <v>0.115</v>
      </c>
      <c r="G990" s="69">
        <f t="shared" si="46"/>
        <v>1.6445000000000001</v>
      </c>
      <c r="H990" s="69">
        <f t="shared" si="47"/>
        <v>15.944500000000001</v>
      </c>
    </row>
    <row r="991" spans="1:8" x14ac:dyDescent="0.25">
      <c r="A991" s="33" t="str">
        <f t="shared" si="45"/>
        <v>S1.5</v>
      </c>
      <c r="B991" s="32" t="s">
        <v>1191</v>
      </c>
      <c r="C991" s="33">
        <v>1.5</v>
      </c>
      <c r="D991" s="34">
        <v>15.72</v>
      </c>
      <c r="E991" s="34" t="s">
        <v>1490</v>
      </c>
      <c r="F991" s="68">
        <v>0.115</v>
      </c>
      <c r="G991" s="69">
        <f t="shared" si="46"/>
        <v>1.8078000000000001</v>
      </c>
      <c r="H991" s="69">
        <f t="shared" si="47"/>
        <v>17.527799999999999</v>
      </c>
    </row>
    <row r="992" spans="1:8" x14ac:dyDescent="0.25">
      <c r="A992" s="33" t="str">
        <f t="shared" si="45"/>
        <v>S2</v>
      </c>
      <c r="B992" s="32" t="s">
        <v>1191</v>
      </c>
      <c r="C992" s="33">
        <v>2</v>
      </c>
      <c r="D992" s="34">
        <v>17.14</v>
      </c>
      <c r="E992" s="34" t="s">
        <v>1490</v>
      </c>
      <c r="F992" s="68">
        <v>0.115</v>
      </c>
      <c r="G992" s="69">
        <f t="shared" si="46"/>
        <v>1.9711000000000001</v>
      </c>
      <c r="H992" s="69">
        <f t="shared" si="47"/>
        <v>19.1111</v>
      </c>
    </row>
    <row r="993" spans="1:8" x14ac:dyDescent="0.25">
      <c r="A993" s="33" t="str">
        <f t="shared" si="45"/>
        <v>S2.5</v>
      </c>
      <c r="B993" s="32" t="s">
        <v>1191</v>
      </c>
      <c r="C993" s="33">
        <v>2.5</v>
      </c>
      <c r="D993" s="34">
        <v>18.57</v>
      </c>
      <c r="E993" s="34" t="s">
        <v>1490</v>
      </c>
      <c r="F993" s="68">
        <v>0.115</v>
      </c>
      <c r="G993" s="69">
        <f t="shared" si="46"/>
        <v>2.1355500000000003</v>
      </c>
      <c r="H993" s="69">
        <f t="shared" si="47"/>
        <v>20.705550000000002</v>
      </c>
    </row>
    <row r="994" spans="1:8" x14ac:dyDescent="0.25">
      <c r="A994" s="33" t="str">
        <f t="shared" si="45"/>
        <v>S3</v>
      </c>
      <c r="B994" s="32" t="s">
        <v>1191</v>
      </c>
      <c r="C994" s="33">
        <v>3</v>
      </c>
      <c r="D994" s="34">
        <v>23.07</v>
      </c>
      <c r="E994" s="34" t="s">
        <v>1490</v>
      </c>
      <c r="F994" s="68">
        <v>0.115</v>
      </c>
      <c r="G994" s="69">
        <f t="shared" si="46"/>
        <v>2.6530500000000004</v>
      </c>
      <c r="H994" s="69">
        <f t="shared" si="47"/>
        <v>25.723050000000001</v>
      </c>
    </row>
    <row r="995" spans="1:8" x14ac:dyDescent="0.25">
      <c r="A995" s="33" t="str">
        <f t="shared" si="45"/>
        <v>S3.5</v>
      </c>
      <c r="B995" s="32" t="s">
        <v>1191</v>
      </c>
      <c r="C995" s="33">
        <v>3.5</v>
      </c>
      <c r="D995" s="34">
        <v>24.09</v>
      </c>
      <c r="E995" s="34" t="s">
        <v>1490</v>
      </c>
      <c r="F995" s="68">
        <v>0.115</v>
      </c>
      <c r="G995" s="69">
        <f t="shared" si="46"/>
        <v>2.7703500000000001</v>
      </c>
      <c r="H995" s="69">
        <f t="shared" si="47"/>
        <v>26.86035</v>
      </c>
    </row>
    <row r="996" spans="1:8" x14ac:dyDescent="0.25">
      <c r="A996" s="33" t="str">
        <f t="shared" si="45"/>
        <v>S4</v>
      </c>
      <c r="B996" s="32" t="s">
        <v>1191</v>
      </c>
      <c r="C996" s="33">
        <v>4</v>
      </c>
      <c r="D996" s="34">
        <v>25.11</v>
      </c>
      <c r="E996" s="34" t="s">
        <v>1490</v>
      </c>
      <c r="F996" s="68">
        <v>0.115</v>
      </c>
      <c r="G996" s="69">
        <f t="shared" si="46"/>
        <v>2.8876500000000003</v>
      </c>
      <c r="H996" s="69">
        <f t="shared" si="47"/>
        <v>27.99765</v>
      </c>
    </row>
    <row r="997" spans="1:8" x14ac:dyDescent="0.25">
      <c r="A997" s="33" t="str">
        <f t="shared" si="45"/>
        <v>S4.5</v>
      </c>
      <c r="B997" s="32" t="s">
        <v>1191</v>
      </c>
      <c r="C997" s="33">
        <v>4.5</v>
      </c>
      <c r="D997" s="34">
        <v>26.14</v>
      </c>
      <c r="E997" s="34" t="s">
        <v>1490</v>
      </c>
      <c r="F997" s="68">
        <v>0.115</v>
      </c>
      <c r="G997" s="69">
        <f t="shared" si="46"/>
        <v>3.0061</v>
      </c>
      <c r="H997" s="69">
        <f t="shared" si="47"/>
        <v>29.146100000000001</v>
      </c>
    </row>
    <row r="998" spans="1:8" x14ac:dyDescent="0.25">
      <c r="A998" s="33" t="str">
        <f t="shared" si="45"/>
        <v>S5</v>
      </c>
      <c r="B998" s="32" t="s">
        <v>1191</v>
      </c>
      <c r="C998" s="33">
        <v>5</v>
      </c>
      <c r="D998" s="34">
        <v>27.16</v>
      </c>
      <c r="E998" s="34" t="s">
        <v>1490</v>
      </c>
      <c r="F998" s="68">
        <v>0.115</v>
      </c>
      <c r="G998" s="69">
        <f t="shared" si="46"/>
        <v>3.1234000000000002</v>
      </c>
      <c r="H998" s="69">
        <f t="shared" si="47"/>
        <v>30.2834</v>
      </c>
    </row>
    <row r="999" spans="1:8" x14ac:dyDescent="0.25">
      <c r="A999" s="33" t="str">
        <f t="shared" si="45"/>
        <v>S5.5</v>
      </c>
      <c r="B999" s="32" t="s">
        <v>1191</v>
      </c>
      <c r="C999" s="33">
        <v>5.5</v>
      </c>
      <c r="D999" s="34">
        <v>28.14</v>
      </c>
      <c r="E999" s="34" t="s">
        <v>1490</v>
      </c>
      <c r="F999" s="68">
        <v>0.115</v>
      </c>
      <c r="G999" s="69">
        <f t="shared" si="46"/>
        <v>3.2361000000000004</v>
      </c>
      <c r="H999" s="69">
        <f t="shared" si="47"/>
        <v>31.376100000000001</v>
      </c>
    </row>
    <row r="1000" spans="1:8" x14ac:dyDescent="0.25">
      <c r="A1000" s="33" t="str">
        <f t="shared" si="45"/>
        <v>S6</v>
      </c>
      <c r="B1000" s="32" t="s">
        <v>1191</v>
      </c>
      <c r="C1000" s="33">
        <v>6</v>
      </c>
      <c r="D1000" s="34">
        <v>29.11</v>
      </c>
      <c r="E1000" s="34" t="s">
        <v>1490</v>
      </c>
      <c r="F1000" s="68">
        <v>0.115</v>
      </c>
      <c r="G1000" s="69">
        <f t="shared" si="46"/>
        <v>3.3476500000000002</v>
      </c>
      <c r="H1000" s="69">
        <f t="shared" si="47"/>
        <v>32.457650000000001</v>
      </c>
    </row>
    <row r="1001" spans="1:8" x14ac:dyDescent="0.25">
      <c r="A1001" s="33" t="str">
        <f t="shared" si="45"/>
        <v>S6.5</v>
      </c>
      <c r="B1001" s="32" t="s">
        <v>1191</v>
      </c>
      <c r="C1001" s="33">
        <v>6.5</v>
      </c>
      <c r="D1001" s="34">
        <v>30.09</v>
      </c>
      <c r="E1001" s="34" t="s">
        <v>1490</v>
      </c>
      <c r="F1001" s="68">
        <v>0.115</v>
      </c>
      <c r="G1001" s="69">
        <f t="shared" si="46"/>
        <v>3.46035</v>
      </c>
      <c r="H1001" s="69">
        <f t="shared" si="47"/>
        <v>33.550350000000002</v>
      </c>
    </row>
    <row r="1002" spans="1:8" x14ac:dyDescent="0.25">
      <c r="A1002" s="33" t="str">
        <f t="shared" si="45"/>
        <v>S7</v>
      </c>
      <c r="B1002" s="32" t="s">
        <v>1191</v>
      </c>
      <c r="C1002" s="33">
        <v>7</v>
      </c>
      <c r="D1002" s="34">
        <v>31.07</v>
      </c>
      <c r="E1002" s="34" t="s">
        <v>1490</v>
      </c>
      <c r="F1002" s="68">
        <v>0.115</v>
      </c>
      <c r="G1002" s="69">
        <f t="shared" si="46"/>
        <v>3.5730500000000003</v>
      </c>
      <c r="H1002" s="69">
        <f t="shared" si="47"/>
        <v>34.643050000000002</v>
      </c>
    </row>
    <row r="1003" spans="1:8" x14ac:dyDescent="0.25">
      <c r="A1003" s="33" t="str">
        <f t="shared" si="45"/>
        <v>S7.5</v>
      </c>
      <c r="B1003" s="32" t="s">
        <v>1191</v>
      </c>
      <c r="C1003" s="33">
        <v>7.5</v>
      </c>
      <c r="D1003" s="34">
        <v>32.049999999999997</v>
      </c>
      <c r="E1003" s="34" t="s">
        <v>1490</v>
      </c>
      <c r="F1003" s="68">
        <v>0.115</v>
      </c>
      <c r="G1003" s="69">
        <f t="shared" si="46"/>
        <v>3.6857499999999996</v>
      </c>
      <c r="H1003" s="69">
        <f t="shared" si="47"/>
        <v>35.735749999999996</v>
      </c>
    </row>
    <row r="1004" spans="1:8" x14ac:dyDescent="0.25">
      <c r="A1004" s="33" t="str">
        <f t="shared" si="45"/>
        <v>S8</v>
      </c>
      <c r="B1004" s="32" t="s">
        <v>1191</v>
      </c>
      <c r="C1004" s="33">
        <v>8</v>
      </c>
      <c r="D1004" s="34">
        <v>33.03</v>
      </c>
      <c r="E1004" s="34" t="s">
        <v>1490</v>
      </c>
      <c r="F1004" s="68">
        <v>0.115</v>
      </c>
      <c r="G1004" s="69">
        <f t="shared" si="46"/>
        <v>3.7984500000000003</v>
      </c>
      <c r="H1004" s="69">
        <f t="shared" si="47"/>
        <v>36.828450000000004</v>
      </c>
    </row>
    <row r="1005" spans="1:8" x14ac:dyDescent="0.25">
      <c r="A1005" s="33" t="str">
        <f t="shared" si="45"/>
        <v>S8.5</v>
      </c>
      <c r="B1005" s="32" t="s">
        <v>1191</v>
      </c>
      <c r="C1005" s="33">
        <v>8.5</v>
      </c>
      <c r="D1005" s="34">
        <v>34</v>
      </c>
      <c r="E1005" s="34" t="s">
        <v>1490</v>
      </c>
      <c r="F1005" s="68">
        <v>0.115</v>
      </c>
      <c r="G1005" s="69">
        <f t="shared" si="46"/>
        <v>3.91</v>
      </c>
      <c r="H1005" s="69">
        <f t="shared" si="47"/>
        <v>37.909999999999997</v>
      </c>
    </row>
    <row r="1006" spans="1:8" x14ac:dyDescent="0.25">
      <c r="A1006" s="33" t="str">
        <f t="shared" si="45"/>
        <v>S9</v>
      </c>
      <c r="B1006" s="32" t="s">
        <v>1191</v>
      </c>
      <c r="C1006" s="33">
        <v>9</v>
      </c>
      <c r="D1006" s="34">
        <v>34.979999999999997</v>
      </c>
      <c r="E1006" s="34" t="s">
        <v>1490</v>
      </c>
      <c r="F1006" s="68">
        <v>0.115</v>
      </c>
      <c r="G1006" s="69">
        <f t="shared" si="46"/>
        <v>4.0226999999999995</v>
      </c>
      <c r="H1006" s="69">
        <f t="shared" si="47"/>
        <v>39.002699999999997</v>
      </c>
    </row>
    <row r="1007" spans="1:8" x14ac:dyDescent="0.25">
      <c r="A1007" s="33" t="str">
        <f t="shared" si="45"/>
        <v>S9.5</v>
      </c>
      <c r="B1007" s="32" t="s">
        <v>1191</v>
      </c>
      <c r="C1007" s="33">
        <v>9.5</v>
      </c>
      <c r="D1007" s="34">
        <v>35.96</v>
      </c>
      <c r="E1007" s="34" t="s">
        <v>1490</v>
      </c>
      <c r="F1007" s="68">
        <v>0.115</v>
      </c>
      <c r="G1007" s="69">
        <f t="shared" si="46"/>
        <v>4.1354000000000006</v>
      </c>
      <c r="H1007" s="69">
        <f t="shared" si="47"/>
        <v>40.095399999999998</v>
      </c>
    </row>
    <row r="1008" spans="1:8" x14ac:dyDescent="0.25">
      <c r="A1008" s="33" t="str">
        <f t="shared" si="45"/>
        <v>S10</v>
      </c>
      <c r="B1008" s="32" t="s">
        <v>1191</v>
      </c>
      <c r="C1008" s="33">
        <v>10</v>
      </c>
      <c r="D1008" s="34">
        <v>36.94</v>
      </c>
      <c r="E1008" s="34" t="s">
        <v>1490</v>
      </c>
      <c r="F1008" s="68">
        <v>0.115</v>
      </c>
      <c r="G1008" s="69">
        <f t="shared" si="46"/>
        <v>4.2481</v>
      </c>
      <c r="H1008" s="69">
        <f t="shared" si="47"/>
        <v>41.188099999999999</v>
      </c>
    </row>
    <row r="1009" spans="1:8" x14ac:dyDescent="0.25">
      <c r="A1009" s="33" t="str">
        <f t="shared" si="45"/>
        <v>S10.5</v>
      </c>
      <c r="B1009" s="32" t="s">
        <v>1191</v>
      </c>
      <c r="C1009" s="33">
        <v>10.5</v>
      </c>
      <c r="D1009" s="34">
        <v>38.5</v>
      </c>
      <c r="E1009" s="34" t="s">
        <v>1490</v>
      </c>
      <c r="F1009" s="68">
        <v>0.115</v>
      </c>
      <c r="G1009" s="69">
        <f t="shared" si="46"/>
        <v>4.4275000000000002</v>
      </c>
      <c r="H1009" s="69">
        <f t="shared" si="47"/>
        <v>42.927500000000002</v>
      </c>
    </row>
    <row r="1010" spans="1:8" x14ac:dyDescent="0.25">
      <c r="A1010" s="33" t="str">
        <f t="shared" si="45"/>
        <v>S11</v>
      </c>
      <c r="B1010" s="32" t="s">
        <v>1191</v>
      </c>
      <c r="C1010" s="33">
        <v>11</v>
      </c>
      <c r="D1010" s="34">
        <v>39.1</v>
      </c>
      <c r="E1010" s="34" t="s">
        <v>1490</v>
      </c>
      <c r="F1010" s="68">
        <v>0.115</v>
      </c>
      <c r="G1010" s="69">
        <f t="shared" si="46"/>
        <v>4.4965000000000002</v>
      </c>
      <c r="H1010" s="69">
        <f t="shared" si="47"/>
        <v>43.596499999999999</v>
      </c>
    </row>
    <row r="1011" spans="1:8" x14ac:dyDescent="0.25">
      <c r="A1011" s="33" t="str">
        <f t="shared" si="45"/>
        <v>S11.5</v>
      </c>
      <c r="B1011" s="32" t="s">
        <v>1191</v>
      </c>
      <c r="C1011" s="33">
        <v>11.5</v>
      </c>
      <c r="D1011" s="34">
        <v>39.69</v>
      </c>
      <c r="E1011" s="34" t="s">
        <v>1490</v>
      </c>
      <c r="F1011" s="68">
        <v>0.115</v>
      </c>
      <c r="G1011" s="69">
        <f t="shared" si="46"/>
        <v>4.5643500000000001</v>
      </c>
      <c r="H1011" s="69">
        <f t="shared" si="47"/>
        <v>44.254349999999995</v>
      </c>
    </row>
    <row r="1012" spans="1:8" x14ac:dyDescent="0.25">
      <c r="A1012" s="33" t="str">
        <f t="shared" si="45"/>
        <v>S12</v>
      </c>
      <c r="B1012" s="32" t="s">
        <v>1191</v>
      </c>
      <c r="C1012" s="33">
        <v>12</v>
      </c>
      <c r="D1012" s="34">
        <v>40.28</v>
      </c>
      <c r="E1012" s="34" t="s">
        <v>1490</v>
      </c>
      <c r="F1012" s="68">
        <v>0.115</v>
      </c>
      <c r="G1012" s="69">
        <f t="shared" si="46"/>
        <v>4.6322000000000001</v>
      </c>
      <c r="H1012" s="69">
        <f t="shared" si="47"/>
        <v>44.912199999999999</v>
      </c>
    </row>
    <row r="1013" spans="1:8" x14ac:dyDescent="0.25">
      <c r="A1013" s="33" t="str">
        <f t="shared" si="45"/>
        <v>S12.5</v>
      </c>
      <c r="B1013" s="32" t="s">
        <v>1191</v>
      </c>
      <c r="C1013" s="33">
        <v>12.5</v>
      </c>
      <c r="D1013" s="34">
        <v>40.880000000000003</v>
      </c>
      <c r="E1013" s="34" t="s">
        <v>1490</v>
      </c>
      <c r="F1013" s="68">
        <v>0.115</v>
      </c>
      <c r="G1013" s="69">
        <f t="shared" si="46"/>
        <v>4.7012000000000009</v>
      </c>
      <c r="H1013" s="69">
        <f t="shared" si="47"/>
        <v>45.581200000000003</v>
      </c>
    </row>
    <row r="1014" spans="1:8" x14ac:dyDescent="0.25">
      <c r="A1014" s="33" t="str">
        <f t="shared" si="45"/>
        <v>S13</v>
      </c>
      <c r="B1014" s="32" t="s">
        <v>1191</v>
      </c>
      <c r="C1014" s="33">
        <v>13</v>
      </c>
      <c r="D1014" s="34">
        <v>41.47</v>
      </c>
      <c r="E1014" s="34" t="s">
        <v>1490</v>
      </c>
      <c r="F1014" s="68">
        <v>0.115</v>
      </c>
      <c r="G1014" s="69">
        <f t="shared" si="46"/>
        <v>4.76905</v>
      </c>
      <c r="H1014" s="69">
        <f t="shared" si="47"/>
        <v>46.239049999999999</v>
      </c>
    </row>
    <row r="1015" spans="1:8" x14ac:dyDescent="0.25">
      <c r="A1015" s="33" t="str">
        <f t="shared" si="45"/>
        <v>S13.5</v>
      </c>
      <c r="B1015" s="32" t="s">
        <v>1191</v>
      </c>
      <c r="C1015" s="33">
        <v>13.5</v>
      </c>
      <c r="D1015" s="34">
        <v>42.06</v>
      </c>
      <c r="E1015" s="34" t="s">
        <v>1490</v>
      </c>
      <c r="F1015" s="68">
        <v>0.115</v>
      </c>
      <c r="G1015" s="69">
        <f t="shared" si="46"/>
        <v>4.8369000000000009</v>
      </c>
      <c r="H1015" s="69">
        <f t="shared" si="47"/>
        <v>46.896900000000002</v>
      </c>
    </row>
    <row r="1016" spans="1:8" x14ac:dyDescent="0.25">
      <c r="A1016" s="33" t="str">
        <f t="shared" si="45"/>
        <v>S14</v>
      </c>
      <c r="B1016" s="32" t="s">
        <v>1191</v>
      </c>
      <c r="C1016" s="33">
        <v>14</v>
      </c>
      <c r="D1016" s="34">
        <v>42.65</v>
      </c>
      <c r="E1016" s="34" t="s">
        <v>1490</v>
      </c>
      <c r="F1016" s="68">
        <v>0.115</v>
      </c>
      <c r="G1016" s="69">
        <f t="shared" si="46"/>
        <v>4.9047499999999999</v>
      </c>
      <c r="H1016" s="69">
        <f t="shared" si="47"/>
        <v>47.554749999999999</v>
      </c>
    </row>
    <row r="1017" spans="1:8" x14ac:dyDescent="0.25">
      <c r="A1017" s="33" t="str">
        <f t="shared" si="45"/>
        <v>S14.5</v>
      </c>
      <c r="B1017" s="32" t="s">
        <v>1191</v>
      </c>
      <c r="C1017" s="33">
        <v>14.5</v>
      </c>
      <c r="D1017" s="34">
        <v>43.25</v>
      </c>
      <c r="E1017" s="34" t="s">
        <v>1490</v>
      </c>
      <c r="F1017" s="68">
        <v>0.115</v>
      </c>
      <c r="G1017" s="69">
        <f t="shared" si="46"/>
        <v>4.9737499999999999</v>
      </c>
      <c r="H1017" s="69">
        <f t="shared" si="47"/>
        <v>48.223750000000003</v>
      </c>
    </row>
    <row r="1018" spans="1:8" x14ac:dyDescent="0.25">
      <c r="A1018" s="33" t="str">
        <f t="shared" si="45"/>
        <v>S15</v>
      </c>
      <c r="B1018" s="32" t="s">
        <v>1191</v>
      </c>
      <c r="C1018" s="33">
        <v>15</v>
      </c>
      <c r="D1018" s="34">
        <v>43.84</v>
      </c>
      <c r="E1018" s="34" t="s">
        <v>1490</v>
      </c>
      <c r="F1018" s="68">
        <v>0.115</v>
      </c>
      <c r="G1018" s="69">
        <f t="shared" si="46"/>
        <v>5.0416000000000007</v>
      </c>
      <c r="H1018" s="69">
        <f t="shared" si="47"/>
        <v>48.881600000000006</v>
      </c>
    </row>
    <row r="1019" spans="1:8" x14ac:dyDescent="0.25">
      <c r="A1019" s="33" t="str">
        <f t="shared" si="45"/>
        <v>S15.5</v>
      </c>
      <c r="B1019" s="32" t="s">
        <v>1191</v>
      </c>
      <c r="C1019" s="33">
        <v>15.5</v>
      </c>
      <c r="D1019" s="34">
        <v>44.43</v>
      </c>
      <c r="E1019" s="34" t="s">
        <v>1490</v>
      </c>
      <c r="F1019" s="68">
        <v>0.115</v>
      </c>
      <c r="G1019" s="69">
        <f t="shared" si="46"/>
        <v>5.1094499999999998</v>
      </c>
      <c r="H1019" s="69">
        <f t="shared" si="47"/>
        <v>49.539450000000002</v>
      </c>
    </row>
    <row r="1020" spans="1:8" x14ac:dyDescent="0.25">
      <c r="A1020" s="33" t="str">
        <f t="shared" si="45"/>
        <v>S16</v>
      </c>
      <c r="B1020" s="32" t="s">
        <v>1191</v>
      </c>
      <c r="C1020" s="33">
        <v>16</v>
      </c>
      <c r="D1020" s="34">
        <v>45.03</v>
      </c>
      <c r="E1020" s="34" t="s">
        <v>1490</v>
      </c>
      <c r="F1020" s="68">
        <v>0.115</v>
      </c>
      <c r="G1020" s="69">
        <f t="shared" si="46"/>
        <v>5.1784500000000007</v>
      </c>
      <c r="H1020" s="69">
        <f t="shared" si="47"/>
        <v>50.208449999999999</v>
      </c>
    </row>
    <row r="1021" spans="1:8" x14ac:dyDescent="0.25">
      <c r="A1021" s="33" t="str">
        <f t="shared" si="45"/>
        <v>S16.5</v>
      </c>
      <c r="B1021" s="32" t="s">
        <v>1191</v>
      </c>
      <c r="C1021" s="33">
        <v>16.5</v>
      </c>
      <c r="D1021" s="34">
        <v>45.62</v>
      </c>
      <c r="E1021" s="34" t="s">
        <v>1490</v>
      </c>
      <c r="F1021" s="68">
        <v>0.115</v>
      </c>
      <c r="G1021" s="69">
        <f t="shared" si="46"/>
        <v>5.2462999999999997</v>
      </c>
      <c r="H1021" s="69">
        <f t="shared" si="47"/>
        <v>50.866299999999995</v>
      </c>
    </row>
    <row r="1022" spans="1:8" x14ac:dyDescent="0.25">
      <c r="A1022" s="33" t="str">
        <f t="shared" si="45"/>
        <v>S17</v>
      </c>
      <c r="B1022" s="32" t="s">
        <v>1191</v>
      </c>
      <c r="C1022" s="33">
        <v>17</v>
      </c>
      <c r="D1022" s="34">
        <v>46.21</v>
      </c>
      <c r="E1022" s="34" t="s">
        <v>1490</v>
      </c>
      <c r="F1022" s="68">
        <v>0.115</v>
      </c>
      <c r="G1022" s="69">
        <f t="shared" si="46"/>
        <v>5.3141500000000006</v>
      </c>
      <c r="H1022" s="69">
        <f t="shared" si="47"/>
        <v>51.524149999999999</v>
      </c>
    </row>
    <row r="1023" spans="1:8" x14ac:dyDescent="0.25">
      <c r="A1023" s="33" t="str">
        <f t="shared" si="45"/>
        <v>S17.5</v>
      </c>
      <c r="B1023" s="32" t="s">
        <v>1191</v>
      </c>
      <c r="C1023" s="33">
        <v>17.5</v>
      </c>
      <c r="D1023" s="34">
        <v>46.81</v>
      </c>
      <c r="E1023" s="34" t="s">
        <v>1490</v>
      </c>
      <c r="F1023" s="68">
        <v>0.115</v>
      </c>
      <c r="G1023" s="69">
        <f t="shared" si="46"/>
        <v>5.3831500000000005</v>
      </c>
      <c r="H1023" s="69">
        <f t="shared" si="47"/>
        <v>52.193150000000003</v>
      </c>
    </row>
    <row r="1024" spans="1:8" x14ac:dyDescent="0.25">
      <c r="A1024" s="33" t="str">
        <f t="shared" si="45"/>
        <v>S18</v>
      </c>
      <c r="B1024" s="32" t="s">
        <v>1191</v>
      </c>
      <c r="C1024" s="33">
        <v>18</v>
      </c>
      <c r="D1024" s="34">
        <v>47.4</v>
      </c>
      <c r="E1024" s="34" t="s">
        <v>1490</v>
      </c>
      <c r="F1024" s="68">
        <v>0.115</v>
      </c>
      <c r="G1024" s="69">
        <f t="shared" si="46"/>
        <v>5.4510000000000005</v>
      </c>
      <c r="H1024" s="69">
        <f t="shared" si="47"/>
        <v>52.850999999999999</v>
      </c>
    </row>
    <row r="1025" spans="1:8" x14ac:dyDescent="0.25">
      <c r="A1025" s="33" t="str">
        <f t="shared" si="45"/>
        <v>S18.5</v>
      </c>
      <c r="B1025" s="32" t="s">
        <v>1191</v>
      </c>
      <c r="C1025" s="33">
        <v>18.5</v>
      </c>
      <c r="D1025" s="34">
        <v>47.99</v>
      </c>
      <c r="E1025" s="34" t="s">
        <v>1490</v>
      </c>
      <c r="F1025" s="68">
        <v>0.115</v>
      </c>
      <c r="G1025" s="69">
        <f t="shared" si="46"/>
        <v>5.5188500000000005</v>
      </c>
      <c r="H1025" s="69">
        <f t="shared" si="47"/>
        <v>53.508850000000002</v>
      </c>
    </row>
    <row r="1026" spans="1:8" x14ac:dyDescent="0.25">
      <c r="A1026" s="33" t="str">
        <f t="shared" ref="A1026:A1089" si="48">CONCATENATE(B1026,C1026)</f>
        <v>S19</v>
      </c>
      <c r="B1026" s="32" t="s">
        <v>1191</v>
      </c>
      <c r="C1026" s="33">
        <v>19</v>
      </c>
      <c r="D1026" s="34">
        <v>48.59</v>
      </c>
      <c r="E1026" s="34" t="s">
        <v>1490</v>
      </c>
      <c r="F1026" s="68">
        <v>0.115</v>
      </c>
      <c r="G1026" s="69">
        <f t="shared" si="46"/>
        <v>5.5878500000000004</v>
      </c>
      <c r="H1026" s="69">
        <f t="shared" si="47"/>
        <v>54.177850000000007</v>
      </c>
    </row>
    <row r="1027" spans="1:8" x14ac:dyDescent="0.25">
      <c r="A1027" s="33" t="str">
        <f t="shared" si="48"/>
        <v>S19.5</v>
      </c>
      <c r="B1027" s="32" t="s">
        <v>1191</v>
      </c>
      <c r="C1027" s="33">
        <v>19.5</v>
      </c>
      <c r="D1027" s="34">
        <v>49.18</v>
      </c>
      <c r="E1027" s="34" t="s">
        <v>1490</v>
      </c>
      <c r="F1027" s="68">
        <v>0.115</v>
      </c>
      <c r="G1027" s="69">
        <f t="shared" ref="G1027:G1090" si="49">D1027*F1027</f>
        <v>5.6557000000000004</v>
      </c>
      <c r="H1027" s="69">
        <f t="shared" ref="H1027:H1090" si="50">G1027+D1027</f>
        <v>54.835700000000003</v>
      </c>
    </row>
    <row r="1028" spans="1:8" x14ac:dyDescent="0.25">
      <c r="A1028" s="33" t="str">
        <f t="shared" si="48"/>
        <v>S20</v>
      </c>
      <c r="B1028" s="32" t="s">
        <v>1191</v>
      </c>
      <c r="C1028" s="33">
        <v>20</v>
      </c>
      <c r="D1028" s="34">
        <v>49.77</v>
      </c>
      <c r="E1028" s="34" t="s">
        <v>1490</v>
      </c>
      <c r="F1028" s="68">
        <v>0.115</v>
      </c>
      <c r="G1028" s="69">
        <f t="shared" si="49"/>
        <v>5.7235500000000004</v>
      </c>
      <c r="H1028" s="69">
        <f t="shared" si="50"/>
        <v>55.493550000000006</v>
      </c>
    </row>
    <row r="1029" spans="1:8" x14ac:dyDescent="0.25">
      <c r="A1029" s="33" t="str">
        <f t="shared" si="48"/>
        <v>S20.5</v>
      </c>
      <c r="B1029" s="32" t="s">
        <v>1191</v>
      </c>
      <c r="C1029" s="33">
        <v>20.5</v>
      </c>
      <c r="D1029" s="34">
        <v>50.36</v>
      </c>
      <c r="E1029" s="34" t="s">
        <v>1490</v>
      </c>
      <c r="F1029" s="68">
        <v>0.115</v>
      </c>
      <c r="G1029" s="69">
        <f t="shared" si="49"/>
        <v>5.7914000000000003</v>
      </c>
      <c r="H1029" s="69">
        <f t="shared" si="50"/>
        <v>56.151400000000002</v>
      </c>
    </row>
    <row r="1030" spans="1:8" x14ac:dyDescent="0.25">
      <c r="A1030" s="33" t="str">
        <f t="shared" si="48"/>
        <v>S21</v>
      </c>
      <c r="B1030" s="32" t="s">
        <v>1191</v>
      </c>
      <c r="C1030" s="33">
        <v>21</v>
      </c>
      <c r="D1030" s="34">
        <v>50.87</v>
      </c>
      <c r="E1030" s="34" t="s">
        <v>1490</v>
      </c>
      <c r="F1030" s="68">
        <v>0.115</v>
      </c>
      <c r="G1030" s="69">
        <f t="shared" si="49"/>
        <v>5.8500499999999995</v>
      </c>
      <c r="H1030" s="69">
        <f t="shared" si="50"/>
        <v>56.720050000000001</v>
      </c>
    </row>
    <row r="1031" spans="1:8" x14ac:dyDescent="0.25">
      <c r="A1031" s="33" t="str">
        <f t="shared" si="48"/>
        <v>S21.5</v>
      </c>
      <c r="B1031" s="32" t="s">
        <v>1191</v>
      </c>
      <c r="C1031" s="33">
        <v>21.5</v>
      </c>
      <c r="D1031" s="34">
        <v>51.37</v>
      </c>
      <c r="E1031" s="34" t="s">
        <v>1490</v>
      </c>
      <c r="F1031" s="68">
        <v>0.115</v>
      </c>
      <c r="G1031" s="69">
        <f t="shared" si="49"/>
        <v>5.9075499999999996</v>
      </c>
      <c r="H1031" s="69">
        <f t="shared" si="50"/>
        <v>57.277549999999998</v>
      </c>
    </row>
    <row r="1032" spans="1:8" x14ac:dyDescent="0.25">
      <c r="A1032" s="33" t="str">
        <f t="shared" si="48"/>
        <v>S22</v>
      </c>
      <c r="B1032" s="32" t="s">
        <v>1191</v>
      </c>
      <c r="C1032" s="33">
        <v>22</v>
      </c>
      <c r="D1032" s="34">
        <v>51.87</v>
      </c>
      <c r="E1032" s="34" t="s">
        <v>1490</v>
      </c>
      <c r="F1032" s="68">
        <v>0.115</v>
      </c>
      <c r="G1032" s="69">
        <f t="shared" si="49"/>
        <v>5.9650499999999997</v>
      </c>
      <c r="H1032" s="69">
        <f t="shared" si="50"/>
        <v>57.835049999999995</v>
      </c>
    </row>
    <row r="1033" spans="1:8" x14ac:dyDescent="0.25">
      <c r="A1033" s="33" t="str">
        <f t="shared" si="48"/>
        <v>S22.5</v>
      </c>
      <c r="B1033" s="32" t="s">
        <v>1191</v>
      </c>
      <c r="C1033" s="33">
        <v>22.5</v>
      </c>
      <c r="D1033" s="34">
        <v>52.37</v>
      </c>
      <c r="E1033" s="34" t="s">
        <v>1490</v>
      </c>
      <c r="F1033" s="68">
        <v>0.115</v>
      </c>
      <c r="G1033" s="69">
        <f t="shared" si="49"/>
        <v>6.0225499999999998</v>
      </c>
      <c r="H1033" s="69">
        <f t="shared" si="50"/>
        <v>58.39255</v>
      </c>
    </row>
    <row r="1034" spans="1:8" x14ac:dyDescent="0.25">
      <c r="A1034" s="33" t="str">
        <f t="shared" si="48"/>
        <v>S23</v>
      </c>
      <c r="B1034" s="32" t="s">
        <v>1191</v>
      </c>
      <c r="C1034" s="33">
        <v>23</v>
      </c>
      <c r="D1034" s="34">
        <v>52.87</v>
      </c>
      <c r="E1034" s="34" t="s">
        <v>1490</v>
      </c>
      <c r="F1034" s="68">
        <v>0.115</v>
      </c>
      <c r="G1034" s="69">
        <f t="shared" si="49"/>
        <v>6.08005</v>
      </c>
      <c r="H1034" s="69">
        <f t="shared" si="50"/>
        <v>58.950049999999997</v>
      </c>
    </row>
    <row r="1035" spans="1:8" x14ac:dyDescent="0.25">
      <c r="A1035" s="33" t="str">
        <f t="shared" si="48"/>
        <v>S23.5</v>
      </c>
      <c r="B1035" s="32" t="s">
        <v>1191</v>
      </c>
      <c r="C1035" s="33">
        <v>23.5</v>
      </c>
      <c r="D1035" s="34">
        <v>53.38</v>
      </c>
      <c r="E1035" s="34" t="s">
        <v>1490</v>
      </c>
      <c r="F1035" s="68">
        <v>0.115</v>
      </c>
      <c r="G1035" s="69">
        <f t="shared" si="49"/>
        <v>6.1387000000000009</v>
      </c>
      <c r="H1035" s="69">
        <f t="shared" si="50"/>
        <v>59.518700000000003</v>
      </c>
    </row>
    <row r="1036" spans="1:8" x14ac:dyDescent="0.25">
      <c r="A1036" s="33" t="str">
        <f t="shared" si="48"/>
        <v>S24</v>
      </c>
      <c r="B1036" s="32" t="s">
        <v>1191</v>
      </c>
      <c r="C1036" s="33">
        <v>24</v>
      </c>
      <c r="D1036" s="34">
        <v>53.88</v>
      </c>
      <c r="E1036" s="34" t="s">
        <v>1490</v>
      </c>
      <c r="F1036" s="68">
        <v>0.115</v>
      </c>
      <c r="G1036" s="69">
        <f t="shared" si="49"/>
        <v>6.1962000000000002</v>
      </c>
      <c r="H1036" s="69">
        <f t="shared" si="50"/>
        <v>60.0762</v>
      </c>
    </row>
    <row r="1037" spans="1:8" x14ac:dyDescent="0.25">
      <c r="A1037" s="33" t="str">
        <f t="shared" si="48"/>
        <v>S24.5</v>
      </c>
      <c r="B1037" s="32" t="s">
        <v>1191</v>
      </c>
      <c r="C1037" s="33">
        <v>24.5</v>
      </c>
      <c r="D1037" s="34">
        <v>54.38</v>
      </c>
      <c r="E1037" s="34" t="s">
        <v>1490</v>
      </c>
      <c r="F1037" s="68">
        <v>0.115</v>
      </c>
      <c r="G1037" s="69">
        <f t="shared" si="49"/>
        <v>6.2537000000000003</v>
      </c>
      <c r="H1037" s="69">
        <f t="shared" si="50"/>
        <v>60.633700000000005</v>
      </c>
    </row>
    <row r="1038" spans="1:8" x14ac:dyDescent="0.25">
      <c r="A1038" s="33" t="str">
        <f t="shared" si="48"/>
        <v>S25</v>
      </c>
      <c r="B1038" s="32" t="s">
        <v>1191</v>
      </c>
      <c r="C1038" s="33">
        <v>25</v>
      </c>
      <c r="D1038" s="34">
        <v>54.88</v>
      </c>
      <c r="E1038" s="34" t="s">
        <v>1490</v>
      </c>
      <c r="F1038" s="68">
        <v>0.115</v>
      </c>
      <c r="G1038" s="69">
        <f t="shared" si="49"/>
        <v>6.3112000000000004</v>
      </c>
      <c r="H1038" s="69">
        <f t="shared" si="50"/>
        <v>61.191200000000002</v>
      </c>
    </row>
    <row r="1039" spans="1:8" x14ac:dyDescent="0.25">
      <c r="A1039" s="33" t="str">
        <f t="shared" si="48"/>
        <v>S25.5</v>
      </c>
      <c r="B1039" s="32" t="s">
        <v>1191</v>
      </c>
      <c r="C1039" s="33">
        <v>25.5</v>
      </c>
      <c r="D1039" s="34">
        <v>55.38</v>
      </c>
      <c r="E1039" s="34" t="s">
        <v>1490</v>
      </c>
      <c r="F1039" s="68">
        <v>0.115</v>
      </c>
      <c r="G1039" s="69">
        <f t="shared" si="49"/>
        <v>6.3687000000000005</v>
      </c>
      <c r="H1039" s="69">
        <f t="shared" si="50"/>
        <v>61.748699999999999</v>
      </c>
    </row>
    <row r="1040" spans="1:8" x14ac:dyDescent="0.25">
      <c r="A1040" s="33" t="str">
        <f t="shared" si="48"/>
        <v>S26</v>
      </c>
      <c r="B1040" s="32" t="s">
        <v>1191</v>
      </c>
      <c r="C1040" s="33">
        <v>26</v>
      </c>
      <c r="D1040" s="34">
        <v>55.88</v>
      </c>
      <c r="E1040" s="34" t="s">
        <v>1490</v>
      </c>
      <c r="F1040" s="68">
        <v>0.115</v>
      </c>
      <c r="G1040" s="69">
        <f t="shared" si="49"/>
        <v>6.4262000000000006</v>
      </c>
      <c r="H1040" s="69">
        <f t="shared" si="50"/>
        <v>62.306200000000004</v>
      </c>
    </row>
    <row r="1041" spans="1:8" x14ac:dyDescent="0.25">
      <c r="A1041" s="33" t="str">
        <f t="shared" si="48"/>
        <v>S26.5</v>
      </c>
      <c r="B1041" s="32" t="s">
        <v>1191</v>
      </c>
      <c r="C1041" s="33">
        <v>26.5</v>
      </c>
      <c r="D1041" s="34">
        <v>56.39</v>
      </c>
      <c r="E1041" s="34" t="s">
        <v>1490</v>
      </c>
      <c r="F1041" s="68">
        <v>0.115</v>
      </c>
      <c r="G1041" s="69">
        <f t="shared" si="49"/>
        <v>6.4848500000000007</v>
      </c>
      <c r="H1041" s="69">
        <f t="shared" si="50"/>
        <v>62.874850000000002</v>
      </c>
    </row>
    <row r="1042" spans="1:8" x14ac:dyDescent="0.25">
      <c r="A1042" s="33" t="str">
        <f t="shared" si="48"/>
        <v>S27</v>
      </c>
      <c r="B1042" s="32" t="s">
        <v>1191</v>
      </c>
      <c r="C1042" s="33">
        <v>27</v>
      </c>
      <c r="D1042" s="34">
        <v>56.89</v>
      </c>
      <c r="E1042" s="34" t="s">
        <v>1490</v>
      </c>
      <c r="F1042" s="68">
        <v>0.115</v>
      </c>
      <c r="G1042" s="69">
        <f t="shared" si="49"/>
        <v>6.5423500000000008</v>
      </c>
      <c r="H1042" s="69">
        <f t="shared" si="50"/>
        <v>63.43235</v>
      </c>
    </row>
    <row r="1043" spans="1:8" x14ac:dyDescent="0.25">
      <c r="A1043" s="33" t="str">
        <f t="shared" si="48"/>
        <v>S27.5</v>
      </c>
      <c r="B1043" s="32" t="s">
        <v>1191</v>
      </c>
      <c r="C1043" s="33">
        <v>27.5</v>
      </c>
      <c r="D1043" s="34">
        <v>57.39</v>
      </c>
      <c r="E1043" s="34" t="s">
        <v>1490</v>
      </c>
      <c r="F1043" s="68">
        <v>0.115</v>
      </c>
      <c r="G1043" s="69">
        <f t="shared" si="49"/>
        <v>6.59985</v>
      </c>
      <c r="H1043" s="69">
        <f t="shared" si="50"/>
        <v>63.989850000000004</v>
      </c>
    </row>
    <row r="1044" spans="1:8" x14ac:dyDescent="0.25">
      <c r="A1044" s="33" t="str">
        <f t="shared" si="48"/>
        <v>S28</v>
      </c>
      <c r="B1044" s="32" t="s">
        <v>1191</v>
      </c>
      <c r="C1044" s="33">
        <v>28</v>
      </c>
      <c r="D1044" s="34">
        <v>57.89</v>
      </c>
      <c r="E1044" s="34" t="s">
        <v>1490</v>
      </c>
      <c r="F1044" s="68">
        <v>0.115</v>
      </c>
      <c r="G1044" s="69">
        <f t="shared" si="49"/>
        <v>6.6573500000000001</v>
      </c>
      <c r="H1044" s="69">
        <f t="shared" si="50"/>
        <v>64.547349999999994</v>
      </c>
    </row>
    <row r="1045" spans="1:8" x14ac:dyDescent="0.25">
      <c r="A1045" s="33" t="str">
        <f t="shared" si="48"/>
        <v>S28.5</v>
      </c>
      <c r="B1045" s="32" t="s">
        <v>1191</v>
      </c>
      <c r="C1045" s="33">
        <v>28.5</v>
      </c>
      <c r="D1045" s="34">
        <v>58.39</v>
      </c>
      <c r="E1045" s="34" t="s">
        <v>1490</v>
      </c>
      <c r="F1045" s="68">
        <v>0.115</v>
      </c>
      <c r="G1045" s="69">
        <f t="shared" si="49"/>
        <v>6.7148500000000002</v>
      </c>
      <c r="H1045" s="69">
        <f t="shared" si="50"/>
        <v>65.104849999999999</v>
      </c>
    </row>
    <row r="1046" spans="1:8" x14ac:dyDescent="0.25">
      <c r="A1046" s="33" t="str">
        <f t="shared" si="48"/>
        <v>S29</v>
      </c>
      <c r="B1046" s="32" t="s">
        <v>1191</v>
      </c>
      <c r="C1046" s="33">
        <v>29</v>
      </c>
      <c r="D1046" s="34">
        <v>58.9</v>
      </c>
      <c r="E1046" s="34" t="s">
        <v>1490</v>
      </c>
      <c r="F1046" s="68">
        <v>0.115</v>
      </c>
      <c r="G1046" s="69">
        <f t="shared" si="49"/>
        <v>6.7735000000000003</v>
      </c>
      <c r="H1046" s="69">
        <f t="shared" si="50"/>
        <v>65.673500000000004</v>
      </c>
    </row>
    <row r="1047" spans="1:8" x14ac:dyDescent="0.25">
      <c r="A1047" s="33" t="str">
        <f t="shared" si="48"/>
        <v>S29.5</v>
      </c>
      <c r="B1047" s="32" t="s">
        <v>1191</v>
      </c>
      <c r="C1047" s="33">
        <v>29.5</v>
      </c>
      <c r="D1047" s="34">
        <v>59.4</v>
      </c>
      <c r="E1047" s="34" t="s">
        <v>1490</v>
      </c>
      <c r="F1047" s="68">
        <v>0.115</v>
      </c>
      <c r="G1047" s="69">
        <f t="shared" si="49"/>
        <v>6.8310000000000004</v>
      </c>
      <c r="H1047" s="69">
        <f t="shared" si="50"/>
        <v>66.230999999999995</v>
      </c>
    </row>
    <row r="1048" spans="1:8" x14ac:dyDescent="0.25">
      <c r="A1048" s="33" t="str">
        <f t="shared" si="48"/>
        <v>S30</v>
      </c>
      <c r="B1048" s="32" t="s">
        <v>1191</v>
      </c>
      <c r="C1048" s="33">
        <v>30</v>
      </c>
      <c r="D1048" s="34">
        <v>59.9</v>
      </c>
      <c r="E1048" s="34" t="s">
        <v>1490</v>
      </c>
      <c r="F1048" s="68">
        <v>0.115</v>
      </c>
      <c r="G1048" s="69">
        <f t="shared" si="49"/>
        <v>6.8885000000000005</v>
      </c>
      <c r="H1048" s="69">
        <f t="shared" si="50"/>
        <v>66.788499999999999</v>
      </c>
    </row>
    <row r="1049" spans="1:8" x14ac:dyDescent="0.25">
      <c r="A1049" s="33" t="str">
        <f t="shared" si="48"/>
        <v>S30.5</v>
      </c>
      <c r="B1049" s="32" t="s">
        <v>1191</v>
      </c>
      <c r="C1049" s="33">
        <v>30.5</v>
      </c>
      <c r="D1049" s="34">
        <v>60.4</v>
      </c>
      <c r="E1049" s="34" t="s">
        <v>1490</v>
      </c>
      <c r="F1049" s="68">
        <v>0.115</v>
      </c>
      <c r="G1049" s="69">
        <f t="shared" si="49"/>
        <v>6.9459999999999997</v>
      </c>
      <c r="H1049" s="69">
        <f t="shared" si="50"/>
        <v>67.346000000000004</v>
      </c>
    </row>
    <row r="1050" spans="1:8" x14ac:dyDescent="0.25">
      <c r="A1050" s="33" t="str">
        <f t="shared" si="48"/>
        <v>S31</v>
      </c>
      <c r="B1050" s="32" t="s">
        <v>1191</v>
      </c>
      <c r="C1050" s="33">
        <v>31</v>
      </c>
      <c r="D1050" s="34">
        <v>60.9</v>
      </c>
      <c r="E1050" s="34" t="s">
        <v>1490</v>
      </c>
      <c r="F1050" s="68">
        <v>0.115</v>
      </c>
      <c r="G1050" s="69">
        <f t="shared" si="49"/>
        <v>7.0034999999999998</v>
      </c>
      <c r="H1050" s="69">
        <f t="shared" si="50"/>
        <v>67.903499999999994</v>
      </c>
    </row>
    <row r="1051" spans="1:8" x14ac:dyDescent="0.25">
      <c r="A1051" s="33" t="str">
        <f t="shared" si="48"/>
        <v>S31.5</v>
      </c>
      <c r="B1051" s="32" t="s">
        <v>1191</v>
      </c>
      <c r="C1051" s="33">
        <v>31.5</v>
      </c>
      <c r="D1051" s="34">
        <v>61.4</v>
      </c>
      <c r="E1051" s="34" t="s">
        <v>1490</v>
      </c>
      <c r="F1051" s="68">
        <v>0.115</v>
      </c>
      <c r="G1051" s="69">
        <f t="shared" si="49"/>
        <v>7.0609999999999999</v>
      </c>
      <c r="H1051" s="69">
        <f t="shared" si="50"/>
        <v>68.460999999999999</v>
      </c>
    </row>
    <row r="1052" spans="1:8" x14ac:dyDescent="0.25">
      <c r="A1052" s="33" t="str">
        <f t="shared" si="48"/>
        <v>S32</v>
      </c>
      <c r="B1052" s="32" t="s">
        <v>1191</v>
      </c>
      <c r="C1052" s="33">
        <v>32</v>
      </c>
      <c r="D1052" s="34">
        <v>61.91</v>
      </c>
      <c r="E1052" s="34" t="s">
        <v>1490</v>
      </c>
      <c r="F1052" s="68">
        <v>0.115</v>
      </c>
      <c r="G1052" s="69">
        <f t="shared" si="49"/>
        <v>7.11965</v>
      </c>
      <c r="H1052" s="69">
        <f t="shared" si="50"/>
        <v>69.029650000000004</v>
      </c>
    </row>
    <row r="1053" spans="1:8" x14ac:dyDescent="0.25">
      <c r="A1053" s="33" t="str">
        <f t="shared" si="48"/>
        <v>S32.5</v>
      </c>
      <c r="B1053" s="32" t="s">
        <v>1191</v>
      </c>
      <c r="C1053" s="33">
        <v>32.5</v>
      </c>
      <c r="D1053" s="34">
        <v>62.41</v>
      </c>
      <c r="E1053" s="34" t="s">
        <v>1490</v>
      </c>
      <c r="F1053" s="68">
        <v>0.115</v>
      </c>
      <c r="G1053" s="69">
        <f t="shared" si="49"/>
        <v>7.1771500000000001</v>
      </c>
      <c r="H1053" s="69">
        <f t="shared" si="50"/>
        <v>69.587149999999994</v>
      </c>
    </row>
    <row r="1054" spans="1:8" x14ac:dyDescent="0.25">
      <c r="A1054" s="33" t="str">
        <f t="shared" si="48"/>
        <v>S33</v>
      </c>
      <c r="B1054" s="32" t="s">
        <v>1191</v>
      </c>
      <c r="C1054" s="33">
        <v>33</v>
      </c>
      <c r="D1054" s="34">
        <v>62.91</v>
      </c>
      <c r="E1054" s="34" t="s">
        <v>1490</v>
      </c>
      <c r="F1054" s="68">
        <v>0.115</v>
      </c>
      <c r="G1054" s="69">
        <f t="shared" si="49"/>
        <v>7.2346500000000002</v>
      </c>
      <c r="H1054" s="69">
        <f t="shared" si="50"/>
        <v>70.144649999999999</v>
      </c>
    </row>
    <row r="1055" spans="1:8" x14ac:dyDescent="0.25">
      <c r="A1055" s="33" t="str">
        <f t="shared" si="48"/>
        <v>S33.5</v>
      </c>
      <c r="B1055" s="32" t="s">
        <v>1191</v>
      </c>
      <c r="C1055" s="33">
        <v>33.5</v>
      </c>
      <c r="D1055" s="34">
        <v>63.41</v>
      </c>
      <c r="E1055" s="34" t="s">
        <v>1490</v>
      </c>
      <c r="F1055" s="68">
        <v>0.115</v>
      </c>
      <c r="G1055" s="69">
        <f t="shared" si="49"/>
        <v>7.2921500000000004</v>
      </c>
      <c r="H1055" s="69">
        <f t="shared" si="50"/>
        <v>70.702150000000003</v>
      </c>
    </row>
    <row r="1056" spans="1:8" x14ac:dyDescent="0.25">
      <c r="A1056" s="33" t="str">
        <f t="shared" si="48"/>
        <v>S34</v>
      </c>
      <c r="B1056" s="32" t="s">
        <v>1191</v>
      </c>
      <c r="C1056" s="33">
        <v>34</v>
      </c>
      <c r="D1056" s="34">
        <v>63.91</v>
      </c>
      <c r="E1056" s="34" t="s">
        <v>1490</v>
      </c>
      <c r="F1056" s="68">
        <v>0.115</v>
      </c>
      <c r="G1056" s="69">
        <f t="shared" si="49"/>
        <v>7.3496499999999996</v>
      </c>
      <c r="H1056" s="69">
        <f t="shared" si="50"/>
        <v>71.259649999999993</v>
      </c>
    </row>
    <row r="1057" spans="1:8" x14ac:dyDescent="0.25">
      <c r="A1057" s="33" t="str">
        <f t="shared" si="48"/>
        <v>S34.5</v>
      </c>
      <c r="B1057" s="32" t="s">
        <v>1191</v>
      </c>
      <c r="C1057" s="33">
        <v>34.5</v>
      </c>
      <c r="D1057" s="34">
        <v>64.42</v>
      </c>
      <c r="E1057" s="34" t="s">
        <v>1490</v>
      </c>
      <c r="F1057" s="68">
        <v>0.115</v>
      </c>
      <c r="G1057" s="69">
        <f t="shared" si="49"/>
        <v>7.4083000000000006</v>
      </c>
      <c r="H1057" s="69">
        <f t="shared" si="50"/>
        <v>71.828299999999999</v>
      </c>
    </row>
    <row r="1058" spans="1:8" x14ac:dyDescent="0.25">
      <c r="A1058" s="33" t="str">
        <f t="shared" si="48"/>
        <v>S35</v>
      </c>
      <c r="B1058" s="32" t="s">
        <v>1191</v>
      </c>
      <c r="C1058" s="33">
        <v>35</v>
      </c>
      <c r="D1058" s="34">
        <v>64.92</v>
      </c>
      <c r="E1058" s="34" t="s">
        <v>1490</v>
      </c>
      <c r="F1058" s="68">
        <v>0.115</v>
      </c>
      <c r="G1058" s="69">
        <f t="shared" si="49"/>
        <v>7.4658000000000007</v>
      </c>
      <c r="H1058" s="69">
        <f t="shared" si="50"/>
        <v>72.385800000000003</v>
      </c>
    </row>
    <row r="1059" spans="1:8" x14ac:dyDescent="0.25">
      <c r="A1059" s="33" t="str">
        <f t="shared" si="48"/>
        <v>S35.5</v>
      </c>
      <c r="B1059" s="32" t="s">
        <v>1191</v>
      </c>
      <c r="C1059" s="33">
        <v>35.5</v>
      </c>
      <c r="D1059" s="34">
        <v>65.42</v>
      </c>
      <c r="E1059" s="34" t="s">
        <v>1490</v>
      </c>
      <c r="F1059" s="68">
        <v>0.115</v>
      </c>
      <c r="G1059" s="69">
        <f t="shared" si="49"/>
        <v>7.5233000000000008</v>
      </c>
      <c r="H1059" s="69">
        <f t="shared" si="50"/>
        <v>72.943300000000008</v>
      </c>
    </row>
    <row r="1060" spans="1:8" x14ac:dyDescent="0.25">
      <c r="A1060" s="33" t="str">
        <f t="shared" si="48"/>
        <v>S36</v>
      </c>
      <c r="B1060" s="32" t="s">
        <v>1191</v>
      </c>
      <c r="C1060" s="33">
        <v>36</v>
      </c>
      <c r="D1060" s="34">
        <v>65.92</v>
      </c>
      <c r="E1060" s="34" t="s">
        <v>1490</v>
      </c>
      <c r="F1060" s="68">
        <v>0.115</v>
      </c>
      <c r="G1060" s="69">
        <f t="shared" si="49"/>
        <v>7.5808000000000009</v>
      </c>
      <c r="H1060" s="69">
        <f t="shared" si="50"/>
        <v>73.500799999999998</v>
      </c>
    </row>
    <row r="1061" spans="1:8" x14ac:dyDescent="0.25">
      <c r="A1061" s="33" t="str">
        <f t="shared" si="48"/>
        <v>S36.5</v>
      </c>
      <c r="B1061" s="32" t="s">
        <v>1191</v>
      </c>
      <c r="C1061" s="33">
        <v>36.5</v>
      </c>
      <c r="D1061" s="34">
        <v>66.42</v>
      </c>
      <c r="E1061" s="34" t="s">
        <v>1490</v>
      </c>
      <c r="F1061" s="68">
        <v>0.115</v>
      </c>
      <c r="G1061" s="69">
        <f t="shared" si="49"/>
        <v>7.6383000000000001</v>
      </c>
      <c r="H1061" s="69">
        <f t="shared" si="50"/>
        <v>74.058300000000003</v>
      </c>
    </row>
    <row r="1062" spans="1:8" x14ac:dyDescent="0.25">
      <c r="A1062" s="33" t="str">
        <f t="shared" si="48"/>
        <v>S37</v>
      </c>
      <c r="B1062" s="32" t="s">
        <v>1191</v>
      </c>
      <c r="C1062" s="33">
        <v>37</v>
      </c>
      <c r="D1062" s="34">
        <v>66.92</v>
      </c>
      <c r="E1062" s="34" t="s">
        <v>1490</v>
      </c>
      <c r="F1062" s="68">
        <v>0.115</v>
      </c>
      <c r="G1062" s="69">
        <f t="shared" si="49"/>
        <v>7.6958000000000002</v>
      </c>
      <c r="H1062" s="69">
        <f t="shared" si="50"/>
        <v>74.615800000000007</v>
      </c>
    </row>
    <row r="1063" spans="1:8" x14ac:dyDescent="0.25">
      <c r="A1063" s="33" t="str">
        <f t="shared" si="48"/>
        <v>S37.5</v>
      </c>
      <c r="B1063" s="32" t="s">
        <v>1191</v>
      </c>
      <c r="C1063" s="33">
        <v>37.5</v>
      </c>
      <c r="D1063" s="34">
        <v>67.430000000000007</v>
      </c>
      <c r="E1063" s="34" t="s">
        <v>1490</v>
      </c>
      <c r="F1063" s="68">
        <v>0.115</v>
      </c>
      <c r="G1063" s="69">
        <f t="shared" si="49"/>
        <v>7.7544500000000012</v>
      </c>
      <c r="H1063" s="69">
        <f t="shared" si="50"/>
        <v>75.184450000000012</v>
      </c>
    </row>
    <row r="1064" spans="1:8" x14ac:dyDescent="0.25">
      <c r="A1064" s="33" t="str">
        <f t="shared" si="48"/>
        <v>S38</v>
      </c>
      <c r="B1064" s="32" t="s">
        <v>1191</v>
      </c>
      <c r="C1064" s="33">
        <v>38</v>
      </c>
      <c r="D1064" s="34">
        <v>67.930000000000007</v>
      </c>
      <c r="E1064" s="34" t="s">
        <v>1490</v>
      </c>
      <c r="F1064" s="68">
        <v>0.115</v>
      </c>
      <c r="G1064" s="69">
        <f t="shared" si="49"/>
        <v>7.8119500000000013</v>
      </c>
      <c r="H1064" s="69">
        <f t="shared" si="50"/>
        <v>75.741950000000003</v>
      </c>
    </row>
    <row r="1065" spans="1:8" x14ac:dyDescent="0.25">
      <c r="A1065" s="33" t="str">
        <f t="shared" si="48"/>
        <v>S38.5</v>
      </c>
      <c r="B1065" s="32" t="s">
        <v>1191</v>
      </c>
      <c r="C1065" s="33">
        <v>38.5</v>
      </c>
      <c r="D1065" s="34">
        <v>68.430000000000007</v>
      </c>
      <c r="E1065" s="34" t="s">
        <v>1490</v>
      </c>
      <c r="F1065" s="68">
        <v>0.115</v>
      </c>
      <c r="G1065" s="69">
        <f t="shared" si="49"/>
        <v>7.8694500000000014</v>
      </c>
      <c r="H1065" s="69">
        <f t="shared" si="50"/>
        <v>76.299450000000007</v>
      </c>
    </row>
    <row r="1066" spans="1:8" x14ac:dyDescent="0.25">
      <c r="A1066" s="33" t="str">
        <f t="shared" si="48"/>
        <v>S39</v>
      </c>
      <c r="B1066" s="32" t="s">
        <v>1191</v>
      </c>
      <c r="C1066" s="33">
        <v>39</v>
      </c>
      <c r="D1066" s="34">
        <v>68.930000000000007</v>
      </c>
      <c r="E1066" s="34" t="s">
        <v>1490</v>
      </c>
      <c r="F1066" s="68">
        <v>0.115</v>
      </c>
      <c r="G1066" s="69">
        <f t="shared" si="49"/>
        <v>7.9269500000000015</v>
      </c>
      <c r="H1066" s="69">
        <f t="shared" si="50"/>
        <v>76.856950000000012</v>
      </c>
    </row>
    <row r="1067" spans="1:8" x14ac:dyDescent="0.25">
      <c r="A1067" s="33" t="str">
        <f t="shared" si="48"/>
        <v>S39.5</v>
      </c>
      <c r="B1067" s="32" t="s">
        <v>1191</v>
      </c>
      <c r="C1067" s="33">
        <v>39.5</v>
      </c>
      <c r="D1067" s="34">
        <v>69.430000000000007</v>
      </c>
      <c r="E1067" s="34" t="s">
        <v>1490</v>
      </c>
      <c r="F1067" s="68">
        <v>0.115</v>
      </c>
      <c r="G1067" s="69">
        <f t="shared" si="49"/>
        <v>7.9844500000000007</v>
      </c>
      <c r="H1067" s="69">
        <f t="shared" si="50"/>
        <v>77.414450000000002</v>
      </c>
    </row>
    <row r="1068" spans="1:8" x14ac:dyDescent="0.25">
      <c r="A1068" s="33" t="str">
        <f t="shared" si="48"/>
        <v>S40</v>
      </c>
      <c r="B1068" s="32" t="s">
        <v>1191</v>
      </c>
      <c r="C1068" s="33">
        <v>40</v>
      </c>
      <c r="D1068" s="34">
        <v>69.94</v>
      </c>
      <c r="E1068" s="34" t="s">
        <v>1490</v>
      </c>
      <c r="F1068" s="68">
        <v>0.115</v>
      </c>
      <c r="G1068" s="69">
        <f t="shared" si="49"/>
        <v>8.0431000000000008</v>
      </c>
      <c r="H1068" s="69">
        <f t="shared" si="50"/>
        <v>77.983099999999993</v>
      </c>
    </row>
    <row r="1069" spans="1:8" x14ac:dyDescent="0.25">
      <c r="A1069" s="33" t="str">
        <f t="shared" si="48"/>
        <v>S40.5</v>
      </c>
      <c r="B1069" s="32" t="s">
        <v>1191</v>
      </c>
      <c r="C1069" s="33">
        <v>40.5</v>
      </c>
      <c r="D1069" s="34">
        <v>70.44</v>
      </c>
      <c r="E1069" s="34" t="s">
        <v>1490</v>
      </c>
      <c r="F1069" s="68">
        <v>0.115</v>
      </c>
      <c r="G1069" s="69">
        <f t="shared" si="49"/>
        <v>8.1006</v>
      </c>
      <c r="H1069" s="69">
        <f t="shared" si="50"/>
        <v>78.540599999999998</v>
      </c>
    </row>
    <row r="1070" spans="1:8" x14ac:dyDescent="0.25">
      <c r="A1070" s="33" t="str">
        <f t="shared" si="48"/>
        <v>S41</v>
      </c>
      <c r="B1070" s="32" t="s">
        <v>1191</v>
      </c>
      <c r="C1070" s="33">
        <v>41</v>
      </c>
      <c r="D1070" s="34">
        <v>70.94</v>
      </c>
      <c r="E1070" s="34" t="s">
        <v>1490</v>
      </c>
      <c r="F1070" s="68">
        <v>0.115</v>
      </c>
      <c r="G1070" s="69">
        <f t="shared" si="49"/>
        <v>8.1580999999999992</v>
      </c>
      <c r="H1070" s="69">
        <f t="shared" si="50"/>
        <v>79.098100000000002</v>
      </c>
    </row>
    <row r="1071" spans="1:8" x14ac:dyDescent="0.25">
      <c r="A1071" s="33" t="str">
        <f t="shared" si="48"/>
        <v>S41.5</v>
      </c>
      <c r="B1071" s="32" t="s">
        <v>1191</v>
      </c>
      <c r="C1071" s="33">
        <v>41.5</v>
      </c>
      <c r="D1071" s="34">
        <v>71.44</v>
      </c>
      <c r="E1071" s="34" t="s">
        <v>1490</v>
      </c>
      <c r="F1071" s="68">
        <v>0.115</v>
      </c>
      <c r="G1071" s="69">
        <f t="shared" si="49"/>
        <v>8.2156000000000002</v>
      </c>
      <c r="H1071" s="69">
        <f t="shared" si="50"/>
        <v>79.655599999999993</v>
      </c>
    </row>
    <row r="1072" spans="1:8" x14ac:dyDescent="0.25">
      <c r="A1072" s="33" t="str">
        <f t="shared" si="48"/>
        <v>S42</v>
      </c>
      <c r="B1072" s="32" t="s">
        <v>1191</v>
      </c>
      <c r="C1072" s="33">
        <v>42</v>
      </c>
      <c r="D1072" s="34">
        <v>71.94</v>
      </c>
      <c r="E1072" s="34" t="s">
        <v>1490</v>
      </c>
      <c r="F1072" s="68">
        <v>0.115</v>
      </c>
      <c r="G1072" s="69">
        <f t="shared" si="49"/>
        <v>8.2730999999999995</v>
      </c>
      <c r="H1072" s="69">
        <f t="shared" si="50"/>
        <v>80.213099999999997</v>
      </c>
    </row>
    <row r="1073" spans="1:8" x14ac:dyDescent="0.25">
      <c r="A1073" s="33" t="str">
        <f t="shared" si="48"/>
        <v>S42.5</v>
      </c>
      <c r="B1073" s="32" t="s">
        <v>1191</v>
      </c>
      <c r="C1073" s="33">
        <v>42.5</v>
      </c>
      <c r="D1073" s="34">
        <v>72.44</v>
      </c>
      <c r="E1073" s="34" t="s">
        <v>1490</v>
      </c>
      <c r="F1073" s="68">
        <v>0.115</v>
      </c>
      <c r="G1073" s="69">
        <f t="shared" si="49"/>
        <v>8.3306000000000004</v>
      </c>
      <c r="H1073" s="69">
        <f t="shared" si="50"/>
        <v>80.770600000000002</v>
      </c>
    </row>
    <row r="1074" spans="1:8" x14ac:dyDescent="0.25">
      <c r="A1074" s="33" t="str">
        <f t="shared" si="48"/>
        <v>S43</v>
      </c>
      <c r="B1074" s="32" t="s">
        <v>1191</v>
      </c>
      <c r="C1074" s="33">
        <v>43</v>
      </c>
      <c r="D1074" s="34">
        <v>72.95</v>
      </c>
      <c r="E1074" s="34" t="s">
        <v>1490</v>
      </c>
      <c r="F1074" s="68">
        <v>0.115</v>
      </c>
      <c r="G1074" s="69">
        <f t="shared" si="49"/>
        <v>8.3892500000000005</v>
      </c>
      <c r="H1074" s="69">
        <f t="shared" si="50"/>
        <v>81.339250000000007</v>
      </c>
    </row>
    <row r="1075" spans="1:8" x14ac:dyDescent="0.25">
      <c r="A1075" s="33" t="str">
        <f t="shared" si="48"/>
        <v>S43.5</v>
      </c>
      <c r="B1075" s="32" t="s">
        <v>1191</v>
      </c>
      <c r="C1075" s="33">
        <v>43.5</v>
      </c>
      <c r="D1075" s="34">
        <v>73.45</v>
      </c>
      <c r="E1075" s="34" t="s">
        <v>1490</v>
      </c>
      <c r="F1075" s="68">
        <v>0.115</v>
      </c>
      <c r="G1075" s="69">
        <f t="shared" si="49"/>
        <v>8.4467500000000015</v>
      </c>
      <c r="H1075" s="69">
        <f t="shared" si="50"/>
        <v>81.896749999999997</v>
      </c>
    </row>
    <row r="1076" spans="1:8" x14ac:dyDescent="0.25">
      <c r="A1076" s="33" t="str">
        <f t="shared" si="48"/>
        <v>S44</v>
      </c>
      <c r="B1076" s="32" t="s">
        <v>1191</v>
      </c>
      <c r="C1076" s="33">
        <v>44</v>
      </c>
      <c r="D1076" s="34">
        <v>73.95</v>
      </c>
      <c r="E1076" s="34" t="s">
        <v>1490</v>
      </c>
      <c r="F1076" s="68">
        <v>0.115</v>
      </c>
      <c r="G1076" s="69">
        <f t="shared" si="49"/>
        <v>8.5042500000000008</v>
      </c>
      <c r="H1076" s="69">
        <f t="shared" si="50"/>
        <v>82.454250000000002</v>
      </c>
    </row>
    <row r="1077" spans="1:8" x14ac:dyDescent="0.25">
      <c r="A1077" s="33" t="str">
        <f t="shared" si="48"/>
        <v>S44.5</v>
      </c>
      <c r="B1077" s="32" t="s">
        <v>1191</v>
      </c>
      <c r="C1077" s="33">
        <v>44.5</v>
      </c>
      <c r="D1077" s="34">
        <v>74.45</v>
      </c>
      <c r="E1077" s="34" t="s">
        <v>1490</v>
      </c>
      <c r="F1077" s="68">
        <v>0.115</v>
      </c>
      <c r="G1077" s="69">
        <f t="shared" si="49"/>
        <v>8.56175</v>
      </c>
      <c r="H1077" s="69">
        <f t="shared" si="50"/>
        <v>83.011750000000006</v>
      </c>
    </row>
    <row r="1078" spans="1:8" x14ac:dyDescent="0.25">
      <c r="A1078" s="33" t="str">
        <f t="shared" si="48"/>
        <v>S45</v>
      </c>
      <c r="B1078" s="32" t="s">
        <v>1191</v>
      </c>
      <c r="C1078" s="33">
        <v>45</v>
      </c>
      <c r="D1078" s="34">
        <v>74.819999999999993</v>
      </c>
      <c r="E1078" s="34" t="s">
        <v>1490</v>
      </c>
      <c r="F1078" s="68">
        <v>0.115</v>
      </c>
      <c r="G1078" s="69">
        <f t="shared" si="49"/>
        <v>8.6043000000000003</v>
      </c>
      <c r="H1078" s="69">
        <f t="shared" si="50"/>
        <v>83.424299999999988</v>
      </c>
    </row>
    <row r="1079" spans="1:8" x14ac:dyDescent="0.25">
      <c r="A1079" s="33" t="str">
        <f t="shared" si="48"/>
        <v>S45.5</v>
      </c>
      <c r="B1079" s="32" t="s">
        <v>1191</v>
      </c>
      <c r="C1079" s="33">
        <v>45.5</v>
      </c>
      <c r="D1079" s="34">
        <v>75.180000000000007</v>
      </c>
      <c r="E1079" s="34" t="s">
        <v>1490</v>
      </c>
      <c r="F1079" s="68">
        <v>0.115</v>
      </c>
      <c r="G1079" s="69">
        <f t="shared" si="49"/>
        <v>8.6457000000000015</v>
      </c>
      <c r="H1079" s="69">
        <f t="shared" si="50"/>
        <v>83.825700000000012</v>
      </c>
    </row>
    <row r="1080" spans="1:8" x14ac:dyDescent="0.25">
      <c r="A1080" s="33" t="str">
        <f t="shared" si="48"/>
        <v>S46</v>
      </c>
      <c r="B1080" s="32" t="s">
        <v>1191</v>
      </c>
      <c r="C1080" s="33">
        <v>46</v>
      </c>
      <c r="D1080" s="34">
        <v>75.55</v>
      </c>
      <c r="E1080" s="34" t="s">
        <v>1490</v>
      </c>
      <c r="F1080" s="68">
        <v>0.115</v>
      </c>
      <c r="G1080" s="69">
        <f t="shared" si="49"/>
        <v>8.68825</v>
      </c>
      <c r="H1080" s="69">
        <f t="shared" si="50"/>
        <v>84.238249999999994</v>
      </c>
    </row>
    <row r="1081" spans="1:8" x14ac:dyDescent="0.25">
      <c r="A1081" s="33" t="str">
        <f t="shared" si="48"/>
        <v>S46.5</v>
      </c>
      <c r="B1081" s="32" t="s">
        <v>1191</v>
      </c>
      <c r="C1081" s="33">
        <v>46.5</v>
      </c>
      <c r="D1081" s="34">
        <v>75.91</v>
      </c>
      <c r="E1081" s="34" t="s">
        <v>1490</v>
      </c>
      <c r="F1081" s="68">
        <v>0.115</v>
      </c>
      <c r="G1081" s="69">
        <f t="shared" si="49"/>
        <v>8.7296499999999995</v>
      </c>
      <c r="H1081" s="69">
        <f t="shared" si="50"/>
        <v>84.639649999999989</v>
      </c>
    </row>
    <row r="1082" spans="1:8" x14ac:dyDescent="0.25">
      <c r="A1082" s="33" t="str">
        <f t="shared" si="48"/>
        <v>S47</v>
      </c>
      <c r="B1082" s="32" t="s">
        <v>1191</v>
      </c>
      <c r="C1082" s="33">
        <v>47</v>
      </c>
      <c r="D1082" s="34">
        <v>76.28</v>
      </c>
      <c r="E1082" s="34" t="s">
        <v>1490</v>
      </c>
      <c r="F1082" s="68">
        <v>0.115</v>
      </c>
      <c r="G1082" s="69">
        <f t="shared" si="49"/>
        <v>8.7721999999999998</v>
      </c>
      <c r="H1082" s="69">
        <f t="shared" si="50"/>
        <v>85.052199999999999</v>
      </c>
    </row>
    <row r="1083" spans="1:8" x14ac:dyDescent="0.25">
      <c r="A1083" s="33" t="str">
        <f t="shared" si="48"/>
        <v>S47.5</v>
      </c>
      <c r="B1083" s="32" t="s">
        <v>1191</v>
      </c>
      <c r="C1083" s="33">
        <v>47.5</v>
      </c>
      <c r="D1083" s="34">
        <v>76.64</v>
      </c>
      <c r="E1083" s="34" t="s">
        <v>1490</v>
      </c>
      <c r="F1083" s="68">
        <v>0.115</v>
      </c>
      <c r="G1083" s="69">
        <f t="shared" si="49"/>
        <v>8.813600000000001</v>
      </c>
      <c r="H1083" s="69">
        <f t="shared" si="50"/>
        <v>85.453599999999994</v>
      </c>
    </row>
    <row r="1084" spans="1:8" x14ac:dyDescent="0.25">
      <c r="A1084" s="33" t="str">
        <f t="shared" si="48"/>
        <v>S48</v>
      </c>
      <c r="B1084" s="32" t="s">
        <v>1191</v>
      </c>
      <c r="C1084" s="33">
        <v>48</v>
      </c>
      <c r="D1084" s="34">
        <v>77.010000000000005</v>
      </c>
      <c r="E1084" s="34" t="s">
        <v>1490</v>
      </c>
      <c r="F1084" s="68">
        <v>0.115</v>
      </c>
      <c r="G1084" s="69">
        <f t="shared" si="49"/>
        <v>8.8561500000000013</v>
      </c>
      <c r="H1084" s="69">
        <f t="shared" si="50"/>
        <v>85.866150000000005</v>
      </c>
    </row>
    <row r="1085" spans="1:8" x14ac:dyDescent="0.25">
      <c r="A1085" s="33" t="str">
        <f t="shared" si="48"/>
        <v>S48.5</v>
      </c>
      <c r="B1085" s="32" t="s">
        <v>1191</v>
      </c>
      <c r="C1085" s="33">
        <v>48.5</v>
      </c>
      <c r="D1085" s="34">
        <v>77.37</v>
      </c>
      <c r="E1085" s="34" t="s">
        <v>1490</v>
      </c>
      <c r="F1085" s="68">
        <v>0.115</v>
      </c>
      <c r="G1085" s="69">
        <f t="shared" si="49"/>
        <v>8.8975500000000007</v>
      </c>
      <c r="H1085" s="69">
        <f t="shared" si="50"/>
        <v>86.26755</v>
      </c>
    </row>
    <row r="1086" spans="1:8" x14ac:dyDescent="0.25">
      <c r="A1086" s="33" t="str">
        <f t="shared" si="48"/>
        <v>S49</v>
      </c>
      <c r="B1086" s="32" t="s">
        <v>1191</v>
      </c>
      <c r="C1086" s="33">
        <v>49</v>
      </c>
      <c r="D1086" s="34">
        <v>77.739999999999995</v>
      </c>
      <c r="E1086" s="34" t="s">
        <v>1490</v>
      </c>
      <c r="F1086" s="68">
        <v>0.115</v>
      </c>
      <c r="G1086" s="69">
        <f t="shared" si="49"/>
        <v>8.9400999999999993</v>
      </c>
      <c r="H1086" s="69">
        <f t="shared" si="50"/>
        <v>86.680099999999996</v>
      </c>
    </row>
    <row r="1087" spans="1:8" x14ac:dyDescent="0.25">
      <c r="A1087" s="33" t="str">
        <f t="shared" si="48"/>
        <v>S49.5</v>
      </c>
      <c r="B1087" s="32" t="s">
        <v>1191</v>
      </c>
      <c r="C1087" s="33">
        <v>49.5</v>
      </c>
      <c r="D1087" s="34">
        <v>78.099999999999994</v>
      </c>
      <c r="E1087" s="34" t="s">
        <v>1490</v>
      </c>
      <c r="F1087" s="68">
        <v>0.115</v>
      </c>
      <c r="G1087" s="69">
        <f t="shared" si="49"/>
        <v>8.9815000000000005</v>
      </c>
      <c r="H1087" s="69">
        <f t="shared" si="50"/>
        <v>87.081499999999991</v>
      </c>
    </row>
    <row r="1088" spans="1:8" x14ac:dyDescent="0.25">
      <c r="A1088" s="33" t="str">
        <f t="shared" si="48"/>
        <v>S50</v>
      </c>
      <c r="B1088" s="32" t="s">
        <v>1191</v>
      </c>
      <c r="C1088" s="33">
        <v>50</v>
      </c>
      <c r="D1088" s="34">
        <v>78.47</v>
      </c>
      <c r="E1088" s="34" t="s">
        <v>1490</v>
      </c>
      <c r="F1088" s="68">
        <v>0.115</v>
      </c>
      <c r="G1088" s="69">
        <f t="shared" si="49"/>
        <v>9.0240500000000008</v>
      </c>
      <c r="H1088" s="69">
        <f t="shared" si="50"/>
        <v>87.494050000000001</v>
      </c>
    </row>
    <row r="1089" spans="1:8" x14ac:dyDescent="0.25">
      <c r="A1089" s="33" t="str">
        <f t="shared" si="48"/>
        <v>S50.5</v>
      </c>
      <c r="B1089" s="32" t="s">
        <v>1191</v>
      </c>
      <c r="C1089" s="33">
        <v>50.5</v>
      </c>
      <c r="D1089" s="34">
        <v>78.83</v>
      </c>
      <c r="E1089" s="34" t="s">
        <v>1490</v>
      </c>
      <c r="F1089" s="68">
        <v>0.115</v>
      </c>
      <c r="G1089" s="69">
        <f t="shared" si="49"/>
        <v>9.0654500000000002</v>
      </c>
      <c r="H1089" s="69">
        <f t="shared" si="50"/>
        <v>87.895449999999997</v>
      </c>
    </row>
    <row r="1090" spans="1:8" x14ac:dyDescent="0.25">
      <c r="A1090" s="33" t="str">
        <f t="shared" ref="A1090:A1153" si="51">CONCATENATE(B1090,C1090)</f>
        <v>S51</v>
      </c>
      <c r="B1090" s="32" t="s">
        <v>1191</v>
      </c>
      <c r="C1090" s="33">
        <v>51</v>
      </c>
      <c r="D1090" s="34">
        <v>79.2</v>
      </c>
      <c r="E1090" s="34" t="s">
        <v>1490</v>
      </c>
      <c r="F1090" s="68">
        <v>0.115</v>
      </c>
      <c r="G1090" s="69">
        <f t="shared" si="49"/>
        <v>9.1080000000000005</v>
      </c>
      <c r="H1090" s="69">
        <f t="shared" si="50"/>
        <v>88.308000000000007</v>
      </c>
    </row>
    <row r="1091" spans="1:8" x14ac:dyDescent="0.25">
      <c r="A1091" s="33" t="str">
        <f t="shared" si="51"/>
        <v>S51.5</v>
      </c>
      <c r="B1091" s="32" t="s">
        <v>1191</v>
      </c>
      <c r="C1091" s="33">
        <v>51.5</v>
      </c>
      <c r="D1091" s="34">
        <v>79.56</v>
      </c>
      <c r="E1091" s="34" t="s">
        <v>1490</v>
      </c>
      <c r="F1091" s="68">
        <v>0.115</v>
      </c>
      <c r="G1091" s="69">
        <f t="shared" ref="G1091:G1154" si="52">D1091*F1091</f>
        <v>9.1494</v>
      </c>
      <c r="H1091" s="69">
        <f t="shared" ref="H1091:H1154" si="53">G1091+D1091</f>
        <v>88.709400000000002</v>
      </c>
    </row>
    <row r="1092" spans="1:8" x14ac:dyDescent="0.25">
      <c r="A1092" s="33" t="str">
        <f t="shared" si="51"/>
        <v>S52</v>
      </c>
      <c r="B1092" s="32" t="s">
        <v>1191</v>
      </c>
      <c r="C1092" s="33">
        <v>52</v>
      </c>
      <c r="D1092" s="34">
        <v>79.930000000000007</v>
      </c>
      <c r="E1092" s="34" t="s">
        <v>1490</v>
      </c>
      <c r="F1092" s="68">
        <v>0.115</v>
      </c>
      <c r="G1092" s="69">
        <f t="shared" si="52"/>
        <v>9.1919500000000021</v>
      </c>
      <c r="H1092" s="69">
        <f t="shared" si="53"/>
        <v>89.121950000000012</v>
      </c>
    </row>
    <row r="1093" spans="1:8" x14ac:dyDescent="0.25">
      <c r="A1093" s="33" t="str">
        <f t="shared" si="51"/>
        <v>S52.5</v>
      </c>
      <c r="B1093" s="32" t="s">
        <v>1191</v>
      </c>
      <c r="C1093" s="33">
        <v>52.5</v>
      </c>
      <c r="D1093" s="34">
        <v>80.290000000000006</v>
      </c>
      <c r="E1093" s="34" t="s">
        <v>1490</v>
      </c>
      <c r="F1093" s="68">
        <v>0.115</v>
      </c>
      <c r="G1093" s="69">
        <f t="shared" si="52"/>
        <v>9.2333500000000015</v>
      </c>
      <c r="H1093" s="69">
        <f t="shared" si="53"/>
        <v>89.523350000000008</v>
      </c>
    </row>
    <row r="1094" spans="1:8" x14ac:dyDescent="0.25">
      <c r="A1094" s="33" t="str">
        <f t="shared" si="51"/>
        <v>S53</v>
      </c>
      <c r="B1094" s="32" t="s">
        <v>1191</v>
      </c>
      <c r="C1094" s="33">
        <v>53</v>
      </c>
      <c r="D1094" s="34">
        <v>80.66</v>
      </c>
      <c r="E1094" s="34" t="s">
        <v>1490</v>
      </c>
      <c r="F1094" s="68">
        <v>0.115</v>
      </c>
      <c r="G1094" s="69">
        <f t="shared" si="52"/>
        <v>9.2759</v>
      </c>
      <c r="H1094" s="69">
        <f t="shared" si="53"/>
        <v>89.935900000000004</v>
      </c>
    </row>
    <row r="1095" spans="1:8" x14ac:dyDescent="0.25">
      <c r="A1095" s="33" t="str">
        <f t="shared" si="51"/>
        <v>S53.5</v>
      </c>
      <c r="B1095" s="32" t="s">
        <v>1191</v>
      </c>
      <c r="C1095" s="33">
        <v>53.5</v>
      </c>
      <c r="D1095" s="34">
        <v>81.02</v>
      </c>
      <c r="E1095" s="34" t="s">
        <v>1490</v>
      </c>
      <c r="F1095" s="68">
        <v>0.115</v>
      </c>
      <c r="G1095" s="69">
        <f t="shared" si="52"/>
        <v>9.3172999999999995</v>
      </c>
      <c r="H1095" s="69">
        <f t="shared" si="53"/>
        <v>90.337299999999999</v>
      </c>
    </row>
    <row r="1096" spans="1:8" x14ac:dyDescent="0.25">
      <c r="A1096" s="33" t="str">
        <f t="shared" si="51"/>
        <v>S54</v>
      </c>
      <c r="B1096" s="32" t="s">
        <v>1191</v>
      </c>
      <c r="C1096" s="33">
        <v>54</v>
      </c>
      <c r="D1096" s="34">
        <v>81.39</v>
      </c>
      <c r="E1096" s="34" t="s">
        <v>1490</v>
      </c>
      <c r="F1096" s="68">
        <v>0.115</v>
      </c>
      <c r="G1096" s="69">
        <f t="shared" si="52"/>
        <v>9.3598499999999998</v>
      </c>
      <c r="H1096" s="69">
        <f t="shared" si="53"/>
        <v>90.749849999999995</v>
      </c>
    </row>
    <row r="1097" spans="1:8" x14ac:dyDescent="0.25">
      <c r="A1097" s="33" t="str">
        <f t="shared" si="51"/>
        <v>S54.5</v>
      </c>
      <c r="B1097" s="32" t="s">
        <v>1191</v>
      </c>
      <c r="C1097" s="33">
        <v>54.5</v>
      </c>
      <c r="D1097" s="34">
        <v>81.75</v>
      </c>
      <c r="E1097" s="34" t="s">
        <v>1490</v>
      </c>
      <c r="F1097" s="68">
        <v>0.115</v>
      </c>
      <c r="G1097" s="69">
        <f t="shared" si="52"/>
        <v>9.401250000000001</v>
      </c>
      <c r="H1097" s="69">
        <f t="shared" si="53"/>
        <v>91.151250000000005</v>
      </c>
    </row>
    <row r="1098" spans="1:8" x14ac:dyDescent="0.25">
      <c r="A1098" s="33" t="str">
        <f t="shared" si="51"/>
        <v>S55</v>
      </c>
      <c r="B1098" s="32" t="s">
        <v>1191</v>
      </c>
      <c r="C1098" s="33">
        <v>55</v>
      </c>
      <c r="D1098" s="34">
        <v>82.12</v>
      </c>
      <c r="E1098" s="34" t="s">
        <v>1490</v>
      </c>
      <c r="F1098" s="68">
        <v>0.115</v>
      </c>
      <c r="G1098" s="69">
        <f t="shared" si="52"/>
        <v>9.4438000000000013</v>
      </c>
      <c r="H1098" s="69">
        <f t="shared" si="53"/>
        <v>91.563800000000001</v>
      </c>
    </row>
    <row r="1099" spans="1:8" x14ac:dyDescent="0.25">
      <c r="A1099" s="33" t="str">
        <f t="shared" si="51"/>
        <v>S55.5</v>
      </c>
      <c r="B1099" s="32" t="s">
        <v>1191</v>
      </c>
      <c r="C1099" s="33">
        <v>55.5</v>
      </c>
      <c r="D1099" s="34">
        <v>82.48</v>
      </c>
      <c r="E1099" s="34" t="s">
        <v>1490</v>
      </c>
      <c r="F1099" s="68">
        <v>0.115</v>
      </c>
      <c r="G1099" s="69">
        <f t="shared" si="52"/>
        <v>9.4852000000000007</v>
      </c>
      <c r="H1099" s="69">
        <f t="shared" si="53"/>
        <v>91.96520000000001</v>
      </c>
    </row>
    <row r="1100" spans="1:8" x14ac:dyDescent="0.25">
      <c r="A1100" s="33" t="str">
        <f t="shared" si="51"/>
        <v>S56</v>
      </c>
      <c r="B1100" s="32" t="s">
        <v>1191</v>
      </c>
      <c r="C1100" s="33">
        <v>56</v>
      </c>
      <c r="D1100" s="34">
        <v>82.85</v>
      </c>
      <c r="E1100" s="34" t="s">
        <v>1490</v>
      </c>
      <c r="F1100" s="68">
        <v>0.115</v>
      </c>
      <c r="G1100" s="69">
        <f t="shared" si="52"/>
        <v>9.5277499999999993</v>
      </c>
      <c r="H1100" s="69">
        <f t="shared" si="53"/>
        <v>92.377749999999992</v>
      </c>
    </row>
    <row r="1101" spans="1:8" x14ac:dyDescent="0.25">
      <c r="A1101" s="33" t="str">
        <f t="shared" si="51"/>
        <v>S56.5</v>
      </c>
      <c r="B1101" s="32" t="s">
        <v>1191</v>
      </c>
      <c r="C1101" s="33">
        <v>56.5</v>
      </c>
      <c r="D1101" s="34">
        <v>83.21</v>
      </c>
      <c r="E1101" s="34" t="s">
        <v>1490</v>
      </c>
      <c r="F1101" s="68">
        <v>0.115</v>
      </c>
      <c r="G1101" s="69">
        <f t="shared" si="52"/>
        <v>9.5691500000000005</v>
      </c>
      <c r="H1101" s="69">
        <f t="shared" si="53"/>
        <v>92.779149999999987</v>
      </c>
    </row>
    <row r="1102" spans="1:8" x14ac:dyDescent="0.25">
      <c r="A1102" s="33" t="str">
        <f t="shared" si="51"/>
        <v>S57</v>
      </c>
      <c r="B1102" s="32" t="s">
        <v>1191</v>
      </c>
      <c r="C1102" s="33">
        <v>57</v>
      </c>
      <c r="D1102" s="34">
        <v>83.58</v>
      </c>
      <c r="E1102" s="34" t="s">
        <v>1490</v>
      </c>
      <c r="F1102" s="68">
        <v>0.115</v>
      </c>
      <c r="G1102" s="69">
        <f t="shared" si="52"/>
        <v>9.6117000000000008</v>
      </c>
      <c r="H1102" s="69">
        <f t="shared" si="53"/>
        <v>93.191699999999997</v>
      </c>
    </row>
    <row r="1103" spans="1:8" x14ac:dyDescent="0.25">
      <c r="A1103" s="33" t="str">
        <f t="shared" si="51"/>
        <v>S57.5</v>
      </c>
      <c r="B1103" s="32" t="s">
        <v>1191</v>
      </c>
      <c r="C1103" s="33">
        <v>57.5</v>
      </c>
      <c r="D1103" s="34">
        <v>83.94</v>
      </c>
      <c r="E1103" s="34" t="s">
        <v>1490</v>
      </c>
      <c r="F1103" s="68">
        <v>0.115</v>
      </c>
      <c r="G1103" s="69">
        <f t="shared" si="52"/>
        <v>9.6531000000000002</v>
      </c>
      <c r="H1103" s="69">
        <f t="shared" si="53"/>
        <v>93.593099999999993</v>
      </c>
    </row>
    <row r="1104" spans="1:8" x14ac:dyDescent="0.25">
      <c r="A1104" s="33" t="str">
        <f t="shared" si="51"/>
        <v>S58</v>
      </c>
      <c r="B1104" s="32" t="s">
        <v>1191</v>
      </c>
      <c r="C1104" s="33">
        <v>58</v>
      </c>
      <c r="D1104" s="34">
        <v>84.31</v>
      </c>
      <c r="E1104" s="34" t="s">
        <v>1490</v>
      </c>
      <c r="F1104" s="68">
        <v>0.115</v>
      </c>
      <c r="G1104" s="69">
        <f t="shared" si="52"/>
        <v>9.6956500000000005</v>
      </c>
      <c r="H1104" s="69">
        <f t="shared" si="53"/>
        <v>94.005650000000003</v>
      </c>
    </row>
    <row r="1105" spans="1:8" x14ac:dyDescent="0.25">
      <c r="A1105" s="33" t="str">
        <f t="shared" si="51"/>
        <v>S58.5</v>
      </c>
      <c r="B1105" s="32" t="s">
        <v>1191</v>
      </c>
      <c r="C1105" s="33">
        <v>58.5</v>
      </c>
      <c r="D1105" s="34">
        <v>84.67</v>
      </c>
      <c r="E1105" s="34" t="s">
        <v>1490</v>
      </c>
      <c r="F1105" s="68">
        <v>0.115</v>
      </c>
      <c r="G1105" s="69">
        <f t="shared" si="52"/>
        <v>9.73705</v>
      </c>
      <c r="H1105" s="69">
        <f t="shared" si="53"/>
        <v>94.407049999999998</v>
      </c>
    </row>
    <row r="1106" spans="1:8" x14ac:dyDescent="0.25">
      <c r="A1106" s="33" t="str">
        <f t="shared" si="51"/>
        <v>S59</v>
      </c>
      <c r="B1106" s="32" t="s">
        <v>1191</v>
      </c>
      <c r="C1106" s="33">
        <v>59</v>
      </c>
      <c r="D1106" s="34">
        <v>85.04</v>
      </c>
      <c r="E1106" s="34" t="s">
        <v>1490</v>
      </c>
      <c r="F1106" s="68">
        <v>0.115</v>
      </c>
      <c r="G1106" s="69">
        <f t="shared" si="52"/>
        <v>9.7796000000000003</v>
      </c>
      <c r="H1106" s="69">
        <f t="shared" si="53"/>
        <v>94.819600000000008</v>
      </c>
    </row>
    <row r="1107" spans="1:8" x14ac:dyDescent="0.25">
      <c r="A1107" s="33" t="str">
        <f t="shared" si="51"/>
        <v>S59.5</v>
      </c>
      <c r="B1107" s="32" t="s">
        <v>1191</v>
      </c>
      <c r="C1107" s="33">
        <v>59.5</v>
      </c>
      <c r="D1107" s="34">
        <v>85.4</v>
      </c>
      <c r="E1107" s="34" t="s">
        <v>1490</v>
      </c>
      <c r="F1107" s="68">
        <v>0.115</v>
      </c>
      <c r="G1107" s="69">
        <f t="shared" si="52"/>
        <v>9.8210000000000015</v>
      </c>
      <c r="H1107" s="69">
        <f t="shared" si="53"/>
        <v>95.221000000000004</v>
      </c>
    </row>
    <row r="1108" spans="1:8" x14ac:dyDescent="0.25">
      <c r="A1108" s="33" t="str">
        <f t="shared" si="51"/>
        <v>S60</v>
      </c>
      <c r="B1108" s="32" t="s">
        <v>1191</v>
      </c>
      <c r="C1108" s="33">
        <v>60</v>
      </c>
      <c r="D1108" s="34">
        <v>85.77</v>
      </c>
      <c r="E1108" s="34" t="s">
        <v>1490</v>
      </c>
      <c r="F1108" s="68">
        <v>0.115</v>
      </c>
      <c r="G1108" s="69">
        <f t="shared" si="52"/>
        <v>9.86355</v>
      </c>
      <c r="H1108" s="69">
        <f t="shared" si="53"/>
        <v>95.63355</v>
      </c>
    </row>
    <row r="1109" spans="1:8" x14ac:dyDescent="0.25">
      <c r="A1109" s="33" t="str">
        <f t="shared" si="51"/>
        <v>S60.5</v>
      </c>
      <c r="B1109" s="32" t="s">
        <v>1191</v>
      </c>
      <c r="C1109" s="33">
        <v>60.5</v>
      </c>
      <c r="D1109" s="34">
        <v>86.13</v>
      </c>
      <c r="E1109" s="34" t="s">
        <v>1490</v>
      </c>
      <c r="F1109" s="68">
        <v>0.115</v>
      </c>
      <c r="G1109" s="69">
        <f t="shared" si="52"/>
        <v>9.9049499999999995</v>
      </c>
      <c r="H1109" s="69">
        <f t="shared" si="53"/>
        <v>96.034949999999995</v>
      </c>
    </row>
    <row r="1110" spans="1:8" x14ac:dyDescent="0.25">
      <c r="A1110" s="33" t="str">
        <f t="shared" si="51"/>
        <v>S61</v>
      </c>
      <c r="B1110" s="32" t="s">
        <v>1191</v>
      </c>
      <c r="C1110" s="33">
        <v>61</v>
      </c>
      <c r="D1110" s="34">
        <v>86.5</v>
      </c>
      <c r="E1110" s="34" t="s">
        <v>1490</v>
      </c>
      <c r="F1110" s="68">
        <v>0.115</v>
      </c>
      <c r="G1110" s="69">
        <f t="shared" si="52"/>
        <v>9.9474999999999998</v>
      </c>
      <c r="H1110" s="69">
        <f t="shared" si="53"/>
        <v>96.447500000000005</v>
      </c>
    </row>
    <row r="1111" spans="1:8" x14ac:dyDescent="0.25">
      <c r="A1111" s="33" t="str">
        <f t="shared" si="51"/>
        <v>S61.5</v>
      </c>
      <c r="B1111" s="32" t="s">
        <v>1191</v>
      </c>
      <c r="C1111" s="33">
        <v>61.5</v>
      </c>
      <c r="D1111" s="34">
        <v>86.86</v>
      </c>
      <c r="E1111" s="34" t="s">
        <v>1490</v>
      </c>
      <c r="F1111" s="68">
        <v>0.115</v>
      </c>
      <c r="G1111" s="69">
        <f t="shared" si="52"/>
        <v>9.988900000000001</v>
      </c>
      <c r="H1111" s="69">
        <f t="shared" si="53"/>
        <v>96.8489</v>
      </c>
    </row>
    <row r="1112" spans="1:8" x14ac:dyDescent="0.25">
      <c r="A1112" s="33" t="str">
        <f t="shared" si="51"/>
        <v>S62</v>
      </c>
      <c r="B1112" s="32" t="s">
        <v>1191</v>
      </c>
      <c r="C1112" s="33">
        <v>62</v>
      </c>
      <c r="D1112" s="34">
        <v>87.23</v>
      </c>
      <c r="E1112" s="34" t="s">
        <v>1490</v>
      </c>
      <c r="F1112" s="68">
        <v>0.115</v>
      </c>
      <c r="G1112" s="69">
        <f t="shared" si="52"/>
        <v>10.031450000000001</v>
      </c>
      <c r="H1112" s="69">
        <f t="shared" si="53"/>
        <v>97.261450000000011</v>
      </c>
    </row>
    <row r="1113" spans="1:8" x14ac:dyDescent="0.25">
      <c r="A1113" s="33" t="str">
        <f t="shared" si="51"/>
        <v>S62.5</v>
      </c>
      <c r="B1113" s="32" t="s">
        <v>1191</v>
      </c>
      <c r="C1113" s="33">
        <v>62.5</v>
      </c>
      <c r="D1113" s="34">
        <v>87.59</v>
      </c>
      <c r="E1113" s="34" t="s">
        <v>1490</v>
      </c>
      <c r="F1113" s="68">
        <v>0.115</v>
      </c>
      <c r="G1113" s="69">
        <f t="shared" si="52"/>
        <v>10.072850000000001</v>
      </c>
      <c r="H1113" s="69">
        <f t="shared" si="53"/>
        <v>97.662850000000006</v>
      </c>
    </row>
    <row r="1114" spans="1:8" x14ac:dyDescent="0.25">
      <c r="A1114" s="33" t="str">
        <f t="shared" si="51"/>
        <v>S63</v>
      </c>
      <c r="B1114" s="32" t="s">
        <v>1191</v>
      </c>
      <c r="C1114" s="33">
        <v>63</v>
      </c>
      <c r="D1114" s="34">
        <v>87.96</v>
      </c>
      <c r="E1114" s="34" t="s">
        <v>1490</v>
      </c>
      <c r="F1114" s="68">
        <v>0.115</v>
      </c>
      <c r="G1114" s="69">
        <f t="shared" si="52"/>
        <v>10.115399999999999</v>
      </c>
      <c r="H1114" s="69">
        <f t="shared" si="53"/>
        <v>98.075399999999988</v>
      </c>
    </row>
    <row r="1115" spans="1:8" x14ac:dyDescent="0.25">
      <c r="A1115" s="33" t="str">
        <f t="shared" si="51"/>
        <v>S63.5</v>
      </c>
      <c r="B1115" s="32" t="s">
        <v>1191</v>
      </c>
      <c r="C1115" s="33">
        <v>63.5</v>
      </c>
      <c r="D1115" s="34">
        <v>88.32</v>
      </c>
      <c r="E1115" s="34" t="s">
        <v>1490</v>
      </c>
      <c r="F1115" s="68">
        <v>0.115</v>
      </c>
      <c r="G1115" s="69">
        <f t="shared" si="52"/>
        <v>10.1568</v>
      </c>
      <c r="H1115" s="69">
        <f t="shared" si="53"/>
        <v>98.476799999999997</v>
      </c>
    </row>
    <row r="1116" spans="1:8" x14ac:dyDescent="0.25">
      <c r="A1116" s="33" t="str">
        <f t="shared" si="51"/>
        <v>S64</v>
      </c>
      <c r="B1116" s="32" t="s">
        <v>1191</v>
      </c>
      <c r="C1116" s="33">
        <v>64</v>
      </c>
      <c r="D1116" s="34">
        <v>88.69</v>
      </c>
      <c r="E1116" s="34" t="s">
        <v>1490</v>
      </c>
      <c r="F1116" s="68">
        <v>0.115</v>
      </c>
      <c r="G1116" s="69">
        <f t="shared" si="52"/>
        <v>10.199350000000001</v>
      </c>
      <c r="H1116" s="69">
        <f t="shared" si="53"/>
        <v>98.889349999999993</v>
      </c>
    </row>
    <row r="1117" spans="1:8" x14ac:dyDescent="0.25">
      <c r="A1117" s="33" t="str">
        <f t="shared" si="51"/>
        <v>S64.5</v>
      </c>
      <c r="B1117" s="32" t="s">
        <v>1191</v>
      </c>
      <c r="C1117" s="33">
        <v>64.5</v>
      </c>
      <c r="D1117" s="34">
        <v>89.05</v>
      </c>
      <c r="E1117" s="34" t="s">
        <v>1490</v>
      </c>
      <c r="F1117" s="68">
        <v>0.115</v>
      </c>
      <c r="G1117" s="69">
        <f t="shared" si="52"/>
        <v>10.24075</v>
      </c>
      <c r="H1117" s="69">
        <f t="shared" si="53"/>
        <v>99.290750000000003</v>
      </c>
    </row>
    <row r="1118" spans="1:8" x14ac:dyDescent="0.25">
      <c r="A1118" s="33" t="str">
        <f t="shared" si="51"/>
        <v>S65</v>
      </c>
      <c r="B1118" s="32" t="s">
        <v>1191</v>
      </c>
      <c r="C1118" s="33">
        <v>65</v>
      </c>
      <c r="D1118" s="34">
        <v>89.42</v>
      </c>
      <c r="E1118" s="34" t="s">
        <v>1490</v>
      </c>
      <c r="F1118" s="68">
        <v>0.115</v>
      </c>
      <c r="G1118" s="69">
        <f t="shared" si="52"/>
        <v>10.283300000000001</v>
      </c>
      <c r="H1118" s="69">
        <f t="shared" si="53"/>
        <v>99.703299999999999</v>
      </c>
    </row>
    <row r="1119" spans="1:8" x14ac:dyDescent="0.25">
      <c r="A1119" s="33" t="str">
        <f t="shared" si="51"/>
        <v>S65.5</v>
      </c>
      <c r="B1119" s="32" t="s">
        <v>1191</v>
      </c>
      <c r="C1119" s="33">
        <v>65.5</v>
      </c>
      <c r="D1119" s="34">
        <v>89.78</v>
      </c>
      <c r="E1119" s="34" t="s">
        <v>1490</v>
      </c>
      <c r="F1119" s="68">
        <v>0.115</v>
      </c>
      <c r="G1119" s="69">
        <f t="shared" si="52"/>
        <v>10.3247</v>
      </c>
      <c r="H1119" s="69">
        <f t="shared" si="53"/>
        <v>100.10470000000001</v>
      </c>
    </row>
    <row r="1120" spans="1:8" x14ac:dyDescent="0.25">
      <c r="A1120" s="33" t="str">
        <f t="shared" si="51"/>
        <v>S66</v>
      </c>
      <c r="B1120" s="32" t="s">
        <v>1191</v>
      </c>
      <c r="C1120" s="33">
        <v>66</v>
      </c>
      <c r="D1120" s="34">
        <v>90.15</v>
      </c>
      <c r="E1120" s="34" t="s">
        <v>1490</v>
      </c>
      <c r="F1120" s="68">
        <v>0.115</v>
      </c>
      <c r="G1120" s="69">
        <f t="shared" si="52"/>
        <v>10.36725</v>
      </c>
      <c r="H1120" s="69">
        <f t="shared" si="53"/>
        <v>100.51725</v>
      </c>
    </row>
    <row r="1121" spans="1:8" x14ac:dyDescent="0.25">
      <c r="A1121" s="33" t="str">
        <f t="shared" si="51"/>
        <v>S66.5</v>
      </c>
      <c r="B1121" s="32" t="s">
        <v>1191</v>
      </c>
      <c r="C1121" s="33">
        <v>66.5</v>
      </c>
      <c r="D1121" s="34">
        <v>90.51</v>
      </c>
      <c r="E1121" s="34" t="s">
        <v>1490</v>
      </c>
      <c r="F1121" s="68">
        <v>0.115</v>
      </c>
      <c r="G1121" s="69">
        <f t="shared" si="52"/>
        <v>10.408650000000002</v>
      </c>
      <c r="H1121" s="69">
        <f t="shared" si="53"/>
        <v>100.91865000000001</v>
      </c>
    </row>
    <row r="1122" spans="1:8" x14ac:dyDescent="0.25">
      <c r="A1122" s="33" t="str">
        <f t="shared" si="51"/>
        <v>S67</v>
      </c>
      <c r="B1122" s="32" t="s">
        <v>1191</v>
      </c>
      <c r="C1122" s="33">
        <v>67</v>
      </c>
      <c r="D1122" s="34">
        <v>90.88</v>
      </c>
      <c r="E1122" s="34" t="s">
        <v>1490</v>
      </c>
      <c r="F1122" s="68">
        <v>0.115</v>
      </c>
      <c r="G1122" s="69">
        <f t="shared" si="52"/>
        <v>10.4512</v>
      </c>
      <c r="H1122" s="69">
        <f t="shared" si="53"/>
        <v>101.3312</v>
      </c>
    </row>
    <row r="1123" spans="1:8" x14ac:dyDescent="0.25">
      <c r="A1123" s="33" t="str">
        <f t="shared" si="51"/>
        <v>S67.5</v>
      </c>
      <c r="B1123" s="32" t="s">
        <v>1191</v>
      </c>
      <c r="C1123" s="33">
        <v>67.5</v>
      </c>
      <c r="D1123" s="34">
        <v>91.24</v>
      </c>
      <c r="E1123" s="34" t="s">
        <v>1490</v>
      </c>
      <c r="F1123" s="68">
        <v>0.115</v>
      </c>
      <c r="G1123" s="69">
        <f t="shared" si="52"/>
        <v>10.492599999999999</v>
      </c>
      <c r="H1123" s="69">
        <f t="shared" si="53"/>
        <v>101.73259999999999</v>
      </c>
    </row>
    <row r="1124" spans="1:8" x14ac:dyDescent="0.25">
      <c r="A1124" s="33" t="str">
        <f t="shared" si="51"/>
        <v>S68</v>
      </c>
      <c r="B1124" s="32" t="s">
        <v>1191</v>
      </c>
      <c r="C1124" s="33">
        <v>68</v>
      </c>
      <c r="D1124" s="34">
        <v>91.6</v>
      </c>
      <c r="E1124" s="34" t="s">
        <v>1490</v>
      </c>
      <c r="F1124" s="68">
        <v>0.115</v>
      </c>
      <c r="G1124" s="69">
        <f t="shared" si="52"/>
        <v>10.533999999999999</v>
      </c>
      <c r="H1124" s="69">
        <f t="shared" si="53"/>
        <v>102.13399999999999</v>
      </c>
    </row>
    <row r="1125" spans="1:8" x14ac:dyDescent="0.25">
      <c r="A1125" s="33" t="str">
        <f t="shared" si="51"/>
        <v>S68.5</v>
      </c>
      <c r="B1125" s="32" t="s">
        <v>1191</v>
      </c>
      <c r="C1125" s="33">
        <v>68.5</v>
      </c>
      <c r="D1125" s="34">
        <v>91.97</v>
      </c>
      <c r="E1125" s="34" t="s">
        <v>1490</v>
      </c>
      <c r="F1125" s="68">
        <v>0.115</v>
      </c>
      <c r="G1125" s="69">
        <f t="shared" si="52"/>
        <v>10.576550000000001</v>
      </c>
      <c r="H1125" s="69">
        <f t="shared" si="53"/>
        <v>102.54655</v>
      </c>
    </row>
    <row r="1126" spans="1:8" x14ac:dyDescent="0.25">
      <c r="A1126" s="33" t="str">
        <f t="shared" si="51"/>
        <v>S69</v>
      </c>
      <c r="B1126" s="32" t="s">
        <v>1191</v>
      </c>
      <c r="C1126" s="33">
        <v>69</v>
      </c>
      <c r="D1126" s="34">
        <v>92.33</v>
      </c>
      <c r="E1126" s="34" t="s">
        <v>1490</v>
      </c>
      <c r="F1126" s="68">
        <v>0.115</v>
      </c>
      <c r="G1126" s="69">
        <f t="shared" si="52"/>
        <v>10.61795</v>
      </c>
      <c r="H1126" s="69">
        <f t="shared" si="53"/>
        <v>102.94794999999999</v>
      </c>
    </row>
    <row r="1127" spans="1:8" x14ac:dyDescent="0.25">
      <c r="A1127" s="33" t="str">
        <f t="shared" si="51"/>
        <v>S69.5</v>
      </c>
      <c r="B1127" s="32" t="s">
        <v>1191</v>
      </c>
      <c r="C1127" s="33">
        <v>69.5</v>
      </c>
      <c r="D1127" s="34">
        <v>92.7</v>
      </c>
      <c r="E1127" s="34" t="s">
        <v>1490</v>
      </c>
      <c r="F1127" s="68">
        <v>0.115</v>
      </c>
      <c r="G1127" s="69">
        <f t="shared" si="52"/>
        <v>10.660500000000001</v>
      </c>
      <c r="H1127" s="69">
        <f t="shared" si="53"/>
        <v>103.3605</v>
      </c>
    </row>
    <row r="1128" spans="1:8" x14ac:dyDescent="0.25">
      <c r="A1128" s="33" t="str">
        <f t="shared" si="51"/>
        <v>S70</v>
      </c>
      <c r="B1128" s="32" t="s">
        <v>1191</v>
      </c>
      <c r="C1128" s="33">
        <v>70</v>
      </c>
      <c r="D1128" s="34">
        <v>93.06</v>
      </c>
      <c r="E1128" s="34" t="s">
        <v>1490</v>
      </c>
      <c r="F1128" s="68">
        <v>0.115</v>
      </c>
      <c r="G1128" s="69">
        <f t="shared" si="52"/>
        <v>10.7019</v>
      </c>
      <c r="H1128" s="69">
        <f t="shared" si="53"/>
        <v>103.7619</v>
      </c>
    </row>
    <row r="1129" spans="1:8" x14ac:dyDescent="0.25">
      <c r="A1129" s="33" t="str">
        <f t="shared" si="51"/>
        <v>S70.5</v>
      </c>
      <c r="B1129" s="32" t="s">
        <v>1191</v>
      </c>
      <c r="C1129" s="33">
        <v>70.5</v>
      </c>
      <c r="D1129" s="34">
        <v>93.43</v>
      </c>
      <c r="E1129" s="34" t="s">
        <v>1490</v>
      </c>
      <c r="F1129" s="68">
        <v>0.115</v>
      </c>
      <c r="G1129" s="69">
        <f t="shared" si="52"/>
        <v>10.744450000000001</v>
      </c>
      <c r="H1129" s="69">
        <f t="shared" si="53"/>
        <v>104.17445000000001</v>
      </c>
    </row>
    <row r="1130" spans="1:8" x14ac:dyDescent="0.25">
      <c r="A1130" s="33" t="str">
        <f t="shared" si="51"/>
        <v>T0.5</v>
      </c>
      <c r="B1130" s="32" t="s">
        <v>1192</v>
      </c>
      <c r="C1130" s="33">
        <v>0.5</v>
      </c>
      <c r="D1130" s="34">
        <v>19.899999999999999</v>
      </c>
      <c r="E1130" s="34" t="s">
        <v>1490</v>
      </c>
      <c r="F1130" s="68">
        <v>0.115</v>
      </c>
      <c r="G1130" s="69">
        <f t="shared" si="52"/>
        <v>2.2885</v>
      </c>
      <c r="H1130" s="69">
        <f t="shared" si="53"/>
        <v>22.188499999999998</v>
      </c>
    </row>
    <row r="1131" spans="1:8" x14ac:dyDescent="0.25">
      <c r="A1131" s="33" t="str">
        <f t="shared" si="51"/>
        <v>T1</v>
      </c>
      <c r="B1131" s="32" t="s">
        <v>1192</v>
      </c>
      <c r="C1131" s="33">
        <v>1</v>
      </c>
      <c r="D1131" s="34">
        <v>22.22</v>
      </c>
      <c r="E1131" s="34" t="s">
        <v>1490</v>
      </c>
      <c r="F1131" s="68">
        <v>0.115</v>
      </c>
      <c r="G1131" s="69">
        <f t="shared" si="52"/>
        <v>2.5552999999999999</v>
      </c>
      <c r="H1131" s="69">
        <f t="shared" si="53"/>
        <v>24.775299999999998</v>
      </c>
    </row>
    <row r="1132" spans="1:8" x14ac:dyDescent="0.25">
      <c r="A1132" s="33" t="str">
        <f t="shared" si="51"/>
        <v>T1.5</v>
      </c>
      <c r="B1132" s="32" t="s">
        <v>1192</v>
      </c>
      <c r="C1132" s="33">
        <v>1.5</v>
      </c>
      <c r="D1132" s="34">
        <v>22.22</v>
      </c>
      <c r="E1132" s="34" t="s">
        <v>1490</v>
      </c>
      <c r="F1132" s="68">
        <v>0.115</v>
      </c>
      <c r="G1132" s="69">
        <f t="shared" si="52"/>
        <v>2.5552999999999999</v>
      </c>
      <c r="H1132" s="69">
        <f t="shared" si="53"/>
        <v>24.775299999999998</v>
      </c>
    </row>
    <row r="1133" spans="1:8" x14ac:dyDescent="0.25">
      <c r="A1133" s="33" t="str">
        <f t="shared" si="51"/>
        <v>T2</v>
      </c>
      <c r="B1133" s="32" t="s">
        <v>1192</v>
      </c>
      <c r="C1133" s="33">
        <v>2</v>
      </c>
      <c r="D1133" s="34">
        <v>22.22</v>
      </c>
      <c r="E1133" s="34" t="s">
        <v>1490</v>
      </c>
      <c r="F1133" s="68">
        <v>0.115</v>
      </c>
      <c r="G1133" s="69">
        <f t="shared" si="52"/>
        <v>2.5552999999999999</v>
      </c>
      <c r="H1133" s="69">
        <f t="shared" si="53"/>
        <v>24.775299999999998</v>
      </c>
    </row>
    <row r="1134" spans="1:8" x14ac:dyDescent="0.25">
      <c r="A1134" s="33" t="str">
        <f t="shared" si="51"/>
        <v>T2.5</v>
      </c>
      <c r="B1134" s="32" t="s">
        <v>1192</v>
      </c>
      <c r="C1134" s="33">
        <v>2.5</v>
      </c>
      <c r="D1134" s="34">
        <v>22.22</v>
      </c>
      <c r="E1134" s="34" t="s">
        <v>1490</v>
      </c>
      <c r="F1134" s="68">
        <v>0.115</v>
      </c>
      <c r="G1134" s="69">
        <f t="shared" si="52"/>
        <v>2.5552999999999999</v>
      </c>
      <c r="H1134" s="69">
        <f t="shared" si="53"/>
        <v>24.775299999999998</v>
      </c>
    </row>
    <row r="1135" spans="1:8" x14ac:dyDescent="0.25">
      <c r="A1135" s="33" t="str">
        <f t="shared" si="51"/>
        <v>T3</v>
      </c>
      <c r="B1135" s="32" t="s">
        <v>1192</v>
      </c>
      <c r="C1135" s="33">
        <v>3</v>
      </c>
      <c r="D1135" s="34">
        <v>26.68</v>
      </c>
      <c r="E1135" s="34" t="s">
        <v>1490</v>
      </c>
      <c r="F1135" s="68">
        <v>0.115</v>
      </c>
      <c r="G1135" s="69">
        <f t="shared" si="52"/>
        <v>3.0682</v>
      </c>
      <c r="H1135" s="69">
        <f t="shared" si="53"/>
        <v>29.748200000000001</v>
      </c>
    </row>
    <row r="1136" spans="1:8" x14ac:dyDescent="0.25">
      <c r="A1136" s="33" t="str">
        <f t="shared" si="51"/>
        <v>T3.5</v>
      </c>
      <c r="B1136" s="32" t="s">
        <v>1192</v>
      </c>
      <c r="C1136" s="33">
        <v>3.5</v>
      </c>
      <c r="D1136" s="34">
        <v>26.68</v>
      </c>
      <c r="E1136" s="34" t="s">
        <v>1490</v>
      </c>
      <c r="F1136" s="68">
        <v>0.115</v>
      </c>
      <c r="G1136" s="69">
        <f t="shared" si="52"/>
        <v>3.0682</v>
      </c>
      <c r="H1136" s="69">
        <f t="shared" si="53"/>
        <v>29.748200000000001</v>
      </c>
    </row>
    <row r="1137" spans="1:8" x14ac:dyDescent="0.25">
      <c r="A1137" s="33" t="str">
        <f t="shared" si="51"/>
        <v>T4</v>
      </c>
      <c r="B1137" s="32" t="s">
        <v>1192</v>
      </c>
      <c r="C1137" s="33">
        <v>4</v>
      </c>
      <c r="D1137" s="34">
        <v>26.68</v>
      </c>
      <c r="E1137" s="34" t="s">
        <v>1490</v>
      </c>
      <c r="F1137" s="68">
        <v>0.115</v>
      </c>
      <c r="G1137" s="69">
        <f t="shared" si="52"/>
        <v>3.0682</v>
      </c>
      <c r="H1137" s="69">
        <f t="shared" si="53"/>
        <v>29.748200000000001</v>
      </c>
    </row>
    <row r="1138" spans="1:8" x14ac:dyDescent="0.25">
      <c r="A1138" s="33" t="str">
        <f t="shared" si="51"/>
        <v>T4.5</v>
      </c>
      <c r="B1138" s="32" t="s">
        <v>1192</v>
      </c>
      <c r="C1138" s="33">
        <v>4.5</v>
      </c>
      <c r="D1138" s="34">
        <v>27.03</v>
      </c>
      <c r="E1138" s="34" t="s">
        <v>1490</v>
      </c>
      <c r="F1138" s="68">
        <v>0.115</v>
      </c>
      <c r="G1138" s="69">
        <f t="shared" si="52"/>
        <v>3.1084500000000004</v>
      </c>
      <c r="H1138" s="69">
        <f t="shared" si="53"/>
        <v>30.138450000000002</v>
      </c>
    </row>
    <row r="1139" spans="1:8" x14ac:dyDescent="0.25">
      <c r="A1139" s="33" t="str">
        <f t="shared" si="51"/>
        <v>T5</v>
      </c>
      <c r="B1139" s="32" t="s">
        <v>1192</v>
      </c>
      <c r="C1139" s="33">
        <v>5</v>
      </c>
      <c r="D1139" s="34">
        <v>28.43</v>
      </c>
      <c r="E1139" s="34" t="s">
        <v>1490</v>
      </c>
      <c r="F1139" s="68">
        <v>0.115</v>
      </c>
      <c r="G1139" s="69">
        <f t="shared" si="52"/>
        <v>3.26945</v>
      </c>
      <c r="H1139" s="69">
        <f t="shared" si="53"/>
        <v>31.699449999999999</v>
      </c>
    </row>
    <row r="1140" spans="1:8" x14ac:dyDescent="0.25">
      <c r="A1140" s="33" t="str">
        <f t="shared" si="51"/>
        <v>T5.5</v>
      </c>
      <c r="B1140" s="32" t="s">
        <v>1192</v>
      </c>
      <c r="C1140" s="33">
        <v>5.5</v>
      </c>
      <c r="D1140" s="34">
        <v>29.55</v>
      </c>
      <c r="E1140" s="34" t="s">
        <v>1490</v>
      </c>
      <c r="F1140" s="68">
        <v>0.115</v>
      </c>
      <c r="G1140" s="69">
        <f t="shared" si="52"/>
        <v>3.3982500000000004</v>
      </c>
      <c r="H1140" s="69">
        <f t="shared" si="53"/>
        <v>32.948250000000002</v>
      </c>
    </row>
    <row r="1141" spans="1:8" x14ac:dyDescent="0.25">
      <c r="A1141" s="33" t="str">
        <f t="shared" si="51"/>
        <v>T6</v>
      </c>
      <c r="B1141" s="32" t="s">
        <v>1192</v>
      </c>
      <c r="C1141" s="33">
        <v>6</v>
      </c>
      <c r="D1141" s="34">
        <v>30.68</v>
      </c>
      <c r="E1141" s="34" t="s">
        <v>1490</v>
      </c>
      <c r="F1141" s="68">
        <v>0.115</v>
      </c>
      <c r="G1141" s="69">
        <f t="shared" si="52"/>
        <v>3.5282</v>
      </c>
      <c r="H1141" s="69">
        <f t="shared" si="53"/>
        <v>34.208199999999998</v>
      </c>
    </row>
    <row r="1142" spans="1:8" x14ac:dyDescent="0.25">
      <c r="A1142" s="33" t="str">
        <f t="shared" si="51"/>
        <v>T6.5</v>
      </c>
      <c r="B1142" s="32" t="s">
        <v>1192</v>
      </c>
      <c r="C1142" s="33">
        <v>6.5</v>
      </c>
      <c r="D1142" s="34">
        <v>31.8</v>
      </c>
      <c r="E1142" s="34" t="s">
        <v>1490</v>
      </c>
      <c r="F1142" s="68">
        <v>0.115</v>
      </c>
      <c r="G1142" s="69">
        <f t="shared" si="52"/>
        <v>3.657</v>
      </c>
      <c r="H1142" s="69">
        <f t="shared" si="53"/>
        <v>35.457000000000001</v>
      </c>
    </row>
    <row r="1143" spans="1:8" x14ac:dyDescent="0.25">
      <c r="A1143" s="33" t="str">
        <f t="shared" si="51"/>
        <v>T7</v>
      </c>
      <c r="B1143" s="32" t="s">
        <v>1192</v>
      </c>
      <c r="C1143" s="33">
        <v>7</v>
      </c>
      <c r="D1143" s="34">
        <v>32.92</v>
      </c>
      <c r="E1143" s="34" t="s">
        <v>1490</v>
      </c>
      <c r="F1143" s="68">
        <v>0.115</v>
      </c>
      <c r="G1143" s="69">
        <f t="shared" si="52"/>
        <v>3.7858000000000005</v>
      </c>
      <c r="H1143" s="69">
        <f t="shared" si="53"/>
        <v>36.705800000000004</v>
      </c>
    </row>
    <row r="1144" spans="1:8" x14ac:dyDescent="0.25">
      <c r="A1144" s="33" t="str">
        <f t="shared" si="51"/>
        <v>T7.5</v>
      </c>
      <c r="B1144" s="32" t="s">
        <v>1192</v>
      </c>
      <c r="C1144" s="33">
        <v>7.5</v>
      </c>
      <c r="D1144" s="34">
        <v>34.049999999999997</v>
      </c>
      <c r="E1144" s="34" t="s">
        <v>1490</v>
      </c>
      <c r="F1144" s="68">
        <v>0.115</v>
      </c>
      <c r="G1144" s="69">
        <f t="shared" si="52"/>
        <v>3.9157500000000001</v>
      </c>
      <c r="H1144" s="69">
        <f t="shared" si="53"/>
        <v>37.96575</v>
      </c>
    </row>
    <row r="1145" spans="1:8" x14ac:dyDescent="0.25">
      <c r="A1145" s="33" t="str">
        <f t="shared" si="51"/>
        <v>T8</v>
      </c>
      <c r="B1145" s="32" t="s">
        <v>1192</v>
      </c>
      <c r="C1145" s="33">
        <v>8</v>
      </c>
      <c r="D1145" s="34">
        <v>35.17</v>
      </c>
      <c r="E1145" s="34" t="s">
        <v>1490</v>
      </c>
      <c r="F1145" s="68">
        <v>0.115</v>
      </c>
      <c r="G1145" s="69">
        <f t="shared" si="52"/>
        <v>4.0445500000000001</v>
      </c>
      <c r="H1145" s="69">
        <f t="shared" si="53"/>
        <v>39.214550000000003</v>
      </c>
    </row>
    <row r="1146" spans="1:8" x14ac:dyDescent="0.25">
      <c r="A1146" s="33" t="str">
        <f t="shared" si="51"/>
        <v>T8.5</v>
      </c>
      <c r="B1146" s="32" t="s">
        <v>1192</v>
      </c>
      <c r="C1146" s="33">
        <v>8.5</v>
      </c>
      <c r="D1146" s="34">
        <v>36.29</v>
      </c>
      <c r="E1146" s="34" t="s">
        <v>1490</v>
      </c>
      <c r="F1146" s="68">
        <v>0.115</v>
      </c>
      <c r="G1146" s="69">
        <f t="shared" si="52"/>
        <v>4.1733500000000001</v>
      </c>
      <c r="H1146" s="69">
        <f t="shared" si="53"/>
        <v>40.463349999999998</v>
      </c>
    </row>
    <row r="1147" spans="1:8" x14ac:dyDescent="0.25">
      <c r="A1147" s="33" t="str">
        <f t="shared" si="51"/>
        <v>T9</v>
      </c>
      <c r="B1147" s="32" t="s">
        <v>1192</v>
      </c>
      <c r="C1147" s="33">
        <v>9</v>
      </c>
      <c r="D1147" s="34">
        <v>37.42</v>
      </c>
      <c r="E1147" s="34" t="s">
        <v>1490</v>
      </c>
      <c r="F1147" s="68">
        <v>0.115</v>
      </c>
      <c r="G1147" s="69">
        <f t="shared" si="52"/>
        <v>4.3033000000000001</v>
      </c>
      <c r="H1147" s="69">
        <f t="shared" si="53"/>
        <v>41.723300000000002</v>
      </c>
    </row>
    <row r="1148" spans="1:8" x14ac:dyDescent="0.25">
      <c r="A1148" s="33" t="str">
        <f t="shared" si="51"/>
        <v>T9.5</v>
      </c>
      <c r="B1148" s="32" t="s">
        <v>1192</v>
      </c>
      <c r="C1148" s="33">
        <v>9.5</v>
      </c>
      <c r="D1148" s="34">
        <v>38.54</v>
      </c>
      <c r="E1148" s="34" t="s">
        <v>1490</v>
      </c>
      <c r="F1148" s="68">
        <v>0.115</v>
      </c>
      <c r="G1148" s="69">
        <f t="shared" si="52"/>
        <v>4.4321000000000002</v>
      </c>
      <c r="H1148" s="69">
        <f t="shared" si="53"/>
        <v>42.972099999999998</v>
      </c>
    </row>
    <row r="1149" spans="1:8" x14ac:dyDescent="0.25">
      <c r="A1149" s="33" t="str">
        <f t="shared" si="51"/>
        <v>T10</v>
      </c>
      <c r="B1149" s="32" t="s">
        <v>1192</v>
      </c>
      <c r="C1149" s="33">
        <v>10</v>
      </c>
      <c r="D1149" s="34">
        <v>39.659999999999997</v>
      </c>
      <c r="E1149" s="34" t="s">
        <v>1490</v>
      </c>
      <c r="F1149" s="68">
        <v>0.115</v>
      </c>
      <c r="G1149" s="69">
        <f t="shared" si="52"/>
        <v>4.5609000000000002</v>
      </c>
      <c r="H1149" s="69">
        <f t="shared" si="53"/>
        <v>44.2209</v>
      </c>
    </row>
    <row r="1150" spans="1:8" x14ac:dyDescent="0.25">
      <c r="A1150" s="33" t="str">
        <f t="shared" si="51"/>
        <v>T10.5</v>
      </c>
      <c r="B1150" s="32" t="s">
        <v>1192</v>
      </c>
      <c r="C1150" s="33">
        <v>10.5</v>
      </c>
      <c r="D1150" s="34">
        <v>40.65</v>
      </c>
      <c r="E1150" s="34" t="s">
        <v>1490</v>
      </c>
      <c r="F1150" s="68">
        <v>0.115</v>
      </c>
      <c r="G1150" s="69">
        <f t="shared" si="52"/>
        <v>4.6747500000000004</v>
      </c>
      <c r="H1150" s="69">
        <f t="shared" si="53"/>
        <v>45.324750000000002</v>
      </c>
    </row>
    <row r="1151" spans="1:8" x14ac:dyDescent="0.25">
      <c r="A1151" s="33" t="str">
        <f t="shared" si="51"/>
        <v>T11</v>
      </c>
      <c r="B1151" s="32" t="s">
        <v>1192</v>
      </c>
      <c r="C1151" s="33">
        <v>11</v>
      </c>
      <c r="D1151" s="34">
        <v>41.63</v>
      </c>
      <c r="E1151" s="34" t="s">
        <v>1490</v>
      </c>
      <c r="F1151" s="68">
        <v>0.115</v>
      </c>
      <c r="G1151" s="69">
        <f t="shared" si="52"/>
        <v>4.7874500000000006</v>
      </c>
      <c r="H1151" s="69">
        <f t="shared" si="53"/>
        <v>46.417450000000002</v>
      </c>
    </row>
    <row r="1152" spans="1:8" x14ac:dyDescent="0.25">
      <c r="A1152" s="33" t="str">
        <f t="shared" si="51"/>
        <v>T11.5</v>
      </c>
      <c r="B1152" s="32" t="s">
        <v>1192</v>
      </c>
      <c r="C1152" s="33">
        <v>11.5</v>
      </c>
      <c r="D1152" s="34">
        <v>42.61</v>
      </c>
      <c r="E1152" s="34" t="s">
        <v>1490</v>
      </c>
      <c r="F1152" s="68">
        <v>0.115</v>
      </c>
      <c r="G1152" s="69">
        <f t="shared" si="52"/>
        <v>4.90015</v>
      </c>
      <c r="H1152" s="69">
        <f t="shared" si="53"/>
        <v>47.510149999999996</v>
      </c>
    </row>
    <row r="1153" spans="1:8" x14ac:dyDescent="0.25">
      <c r="A1153" s="33" t="str">
        <f t="shared" si="51"/>
        <v>T12</v>
      </c>
      <c r="B1153" s="32" t="s">
        <v>1192</v>
      </c>
      <c r="C1153" s="33">
        <v>12</v>
      </c>
      <c r="D1153" s="34">
        <v>43.59</v>
      </c>
      <c r="E1153" s="34" t="s">
        <v>1490</v>
      </c>
      <c r="F1153" s="68">
        <v>0.115</v>
      </c>
      <c r="G1153" s="69">
        <f t="shared" si="52"/>
        <v>5.0128500000000003</v>
      </c>
      <c r="H1153" s="69">
        <f t="shared" si="53"/>
        <v>48.602850000000004</v>
      </c>
    </row>
    <row r="1154" spans="1:8" x14ac:dyDescent="0.25">
      <c r="A1154" s="33" t="str">
        <f t="shared" ref="A1154:A1217" si="54">CONCATENATE(B1154,C1154)</f>
        <v>T12.5</v>
      </c>
      <c r="B1154" s="32" t="s">
        <v>1192</v>
      </c>
      <c r="C1154" s="33">
        <v>12.5</v>
      </c>
      <c r="D1154" s="34">
        <v>44.58</v>
      </c>
      <c r="E1154" s="34" t="s">
        <v>1490</v>
      </c>
      <c r="F1154" s="68">
        <v>0.115</v>
      </c>
      <c r="G1154" s="69">
        <f t="shared" si="52"/>
        <v>5.1266999999999996</v>
      </c>
      <c r="H1154" s="69">
        <f t="shared" si="53"/>
        <v>49.706699999999998</v>
      </c>
    </row>
    <row r="1155" spans="1:8" x14ac:dyDescent="0.25">
      <c r="A1155" s="33" t="str">
        <f t="shared" si="54"/>
        <v>T13</v>
      </c>
      <c r="B1155" s="32" t="s">
        <v>1192</v>
      </c>
      <c r="C1155" s="33">
        <v>13</v>
      </c>
      <c r="D1155" s="34">
        <v>45.56</v>
      </c>
      <c r="E1155" s="34" t="s">
        <v>1490</v>
      </c>
      <c r="F1155" s="68">
        <v>0.115</v>
      </c>
      <c r="G1155" s="69">
        <f t="shared" ref="G1155:G1218" si="55">D1155*F1155</f>
        <v>5.2394000000000007</v>
      </c>
      <c r="H1155" s="69">
        <f t="shared" ref="H1155:H1218" si="56">G1155+D1155</f>
        <v>50.799400000000006</v>
      </c>
    </row>
    <row r="1156" spans="1:8" x14ac:dyDescent="0.25">
      <c r="A1156" s="33" t="str">
        <f t="shared" si="54"/>
        <v>T13.5</v>
      </c>
      <c r="B1156" s="32" t="s">
        <v>1192</v>
      </c>
      <c r="C1156" s="33">
        <v>13.5</v>
      </c>
      <c r="D1156" s="34">
        <v>46.54</v>
      </c>
      <c r="E1156" s="34" t="s">
        <v>1490</v>
      </c>
      <c r="F1156" s="68">
        <v>0.115</v>
      </c>
      <c r="G1156" s="69">
        <f t="shared" si="55"/>
        <v>5.3521000000000001</v>
      </c>
      <c r="H1156" s="69">
        <f t="shared" si="56"/>
        <v>51.892099999999999</v>
      </c>
    </row>
    <row r="1157" spans="1:8" x14ac:dyDescent="0.25">
      <c r="A1157" s="33" t="str">
        <f t="shared" si="54"/>
        <v>T14</v>
      </c>
      <c r="B1157" s="32" t="s">
        <v>1192</v>
      </c>
      <c r="C1157" s="33">
        <v>14</v>
      </c>
      <c r="D1157" s="34">
        <v>47.53</v>
      </c>
      <c r="E1157" s="34" t="s">
        <v>1490</v>
      </c>
      <c r="F1157" s="68">
        <v>0.115</v>
      </c>
      <c r="G1157" s="69">
        <f t="shared" si="55"/>
        <v>5.4659500000000003</v>
      </c>
      <c r="H1157" s="69">
        <f t="shared" si="56"/>
        <v>52.995950000000001</v>
      </c>
    </row>
    <row r="1158" spans="1:8" x14ac:dyDescent="0.25">
      <c r="A1158" s="33" t="str">
        <f t="shared" si="54"/>
        <v>T14.5</v>
      </c>
      <c r="B1158" s="32" t="s">
        <v>1192</v>
      </c>
      <c r="C1158" s="33">
        <v>14.5</v>
      </c>
      <c r="D1158" s="34">
        <v>48.51</v>
      </c>
      <c r="E1158" s="34" t="s">
        <v>1490</v>
      </c>
      <c r="F1158" s="68">
        <v>0.115</v>
      </c>
      <c r="G1158" s="69">
        <f t="shared" si="55"/>
        <v>5.5786499999999997</v>
      </c>
      <c r="H1158" s="69">
        <f t="shared" si="56"/>
        <v>54.088650000000001</v>
      </c>
    </row>
    <row r="1159" spans="1:8" x14ac:dyDescent="0.25">
      <c r="A1159" s="33" t="str">
        <f t="shared" si="54"/>
        <v>T15</v>
      </c>
      <c r="B1159" s="32" t="s">
        <v>1192</v>
      </c>
      <c r="C1159" s="33">
        <v>15</v>
      </c>
      <c r="D1159" s="34">
        <v>49.49</v>
      </c>
      <c r="E1159" s="34" t="s">
        <v>1490</v>
      </c>
      <c r="F1159" s="68">
        <v>0.115</v>
      </c>
      <c r="G1159" s="69">
        <f t="shared" si="55"/>
        <v>5.6913500000000008</v>
      </c>
      <c r="H1159" s="69">
        <f t="shared" si="56"/>
        <v>55.181350000000002</v>
      </c>
    </row>
    <row r="1160" spans="1:8" x14ac:dyDescent="0.25">
      <c r="A1160" s="33" t="str">
        <f t="shared" si="54"/>
        <v>T15.5</v>
      </c>
      <c r="B1160" s="32" t="s">
        <v>1192</v>
      </c>
      <c r="C1160" s="33">
        <v>15.5</v>
      </c>
      <c r="D1160" s="34">
        <v>50.47</v>
      </c>
      <c r="E1160" s="34" t="s">
        <v>1490</v>
      </c>
      <c r="F1160" s="68">
        <v>0.115</v>
      </c>
      <c r="G1160" s="69">
        <f t="shared" si="55"/>
        <v>5.8040500000000002</v>
      </c>
      <c r="H1160" s="69">
        <f t="shared" si="56"/>
        <v>56.274050000000003</v>
      </c>
    </row>
    <row r="1161" spans="1:8" x14ac:dyDescent="0.25">
      <c r="A1161" s="33" t="str">
        <f t="shared" si="54"/>
        <v>T16</v>
      </c>
      <c r="B1161" s="32" t="s">
        <v>1192</v>
      </c>
      <c r="C1161" s="33">
        <v>16</v>
      </c>
      <c r="D1161" s="34">
        <v>51.46</v>
      </c>
      <c r="E1161" s="34" t="s">
        <v>1490</v>
      </c>
      <c r="F1161" s="68">
        <v>0.115</v>
      </c>
      <c r="G1161" s="69">
        <f t="shared" si="55"/>
        <v>5.9179000000000004</v>
      </c>
      <c r="H1161" s="69">
        <f t="shared" si="56"/>
        <v>57.377900000000004</v>
      </c>
    </row>
    <row r="1162" spans="1:8" x14ac:dyDescent="0.25">
      <c r="A1162" s="33" t="str">
        <f t="shared" si="54"/>
        <v>T16.5</v>
      </c>
      <c r="B1162" s="32" t="s">
        <v>1192</v>
      </c>
      <c r="C1162" s="33">
        <v>16.5</v>
      </c>
      <c r="D1162" s="34">
        <v>52.44</v>
      </c>
      <c r="E1162" s="34" t="s">
        <v>1490</v>
      </c>
      <c r="F1162" s="68">
        <v>0.115</v>
      </c>
      <c r="G1162" s="69">
        <f t="shared" si="55"/>
        <v>6.0305999999999997</v>
      </c>
      <c r="H1162" s="69">
        <f t="shared" si="56"/>
        <v>58.470599999999997</v>
      </c>
    </row>
    <row r="1163" spans="1:8" x14ac:dyDescent="0.25">
      <c r="A1163" s="33" t="str">
        <f t="shared" si="54"/>
        <v>T17</v>
      </c>
      <c r="B1163" s="32" t="s">
        <v>1192</v>
      </c>
      <c r="C1163" s="33">
        <v>17</v>
      </c>
      <c r="D1163" s="34">
        <v>53.42</v>
      </c>
      <c r="E1163" s="34" t="s">
        <v>1490</v>
      </c>
      <c r="F1163" s="68">
        <v>0.115</v>
      </c>
      <c r="G1163" s="69">
        <f t="shared" si="55"/>
        <v>6.1433000000000009</v>
      </c>
      <c r="H1163" s="69">
        <f t="shared" si="56"/>
        <v>59.563300000000005</v>
      </c>
    </row>
    <row r="1164" spans="1:8" x14ac:dyDescent="0.25">
      <c r="A1164" s="33" t="str">
        <f t="shared" si="54"/>
        <v>T17.5</v>
      </c>
      <c r="B1164" s="32" t="s">
        <v>1192</v>
      </c>
      <c r="C1164" s="33">
        <v>17.5</v>
      </c>
      <c r="D1164" s="34">
        <v>54.4</v>
      </c>
      <c r="E1164" s="34" t="s">
        <v>1490</v>
      </c>
      <c r="F1164" s="68">
        <v>0.115</v>
      </c>
      <c r="G1164" s="69">
        <f t="shared" si="55"/>
        <v>6.2560000000000002</v>
      </c>
      <c r="H1164" s="69">
        <f t="shared" si="56"/>
        <v>60.655999999999999</v>
      </c>
    </row>
    <row r="1165" spans="1:8" x14ac:dyDescent="0.25">
      <c r="A1165" s="33" t="str">
        <f t="shared" si="54"/>
        <v>T18</v>
      </c>
      <c r="B1165" s="32" t="s">
        <v>1192</v>
      </c>
      <c r="C1165" s="33">
        <v>18</v>
      </c>
      <c r="D1165" s="34">
        <v>55.39</v>
      </c>
      <c r="E1165" s="34" t="s">
        <v>1490</v>
      </c>
      <c r="F1165" s="68">
        <v>0.115</v>
      </c>
      <c r="G1165" s="69">
        <f t="shared" si="55"/>
        <v>6.3698500000000005</v>
      </c>
      <c r="H1165" s="69">
        <f t="shared" si="56"/>
        <v>61.75985</v>
      </c>
    </row>
    <row r="1166" spans="1:8" x14ac:dyDescent="0.25">
      <c r="A1166" s="33" t="str">
        <f t="shared" si="54"/>
        <v>T18.5</v>
      </c>
      <c r="B1166" s="32" t="s">
        <v>1192</v>
      </c>
      <c r="C1166" s="33">
        <v>18.5</v>
      </c>
      <c r="D1166" s="34">
        <v>56.37</v>
      </c>
      <c r="E1166" s="34" t="s">
        <v>1490</v>
      </c>
      <c r="F1166" s="68">
        <v>0.115</v>
      </c>
      <c r="G1166" s="69">
        <f t="shared" si="55"/>
        <v>6.4825499999999998</v>
      </c>
      <c r="H1166" s="69">
        <f t="shared" si="56"/>
        <v>62.852549999999994</v>
      </c>
    </row>
    <row r="1167" spans="1:8" x14ac:dyDescent="0.25">
      <c r="A1167" s="33" t="str">
        <f t="shared" si="54"/>
        <v>T19</v>
      </c>
      <c r="B1167" s="32" t="s">
        <v>1192</v>
      </c>
      <c r="C1167" s="33">
        <v>19</v>
      </c>
      <c r="D1167" s="34">
        <v>57.35</v>
      </c>
      <c r="E1167" s="34" t="s">
        <v>1490</v>
      </c>
      <c r="F1167" s="68">
        <v>0.115</v>
      </c>
      <c r="G1167" s="69">
        <f t="shared" si="55"/>
        <v>6.5952500000000001</v>
      </c>
      <c r="H1167" s="69">
        <f t="shared" si="56"/>
        <v>63.945250000000001</v>
      </c>
    </row>
    <row r="1168" spans="1:8" x14ac:dyDescent="0.25">
      <c r="A1168" s="33" t="str">
        <f t="shared" si="54"/>
        <v>T19.5</v>
      </c>
      <c r="B1168" s="32" t="s">
        <v>1192</v>
      </c>
      <c r="C1168" s="33">
        <v>19.5</v>
      </c>
      <c r="D1168" s="34">
        <v>58.34</v>
      </c>
      <c r="E1168" s="34" t="s">
        <v>1490</v>
      </c>
      <c r="F1168" s="68">
        <v>0.115</v>
      </c>
      <c r="G1168" s="69">
        <f t="shared" si="55"/>
        <v>6.7091000000000003</v>
      </c>
      <c r="H1168" s="69">
        <f t="shared" si="56"/>
        <v>65.04910000000001</v>
      </c>
    </row>
    <row r="1169" spans="1:8" x14ac:dyDescent="0.25">
      <c r="A1169" s="33" t="str">
        <f t="shared" si="54"/>
        <v>T20</v>
      </c>
      <c r="B1169" s="32" t="s">
        <v>1192</v>
      </c>
      <c r="C1169" s="33">
        <v>20</v>
      </c>
      <c r="D1169" s="34">
        <v>59.32</v>
      </c>
      <c r="E1169" s="34" t="s">
        <v>1490</v>
      </c>
      <c r="F1169" s="68">
        <v>0.115</v>
      </c>
      <c r="G1169" s="69">
        <f t="shared" si="55"/>
        <v>6.8218000000000005</v>
      </c>
      <c r="H1169" s="69">
        <f t="shared" si="56"/>
        <v>66.141800000000003</v>
      </c>
    </row>
    <row r="1170" spans="1:8" x14ac:dyDescent="0.25">
      <c r="A1170" s="33" t="str">
        <f t="shared" si="54"/>
        <v>T20.5</v>
      </c>
      <c r="B1170" s="32" t="s">
        <v>1192</v>
      </c>
      <c r="C1170" s="33">
        <v>20.5</v>
      </c>
      <c r="D1170" s="34">
        <v>60.3</v>
      </c>
      <c r="E1170" s="34" t="s">
        <v>1490</v>
      </c>
      <c r="F1170" s="68">
        <v>0.115</v>
      </c>
      <c r="G1170" s="69">
        <f t="shared" si="55"/>
        <v>6.9344999999999999</v>
      </c>
      <c r="H1170" s="69">
        <f t="shared" si="56"/>
        <v>67.234499999999997</v>
      </c>
    </row>
    <row r="1171" spans="1:8" x14ac:dyDescent="0.25">
      <c r="A1171" s="33" t="str">
        <f t="shared" si="54"/>
        <v>T21</v>
      </c>
      <c r="B1171" s="32" t="s">
        <v>1192</v>
      </c>
      <c r="C1171" s="33">
        <v>21</v>
      </c>
      <c r="D1171" s="34">
        <v>61.25</v>
      </c>
      <c r="E1171" s="34" t="s">
        <v>1490</v>
      </c>
      <c r="F1171" s="68">
        <v>0.115</v>
      </c>
      <c r="G1171" s="69">
        <f t="shared" si="55"/>
        <v>7.0437500000000002</v>
      </c>
      <c r="H1171" s="69">
        <f t="shared" si="56"/>
        <v>68.293750000000003</v>
      </c>
    </row>
    <row r="1172" spans="1:8" x14ac:dyDescent="0.25">
      <c r="A1172" s="33" t="str">
        <f t="shared" si="54"/>
        <v>T21.5</v>
      </c>
      <c r="B1172" s="32" t="s">
        <v>1192</v>
      </c>
      <c r="C1172" s="33">
        <v>21.5</v>
      </c>
      <c r="D1172" s="34">
        <v>62.2</v>
      </c>
      <c r="E1172" s="34" t="s">
        <v>1490</v>
      </c>
      <c r="F1172" s="68">
        <v>0.115</v>
      </c>
      <c r="G1172" s="69">
        <f t="shared" si="55"/>
        <v>7.1530000000000005</v>
      </c>
      <c r="H1172" s="69">
        <f t="shared" si="56"/>
        <v>69.353000000000009</v>
      </c>
    </row>
    <row r="1173" spans="1:8" x14ac:dyDescent="0.25">
      <c r="A1173" s="33" t="str">
        <f t="shared" si="54"/>
        <v>T22</v>
      </c>
      <c r="B1173" s="32" t="s">
        <v>1192</v>
      </c>
      <c r="C1173" s="33">
        <v>22</v>
      </c>
      <c r="D1173" s="34">
        <v>63.14</v>
      </c>
      <c r="E1173" s="34" t="s">
        <v>1490</v>
      </c>
      <c r="F1173" s="68">
        <v>0.115</v>
      </c>
      <c r="G1173" s="69">
        <f t="shared" si="55"/>
        <v>7.2611000000000008</v>
      </c>
      <c r="H1173" s="69">
        <f t="shared" si="56"/>
        <v>70.4011</v>
      </c>
    </row>
    <row r="1174" spans="1:8" x14ac:dyDescent="0.25">
      <c r="A1174" s="33" t="str">
        <f t="shared" si="54"/>
        <v>T22.5</v>
      </c>
      <c r="B1174" s="32" t="s">
        <v>1192</v>
      </c>
      <c r="C1174" s="33">
        <v>22.5</v>
      </c>
      <c r="D1174" s="34">
        <v>64.09</v>
      </c>
      <c r="E1174" s="34" t="s">
        <v>1490</v>
      </c>
      <c r="F1174" s="68">
        <v>0.115</v>
      </c>
      <c r="G1174" s="69">
        <f t="shared" si="55"/>
        <v>7.3703500000000011</v>
      </c>
      <c r="H1174" s="69">
        <f t="shared" si="56"/>
        <v>71.460350000000005</v>
      </c>
    </row>
    <row r="1175" spans="1:8" x14ac:dyDescent="0.25">
      <c r="A1175" s="33" t="str">
        <f t="shared" si="54"/>
        <v>T23</v>
      </c>
      <c r="B1175" s="32" t="s">
        <v>1192</v>
      </c>
      <c r="C1175" s="33">
        <v>23</v>
      </c>
      <c r="D1175" s="34">
        <v>65.040000000000006</v>
      </c>
      <c r="E1175" s="34" t="s">
        <v>1490</v>
      </c>
      <c r="F1175" s="68">
        <v>0.115</v>
      </c>
      <c r="G1175" s="69">
        <f t="shared" si="55"/>
        <v>7.4796000000000014</v>
      </c>
      <c r="H1175" s="69">
        <f t="shared" si="56"/>
        <v>72.519600000000011</v>
      </c>
    </row>
    <row r="1176" spans="1:8" x14ac:dyDescent="0.25">
      <c r="A1176" s="33" t="str">
        <f t="shared" si="54"/>
        <v>T23.5</v>
      </c>
      <c r="B1176" s="32" t="s">
        <v>1192</v>
      </c>
      <c r="C1176" s="33">
        <v>23.5</v>
      </c>
      <c r="D1176" s="34">
        <v>65.989999999999995</v>
      </c>
      <c r="E1176" s="34" t="s">
        <v>1490</v>
      </c>
      <c r="F1176" s="68">
        <v>0.115</v>
      </c>
      <c r="G1176" s="69">
        <f t="shared" si="55"/>
        <v>7.5888499999999999</v>
      </c>
      <c r="H1176" s="69">
        <f t="shared" si="56"/>
        <v>73.578849999999989</v>
      </c>
    </row>
    <row r="1177" spans="1:8" x14ac:dyDescent="0.25">
      <c r="A1177" s="33" t="str">
        <f t="shared" si="54"/>
        <v>T24</v>
      </c>
      <c r="B1177" s="32" t="s">
        <v>1192</v>
      </c>
      <c r="C1177" s="33">
        <v>24</v>
      </c>
      <c r="D1177" s="34">
        <v>66.94</v>
      </c>
      <c r="E1177" s="34" t="s">
        <v>1490</v>
      </c>
      <c r="F1177" s="68">
        <v>0.115</v>
      </c>
      <c r="G1177" s="69">
        <f t="shared" si="55"/>
        <v>7.6981000000000002</v>
      </c>
      <c r="H1177" s="69">
        <f t="shared" si="56"/>
        <v>74.638099999999994</v>
      </c>
    </row>
    <row r="1178" spans="1:8" x14ac:dyDescent="0.25">
      <c r="A1178" s="33" t="str">
        <f t="shared" si="54"/>
        <v>T24.5</v>
      </c>
      <c r="B1178" s="32" t="s">
        <v>1192</v>
      </c>
      <c r="C1178" s="33">
        <v>24.5</v>
      </c>
      <c r="D1178" s="34">
        <v>67.88</v>
      </c>
      <c r="E1178" s="34" t="s">
        <v>1490</v>
      </c>
      <c r="F1178" s="68">
        <v>0.115</v>
      </c>
      <c r="G1178" s="69">
        <f t="shared" si="55"/>
        <v>7.8061999999999996</v>
      </c>
      <c r="H1178" s="69">
        <f t="shared" si="56"/>
        <v>75.686199999999999</v>
      </c>
    </row>
    <row r="1179" spans="1:8" x14ac:dyDescent="0.25">
      <c r="A1179" s="33" t="str">
        <f t="shared" si="54"/>
        <v>T25</v>
      </c>
      <c r="B1179" s="32" t="s">
        <v>1192</v>
      </c>
      <c r="C1179" s="33">
        <v>25</v>
      </c>
      <c r="D1179" s="34">
        <v>68.83</v>
      </c>
      <c r="E1179" s="34" t="s">
        <v>1490</v>
      </c>
      <c r="F1179" s="68">
        <v>0.115</v>
      </c>
      <c r="G1179" s="69">
        <f t="shared" si="55"/>
        <v>7.9154499999999999</v>
      </c>
      <c r="H1179" s="69">
        <f t="shared" si="56"/>
        <v>76.745450000000005</v>
      </c>
    </row>
    <row r="1180" spans="1:8" x14ac:dyDescent="0.25">
      <c r="A1180" s="33" t="str">
        <f t="shared" si="54"/>
        <v>T25.5</v>
      </c>
      <c r="B1180" s="32" t="s">
        <v>1192</v>
      </c>
      <c r="C1180" s="33">
        <v>25.5</v>
      </c>
      <c r="D1180" s="34">
        <v>69.78</v>
      </c>
      <c r="E1180" s="34" t="s">
        <v>1490</v>
      </c>
      <c r="F1180" s="68">
        <v>0.115</v>
      </c>
      <c r="G1180" s="69">
        <f t="shared" si="55"/>
        <v>8.0247000000000011</v>
      </c>
      <c r="H1180" s="69">
        <f t="shared" si="56"/>
        <v>77.804699999999997</v>
      </c>
    </row>
    <row r="1181" spans="1:8" x14ac:dyDescent="0.25">
      <c r="A1181" s="33" t="str">
        <f t="shared" si="54"/>
        <v>T26</v>
      </c>
      <c r="B1181" s="32" t="s">
        <v>1192</v>
      </c>
      <c r="C1181" s="33">
        <v>26</v>
      </c>
      <c r="D1181" s="34">
        <v>70.73</v>
      </c>
      <c r="E1181" s="34" t="s">
        <v>1490</v>
      </c>
      <c r="F1181" s="68">
        <v>0.115</v>
      </c>
      <c r="G1181" s="69">
        <f t="shared" si="55"/>
        <v>8.1339500000000005</v>
      </c>
      <c r="H1181" s="69">
        <f t="shared" si="56"/>
        <v>78.863950000000003</v>
      </c>
    </row>
    <row r="1182" spans="1:8" x14ac:dyDescent="0.25">
      <c r="A1182" s="33" t="str">
        <f t="shared" si="54"/>
        <v>T26.5</v>
      </c>
      <c r="B1182" s="32" t="s">
        <v>1192</v>
      </c>
      <c r="C1182" s="33">
        <v>26.5</v>
      </c>
      <c r="D1182" s="34">
        <v>71.67</v>
      </c>
      <c r="E1182" s="34" t="s">
        <v>1490</v>
      </c>
      <c r="F1182" s="68">
        <v>0.115</v>
      </c>
      <c r="G1182" s="69">
        <f t="shared" si="55"/>
        <v>8.2420500000000008</v>
      </c>
      <c r="H1182" s="69">
        <f t="shared" si="56"/>
        <v>79.912050000000008</v>
      </c>
    </row>
    <row r="1183" spans="1:8" x14ac:dyDescent="0.25">
      <c r="A1183" s="33" t="str">
        <f t="shared" si="54"/>
        <v>T27</v>
      </c>
      <c r="B1183" s="32" t="s">
        <v>1192</v>
      </c>
      <c r="C1183" s="33">
        <v>27</v>
      </c>
      <c r="D1183" s="34">
        <v>72.62</v>
      </c>
      <c r="E1183" s="34" t="s">
        <v>1490</v>
      </c>
      <c r="F1183" s="68">
        <v>0.115</v>
      </c>
      <c r="G1183" s="69">
        <f t="shared" si="55"/>
        <v>8.3513000000000002</v>
      </c>
      <c r="H1183" s="69">
        <f t="shared" si="56"/>
        <v>80.971299999999999</v>
      </c>
    </row>
    <row r="1184" spans="1:8" x14ac:dyDescent="0.25">
      <c r="A1184" s="33" t="str">
        <f t="shared" si="54"/>
        <v>T27.5</v>
      </c>
      <c r="B1184" s="32" t="s">
        <v>1192</v>
      </c>
      <c r="C1184" s="33">
        <v>27.5</v>
      </c>
      <c r="D1184" s="34">
        <v>73.569999999999993</v>
      </c>
      <c r="E1184" s="34" t="s">
        <v>1490</v>
      </c>
      <c r="F1184" s="68">
        <v>0.115</v>
      </c>
      <c r="G1184" s="69">
        <f t="shared" si="55"/>
        <v>8.4605499999999996</v>
      </c>
      <c r="H1184" s="69">
        <f t="shared" si="56"/>
        <v>82.030549999999991</v>
      </c>
    </row>
    <row r="1185" spans="1:8" x14ac:dyDescent="0.25">
      <c r="A1185" s="33" t="str">
        <f t="shared" si="54"/>
        <v>T28</v>
      </c>
      <c r="B1185" s="32" t="s">
        <v>1192</v>
      </c>
      <c r="C1185" s="33">
        <v>28</v>
      </c>
      <c r="D1185" s="34">
        <v>74.52</v>
      </c>
      <c r="E1185" s="34" t="s">
        <v>1490</v>
      </c>
      <c r="F1185" s="68">
        <v>0.115</v>
      </c>
      <c r="G1185" s="69">
        <f t="shared" si="55"/>
        <v>8.5698000000000008</v>
      </c>
      <c r="H1185" s="69">
        <f t="shared" si="56"/>
        <v>83.089799999999997</v>
      </c>
    </row>
    <row r="1186" spans="1:8" x14ac:dyDescent="0.25">
      <c r="A1186" s="33" t="str">
        <f t="shared" si="54"/>
        <v>T28.5</v>
      </c>
      <c r="B1186" s="32" t="s">
        <v>1192</v>
      </c>
      <c r="C1186" s="33">
        <v>28.5</v>
      </c>
      <c r="D1186" s="34">
        <v>75.459999999999994</v>
      </c>
      <c r="E1186" s="34" t="s">
        <v>1490</v>
      </c>
      <c r="F1186" s="68">
        <v>0.115</v>
      </c>
      <c r="G1186" s="69">
        <f t="shared" si="55"/>
        <v>8.6778999999999993</v>
      </c>
      <c r="H1186" s="69">
        <f t="shared" si="56"/>
        <v>84.137899999999988</v>
      </c>
    </row>
    <row r="1187" spans="1:8" x14ac:dyDescent="0.25">
      <c r="A1187" s="33" t="str">
        <f t="shared" si="54"/>
        <v>T29</v>
      </c>
      <c r="B1187" s="32" t="s">
        <v>1192</v>
      </c>
      <c r="C1187" s="33">
        <v>29</v>
      </c>
      <c r="D1187" s="34">
        <v>76.41</v>
      </c>
      <c r="E1187" s="34" t="s">
        <v>1490</v>
      </c>
      <c r="F1187" s="68">
        <v>0.115</v>
      </c>
      <c r="G1187" s="69">
        <f t="shared" si="55"/>
        <v>8.7871500000000005</v>
      </c>
      <c r="H1187" s="69">
        <f t="shared" si="56"/>
        <v>85.197149999999993</v>
      </c>
    </row>
    <row r="1188" spans="1:8" x14ac:dyDescent="0.25">
      <c r="A1188" s="33" t="str">
        <f t="shared" si="54"/>
        <v>T29.5</v>
      </c>
      <c r="B1188" s="32" t="s">
        <v>1192</v>
      </c>
      <c r="C1188" s="33">
        <v>29.5</v>
      </c>
      <c r="D1188" s="34">
        <v>77.36</v>
      </c>
      <c r="E1188" s="34" t="s">
        <v>1490</v>
      </c>
      <c r="F1188" s="68">
        <v>0.115</v>
      </c>
      <c r="G1188" s="69">
        <f t="shared" si="55"/>
        <v>8.8963999999999999</v>
      </c>
      <c r="H1188" s="69">
        <f t="shared" si="56"/>
        <v>86.256399999999999</v>
      </c>
    </row>
    <row r="1189" spans="1:8" x14ac:dyDescent="0.25">
      <c r="A1189" s="33" t="str">
        <f t="shared" si="54"/>
        <v>T30</v>
      </c>
      <c r="B1189" s="32" t="s">
        <v>1192</v>
      </c>
      <c r="C1189" s="33">
        <v>30</v>
      </c>
      <c r="D1189" s="34">
        <v>78.31</v>
      </c>
      <c r="E1189" s="34" t="s">
        <v>1490</v>
      </c>
      <c r="F1189" s="68">
        <v>0.115</v>
      </c>
      <c r="G1189" s="69">
        <f t="shared" si="55"/>
        <v>9.005650000000001</v>
      </c>
      <c r="H1189" s="69">
        <f t="shared" si="56"/>
        <v>87.315650000000005</v>
      </c>
    </row>
    <row r="1190" spans="1:8" x14ac:dyDescent="0.25">
      <c r="A1190" s="33" t="str">
        <f t="shared" si="54"/>
        <v>T30.5</v>
      </c>
      <c r="B1190" s="32" t="s">
        <v>1192</v>
      </c>
      <c r="C1190" s="33">
        <v>30.5</v>
      </c>
      <c r="D1190" s="34">
        <v>79.260000000000005</v>
      </c>
      <c r="E1190" s="34" t="s">
        <v>1490</v>
      </c>
      <c r="F1190" s="68">
        <v>0.115</v>
      </c>
      <c r="G1190" s="69">
        <f t="shared" si="55"/>
        <v>9.1149000000000004</v>
      </c>
      <c r="H1190" s="69">
        <f t="shared" si="56"/>
        <v>88.374900000000011</v>
      </c>
    </row>
    <row r="1191" spans="1:8" x14ac:dyDescent="0.25">
      <c r="A1191" s="33" t="str">
        <f t="shared" si="54"/>
        <v>T31</v>
      </c>
      <c r="B1191" s="32" t="s">
        <v>1192</v>
      </c>
      <c r="C1191" s="33">
        <v>31</v>
      </c>
      <c r="D1191" s="34">
        <v>80.2</v>
      </c>
      <c r="E1191" s="34" t="s">
        <v>1490</v>
      </c>
      <c r="F1191" s="68">
        <v>0.115</v>
      </c>
      <c r="G1191" s="69">
        <f t="shared" si="55"/>
        <v>9.2230000000000008</v>
      </c>
      <c r="H1191" s="69">
        <f t="shared" si="56"/>
        <v>89.423000000000002</v>
      </c>
    </row>
    <row r="1192" spans="1:8" x14ac:dyDescent="0.25">
      <c r="A1192" s="33" t="str">
        <f t="shared" si="54"/>
        <v>T31.5</v>
      </c>
      <c r="B1192" s="32" t="s">
        <v>1192</v>
      </c>
      <c r="C1192" s="33">
        <v>31.5</v>
      </c>
      <c r="D1192" s="34">
        <v>81.150000000000006</v>
      </c>
      <c r="E1192" s="34" t="s">
        <v>1490</v>
      </c>
      <c r="F1192" s="68">
        <v>0.115</v>
      </c>
      <c r="G1192" s="69">
        <f t="shared" si="55"/>
        <v>9.3322500000000019</v>
      </c>
      <c r="H1192" s="69">
        <f t="shared" si="56"/>
        <v>90.482250000000008</v>
      </c>
    </row>
    <row r="1193" spans="1:8" x14ac:dyDescent="0.25">
      <c r="A1193" s="33" t="str">
        <f t="shared" si="54"/>
        <v>T32</v>
      </c>
      <c r="B1193" s="32" t="s">
        <v>1192</v>
      </c>
      <c r="C1193" s="33">
        <v>32</v>
      </c>
      <c r="D1193" s="34">
        <v>82.1</v>
      </c>
      <c r="E1193" s="34" t="s">
        <v>1490</v>
      </c>
      <c r="F1193" s="68">
        <v>0.115</v>
      </c>
      <c r="G1193" s="69">
        <f t="shared" si="55"/>
        <v>9.4414999999999996</v>
      </c>
      <c r="H1193" s="69">
        <f t="shared" si="56"/>
        <v>91.541499999999999</v>
      </c>
    </row>
    <row r="1194" spans="1:8" x14ac:dyDescent="0.25">
      <c r="A1194" s="33" t="str">
        <f t="shared" si="54"/>
        <v>T32.5</v>
      </c>
      <c r="B1194" s="32" t="s">
        <v>1192</v>
      </c>
      <c r="C1194" s="33">
        <v>32.5</v>
      </c>
      <c r="D1194" s="34">
        <v>83.05</v>
      </c>
      <c r="E1194" s="34" t="s">
        <v>1490</v>
      </c>
      <c r="F1194" s="68">
        <v>0.115</v>
      </c>
      <c r="G1194" s="69">
        <f t="shared" si="55"/>
        <v>9.5507500000000007</v>
      </c>
      <c r="H1194" s="69">
        <f t="shared" si="56"/>
        <v>92.600750000000005</v>
      </c>
    </row>
    <row r="1195" spans="1:8" x14ac:dyDescent="0.25">
      <c r="A1195" s="33" t="str">
        <f t="shared" si="54"/>
        <v>T33</v>
      </c>
      <c r="B1195" s="32" t="s">
        <v>1192</v>
      </c>
      <c r="C1195" s="33">
        <v>33</v>
      </c>
      <c r="D1195" s="34">
        <v>83.99</v>
      </c>
      <c r="E1195" s="34" t="s">
        <v>1490</v>
      </c>
      <c r="F1195" s="68">
        <v>0.115</v>
      </c>
      <c r="G1195" s="69">
        <f t="shared" si="55"/>
        <v>9.6588499999999993</v>
      </c>
      <c r="H1195" s="69">
        <f t="shared" si="56"/>
        <v>93.648849999999996</v>
      </c>
    </row>
    <row r="1196" spans="1:8" x14ac:dyDescent="0.25">
      <c r="A1196" s="33" t="str">
        <f t="shared" si="54"/>
        <v>T33.5</v>
      </c>
      <c r="B1196" s="32" t="s">
        <v>1192</v>
      </c>
      <c r="C1196" s="33">
        <v>33.5</v>
      </c>
      <c r="D1196" s="34">
        <v>84.94</v>
      </c>
      <c r="E1196" s="34" t="s">
        <v>1490</v>
      </c>
      <c r="F1196" s="68">
        <v>0.115</v>
      </c>
      <c r="G1196" s="69">
        <f t="shared" si="55"/>
        <v>9.7681000000000004</v>
      </c>
      <c r="H1196" s="69">
        <f t="shared" si="56"/>
        <v>94.708100000000002</v>
      </c>
    </row>
    <row r="1197" spans="1:8" x14ac:dyDescent="0.25">
      <c r="A1197" s="33" t="str">
        <f t="shared" si="54"/>
        <v>T34</v>
      </c>
      <c r="B1197" s="32" t="s">
        <v>1192</v>
      </c>
      <c r="C1197" s="33">
        <v>34</v>
      </c>
      <c r="D1197" s="34">
        <v>85.89</v>
      </c>
      <c r="E1197" s="34" t="s">
        <v>1490</v>
      </c>
      <c r="F1197" s="68">
        <v>0.115</v>
      </c>
      <c r="G1197" s="69">
        <f t="shared" si="55"/>
        <v>9.8773499999999999</v>
      </c>
      <c r="H1197" s="69">
        <f t="shared" si="56"/>
        <v>95.767349999999993</v>
      </c>
    </row>
    <row r="1198" spans="1:8" x14ac:dyDescent="0.25">
      <c r="A1198" s="33" t="str">
        <f t="shared" si="54"/>
        <v>T34.5</v>
      </c>
      <c r="B1198" s="32" t="s">
        <v>1192</v>
      </c>
      <c r="C1198" s="33">
        <v>34.5</v>
      </c>
      <c r="D1198" s="34">
        <v>86.84</v>
      </c>
      <c r="E1198" s="34" t="s">
        <v>1490</v>
      </c>
      <c r="F1198" s="68">
        <v>0.115</v>
      </c>
      <c r="G1198" s="69">
        <f t="shared" si="55"/>
        <v>9.986600000000001</v>
      </c>
      <c r="H1198" s="69">
        <f t="shared" si="56"/>
        <v>96.826599999999999</v>
      </c>
    </row>
    <row r="1199" spans="1:8" x14ac:dyDescent="0.25">
      <c r="A1199" s="33" t="str">
        <f t="shared" si="54"/>
        <v>T35</v>
      </c>
      <c r="B1199" s="32" t="s">
        <v>1192</v>
      </c>
      <c r="C1199" s="33">
        <v>35</v>
      </c>
      <c r="D1199" s="34">
        <v>87.79</v>
      </c>
      <c r="E1199" s="34" t="s">
        <v>1490</v>
      </c>
      <c r="F1199" s="68">
        <v>0.115</v>
      </c>
      <c r="G1199" s="69">
        <f t="shared" si="55"/>
        <v>10.09585</v>
      </c>
      <c r="H1199" s="69">
        <f t="shared" si="56"/>
        <v>97.885850000000005</v>
      </c>
    </row>
    <row r="1200" spans="1:8" x14ac:dyDescent="0.25">
      <c r="A1200" s="33" t="str">
        <f t="shared" si="54"/>
        <v>T35.5</v>
      </c>
      <c r="B1200" s="32" t="s">
        <v>1192</v>
      </c>
      <c r="C1200" s="33">
        <v>35.5</v>
      </c>
      <c r="D1200" s="34">
        <v>88.73</v>
      </c>
      <c r="E1200" s="34" t="s">
        <v>1490</v>
      </c>
      <c r="F1200" s="68">
        <v>0.115</v>
      </c>
      <c r="G1200" s="69">
        <f t="shared" si="55"/>
        <v>10.203950000000001</v>
      </c>
      <c r="H1200" s="69">
        <f t="shared" si="56"/>
        <v>98.93395000000001</v>
      </c>
    </row>
    <row r="1201" spans="1:8" x14ac:dyDescent="0.25">
      <c r="A1201" s="33" t="str">
        <f t="shared" si="54"/>
        <v>T36</v>
      </c>
      <c r="B1201" s="32" t="s">
        <v>1192</v>
      </c>
      <c r="C1201" s="33">
        <v>36</v>
      </c>
      <c r="D1201" s="34">
        <v>89.68</v>
      </c>
      <c r="E1201" s="34" t="s">
        <v>1490</v>
      </c>
      <c r="F1201" s="68">
        <v>0.115</v>
      </c>
      <c r="G1201" s="69">
        <f t="shared" si="55"/>
        <v>10.313200000000002</v>
      </c>
      <c r="H1201" s="69">
        <f t="shared" si="56"/>
        <v>99.993200000000002</v>
      </c>
    </row>
    <row r="1202" spans="1:8" x14ac:dyDescent="0.25">
      <c r="A1202" s="33" t="str">
        <f t="shared" si="54"/>
        <v>T36.5</v>
      </c>
      <c r="B1202" s="32" t="s">
        <v>1192</v>
      </c>
      <c r="C1202" s="33">
        <v>36.5</v>
      </c>
      <c r="D1202" s="34">
        <v>90.63</v>
      </c>
      <c r="E1202" s="34" t="s">
        <v>1490</v>
      </c>
      <c r="F1202" s="68">
        <v>0.115</v>
      </c>
      <c r="G1202" s="69">
        <f t="shared" si="55"/>
        <v>10.42245</v>
      </c>
      <c r="H1202" s="69">
        <f t="shared" si="56"/>
        <v>101.05244999999999</v>
      </c>
    </row>
    <row r="1203" spans="1:8" x14ac:dyDescent="0.25">
      <c r="A1203" s="33" t="str">
        <f t="shared" si="54"/>
        <v>T37</v>
      </c>
      <c r="B1203" s="32" t="s">
        <v>1192</v>
      </c>
      <c r="C1203" s="33">
        <v>37</v>
      </c>
      <c r="D1203" s="34">
        <v>91.58</v>
      </c>
      <c r="E1203" s="34" t="s">
        <v>1490</v>
      </c>
      <c r="F1203" s="68">
        <v>0.115</v>
      </c>
      <c r="G1203" s="69">
        <f t="shared" si="55"/>
        <v>10.531700000000001</v>
      </c>
      <c r="H1203" s="69">
        <f t="shared" si="56"/>
        <v>102.1117</v>
      </c>
    </row>
    <row r="1204" spans="1:8" x14ac:dyDescent="0.25">
      <c r="A1204" s="33" t="str">
        <f t="shared" si="54"/>
        <v>T37.5</v>
      </c>
      <c r="B1204" s="32" t="s">
        <v>1192</v>
      </c>
      <c r="C1204" s="33">
        <v>37.5</v>
      </c>
      <c r="D1204" s="34">
        <v>92.52</v>
      </c>
      <c r="E1204" s="34" t="s">
        <v>1490</v>
      </c>
      <c r="F1204" s="68">
        <v>0.115</v>
      </c>
      <c r="G1204" s="69">
        <f t="shared" si="55"/>
        <v>10.639799999999999</v>
      </c>
      <c r="H1204" s="69">
        <f t="shared" si="56"/>
        <v>103.15979999999999</v>
      </c>
    </row>
    <row r="1205" spans="1:8" x14ac:dyDescent="0.25">
      <c r="A1205" s="33" t="str">
        <f t="shared" si="54"/>
        <v>T38</v>
      </c>
      <c r="B1205" s="32" t="s">
        <v>1192</v>
      </c>
      <c r="C1205" s="33">
        <v>38</v>
      </c>
      <c r="D1205" s="34">
        <v>93.47</v>
      </c>
      <c r="E1205" s="34" t="s">
        <v>1490</v>
      </c>
      <c r="F1205" s="68">
        <v>0.115</v>
      </c>
      <c r="G1205" s="69">
        <f t="shared" si="55"/>
        <v>10.74905</v>
      </c>
      <c r="H1205" s="69">
        <f t="shared" si="56"/>
        <v>104.21905</v>
      </c>
    </row>
    <row r="1206" spans="1:8" x14ac:dyDescent="0.25">
      <c r="A1206" s="33" t="str">
        <f t="shared" si="54"/>
        <v>T38.5</v>
      </c>
      <c r="B1206" s="32" t="s">
        <v>1192</v>
      </c>
      <c r="C1206" s="33">
        <v>38.5</v>
      </c>
      <c r="D1206" s="34">
        <v>94.42</v>
      </c>
      <c r="E1206" s="34" t="s">
        <v>1490</v>
      </c>
      <c r="F1206" s="68">
        <v>0.115</v>
      </c>
      <c r="G1206" s="69">
        <f t="shared" si="55"/>
        <v>10.8583</v>
      </c>
      <c r="H1206" s="69">
        <f t="shared" si="56"/>
        <v>105.2783</v>
      </c>
    </row>
    <row r="1207" spans="1:8" x14ac:dyDescent="0.25">
      <c r="A1207" s="33" t="str">
        <f t="shared" si="54"/>
        <v>T39</v>
      </c>
      <c r="B1207" s="32" t="s">
        <v>1192</v>
      </c>
      <c r="C1207" s="33">
        <v>39</v>
      </c>
      <c r="D1207" s="34">
        <v>95.37</v>
      </c>
      <c r="E1207" s="34" t="s">
        <v>1490</v>
      </c>
      <c r="F1207" s="68">
        <v>0.115</v>
      </c>
      <c r="G1207" s="69">
        <f t="shared" si="55"/>
        <v>10.967550000000001</v>
      </c>
      <c r="H1207" s="69">
        <f t="shared" si="56"/>
        <v>106.33755000000001</v>
      </c>
    </row>
    <row r="1208" spans="1:8" x14ac:dyDescent="0.25">
      <c r="A1208" s="33" t="str">
        <f t="shared" si="54"/>
        <v>T39.5</v>
      </c>
      <c r="B1208" s="32" t="s">
        <v>1192</v>
      </c>
      <c r="C1208" s="33">
        <v>39.5</v>
      </c>
      <c r="D1208" s="34">
        <v>96.31</v>
      </c>
      <c r="E1208" s="34" t="s">
        <v>1490</v>
      </c>
      <c r="F1208" s="68">
        <v>0.115</v>
      </c>
      <c r="G1208" s="69">
        <f t="shared" si="55"/>
        <v>11.075650000000001</v>
      </c>
      <c r="H1208" s="69">
        <f t="shared" si="56"/>
        <v>107.38565</v>
      </c>
    </row>
    <row r="1209" spans="1:8" x14ac:dyDescent="0.25">
      <c r="A1209" s="33" t="str">
        <f t="shared" si="54"/>
        <v>T40</v>
      </c>
      <c r="B1209" s="32" t="s">
        <v>1192</v>
      </c>
      <c r="C1209" s="33">
        <v>40</v>
      </c>
      <c r="D1209" s="34">
        <v>97.26</v>
      </c>
      <c r="E1209" s="34" t="s">
        <v>1490</v>
      </c>
      <c r="F1209" s="68">
        <v>0.115</v>
      </c>
      <c r="G1209" s="69">
        <f t="shared" si="55"/>
        <v>11.184900000000001</v>
      </c>
      <c r="H1209" s="69">
        <f t="shared" si="56"/>
        <v>108.4449</v>
      </c>
    </row>
    <row r="1210" spans="1:8" x14ac:dyDescent="0.25">
      <c r="A1210" s="33" t="str">
        <f t="shared" si="54"/>
        <v>T40.5</v>
      </c>
      <c r="B1210" s="32" t="s">
        <v>1192</v>
      </c>
      <c r="C1210" s="33">
        <v>40.5</v>
      </c>
      <c r="D1210" s="34">
        <v>98.21</v>
      </c>
      <c r="E1210" s="34" t="s">
        <v>1490</v>
      </c>
      <c r="F1210" s="68">
        <v>0.115</v>
      </c>
      <c r="G1210" s="69">
        <f t="shared" si="55"/>
        <v>11.29415</v>
      </c>
      <c r="H1210" s="69">
        <f t="shared" si="56"/>
        <v>109.50415</v>
      </c>
    </row>
    <row r="1211" spans="1:8" x14ac:dyDescent="0.25">
      <c r="A1211" s="33" t="str">
        <f t="shared" si="54"/>
        <v>T41</v>
      </c>
      <c r="B1211" s="32" t="s">
        <v>1192</v>
      </c>
      <c r="C1211" s="33">
        <v>41</v>
      </c>
      <c r="D1211" s="34">
        <v>99.16</v>
      </c>
      <c r="E1211" s="34" t="s">
        <v>1490</v>
      </c>
      <c r="F1211" s="68">
        <v>0.115</v>
      </c>
      <c r="G1211" s="69">
        <f t="shared" si="55"/>
        <v>11.4034</v>
      </c>
      <c r="H1211" s="69">
        <f t="shared" si="56"/>
        <v>110.5634</v>
      </c>
    </row>
    <row r="1212" spans="1:8" x14ac:dyDescent="0.25">
      <c r="A1212" s="33" t="str">
        <f t="shared" si="54"/>
        <v>T41.5</v>
      </c>
      <c r="B1212" s="32" t="s">
        <v>1192</v>
      </c>
      <c r="C1212" s="33">
        <v>41.5</v>
      </c>
      <c r="D1212" s="34">
        <v>100.11</v>
      </c>
      <c r="E1212" s="34" t="s">
        <v>1490</v>
      </c>
      <c r="F1212" s="68">
        <v>0.115</v>
      </c>
      <c r="G1212" s="69">
        <f t="shared" si="55"/>
        <v>11.512650000000001</v>
      </c>
      <c r="H1212" s="69">
        <f t="shared" si="56"/>
        <v>111.62264999999999</v>
      </c>
    </row>
    <row r="1213" spans="1:8" x14ac:dyDescent="0.25">
      <c r="A1213" s="33" t="str">
        <f t="shared" si="54"/>
        <v>T42</v>
      </c>
      <c r="B1213" s="32" t="s">
        <v>1192</v>
      </c>
      <c r="C1213" s="33">
        <v>42</v>
      </c>
      <c r="D1213" s="34">
        <v>101.05</v>
      </c>
      <c r="E1213" s="34" t="s">
        <v>1490</v>
      </c>
      <c r="F1213" s="68">
        <v>0.115</v>
      </c>
      <c r="G1213" s="69">
        <f t="shared" si="55"/>
        <v>11.620750000000001</v>
      </c>
      <c r="H1213" s="69">
        <f t="shared" si="56"/>
        <v>112.67075</v>
      </c>
    </row>
    <row r="1214" spans="1:8" x14ac:dyDescent="0.25">
      <c r="A1214" s="33" t="str">
        <f t="shared" si="54"/>
        <v>T42.5</v>
      </c>
      <c r="B1214" s="32" t="s">
        <v>1192</v>
      </c>
      <c r="C1214" s="33">
        <v>42.5</v>
      </c>
      <c r="D1214" s="34">
        <v>102</v>
      </c>
      <c r="E1214" s="34" t="s">
        <v>1490</v>
      </c>
      <c r="F1214" s="68">
        <v>0.115</v>
      </c>
      <c r="G1214" s="69">
        <f t="shared" si="55"/>
        <v>11.73</v>
      </c>
      <c r="H1214" s="69">
        <f t="shared" si="56"/>
        <v>113.73</v>
      </c>
    </row>
    <row r="1215" spans="1:8" x14ac:dyDescent="0.25">
      <c r="A1215" s="33" t="str">
        <f t="shared" si="54"/>
        <v>T43</v>
      </c>
      <c r="B1215" s="32" t="s">
        <v>1192</v>
      </c>
      <c r="C1215" s="33">
        <v>43</v>
      </c>
      <c r="D1215" s="34">
        <v>102.95</v>
      </c>
      <c r="E1215" s="34" t="s">
        <v>1490</v>
      </c>
      <c r="F1215" s="68">
        <v>0.115</v>
      </c>
      <c r="G1215" s="69">
        <f t="shared" si="55"/>
        <v>11.839250000000002</v>
      </c>
      <c r="H1215" s="69">
        <f t="shared" si="56"/>
        <v>114.78925000000001</v>
      </c>
    </row>
    <row r="1216" spans="1:8" x14ac:dyDescent="0.25">
      <c r="A1216" s="33" t="str">
        <f t="shared" si="54"/>
        <v>T43.5</v>
      </c>
      <c r="B1216" s="32" t="s">
        <v>1192</v>
      </c>
      <c r="C1216" s="33">
        <v>43.5</v>
      </c>
      <c r="D1216" s="34">
        <v>103.9</v>
      </c>
      <c r="E1216" s="34" t="s">
        <v>1490</v>
      </c>
      <c r="F1216" s="68">
        <v>0.115</v>
      </c>
      <c r="G1216" s="69">
        <f t="shared" si="55"/>
        <v>11.948500000000001</v>
      </c>
      <c r="H1216" s="69">
        <f t="shared" si="56"/>
        <v>115.8485</v>
      </c>
    </row>
    <row r="1217" spans="1:8" x14ac:dyDescent="0.25">
      <c r="A1217" s="33" t="str">
        <f t="shared" si="54"/>
        <v>T44</v>
      </c>
      <c r="B1217" s="32" t="s">
        <v>1192</v>
      </c>
      <c r="C1217" s="33">
        <v>44</v>
      </c>
      <c r="D1217" s="34">
        <v>104.84</v>
      </c>
      <c r="E1217" s="34" t="s">
        <v>1490</v>
      </c>
      <c r="F1217" s="68">
        <v>0.115</v>
      </c>
      <c r="G1217" s="69">
        <f t="shared" si="55"/>
        <v>12.056600000000001</v>
      </c>
      <c r="H1217" s="69">
        <f t="shared" si="56"/>
        <v>116.89660000000001</v>
      </c>
    </row>
    <row r="1218" spans="1:8" x14ac:dyDescent="0.25">
      <c r="A1218" s="33" t="str">
        <f t="shared" ref="A1218:A1281" si="57">CONCATENATE(B1218,C1218)</f>
        <v>T44.5</v>
      </c>
      <c r="B1218" s="32" t="s">
        <v>1192</v>
      </c>
      <c r="C1218" s="33">
        <v>44.5</v>
      </c>
      <c r="D1218" s="34">
        <v>105.79</v>
      </c>
      <c r="E1218" s="34" t="s">
        <v>1490</v>
      </c>
      <c r="F1218" s="68">
        <v>0.115</v>
      </c>
      <c r="G1218" s="69">
        <f t="shared" si="55"/>
        <v>12.165850000000001</v>
      </c>
      <c r="H1218" s="69">
        <f t="shared" si="56"/>
        <v>117.95585000000001</v>
      </c>
    </row>
    <row r="1219" spans="1:8" x14ac:dyDescent="0.25">
      <c r="A1219" s="33" t="str">
        <f t="shared" si="57"/>
        <v>T45</v>
      </c>
      <c r="B1219" s="32" t="s">
        <v>1192</v>
      </c>
      <c r="C1219" s="33">
        <v>45</v>
      </c>
      <c r="D1219" s="34">
        <v>106.67</v>
      </c>
      <c r="E1219" s="34" t="s">
        <v>1490</v>
      </c>
      <c r="F1219" s="68">
        <v>0.115</v>
      </c>
      <c r="G1219" s="69">
        <f t="shared" ref="G1219:G1282" si="58">D1219*F1219</f>
        <v>12.267050000000001</v>
      </c>
      <c r="H1219" s="69">
        <f t="shared" ref="H1219:H1282" si="59">G1219+D1219</f>
        <v>118.93705</v>
      </c>
    </row>
    <row r="1220" spans="1:8" x14ac:dyDescent="0.25">
      <c r="A1220" s="33" t="str">
        <f t="shared" si="57"/>
        <v>T45.5</v>
      </c>
      <c r="B1220" s="32" t="s">
        <v>1192</v>
      </c>
      <c r="C1220" s="33">
        <v>45.5</v>
      </c>
      <c r="D1220" s="34">
        <v>107.55</v>
      </c>
      <c r="E1220" s="34" t="s">
        <v>1490</v>
      </c>
      <c r="F1220" s="68">
        <v>0.115</v>
      </c>
      <c r="G1220" s="69">
        <f t="shared" si="58"/>
        <v>12.36825</v>
      </c>
      <c r="H1220" s="69">
        <f t="shared" si="59"/>
        <v>119.91825</v>
      </c>
    </row>
    <row r="1221" spans="1:8" x14ac:dyDescent="0.25">
      <c r="A1221" s="33" t="str">
        <f t="shared" si="57"/>
        <v>T46</v>
      </c>
      <c r="B1221" s="32" t="s">
        <v>1192</v>
      </c>
      <c r="C1221" s="33">
        <v>46</v>
      </c>
      <c r="D1221" s="34">
        <v>108.42</v>
      </c>
      <c r="E1221" s="34" t="s">
        <v>1490</v>
      </c>
      <c r="F1221" s="68">
        <v>0.115</v>
      </c>
      <c r="G1221" s="69">
        <f t="shared" si="58"/>
        <v>12.468300000000001</v>
      </c>
      <c r="H1221" s="69">
        <f t="shared" si="59"/>
        <v>120.8883</v>
      </c>
    </row>
    <row r="1222" spans="1:8" x14ac:dyDescent="0.25">
      <c r="A1222" s="33" t="str">
        <f t="shared" si="57"/>
        <v>T46.5</v>
      </c>
      <c r="B1222" s="32" t="s">
        <v>1192</v>
      </c>
      <c r="C1222" s="33">
        <v>46.5</v>
      </c>
      <c r="D1222" s="34">
        <v>109.3</v>
      </c>
      <c r="E1222" s="34" t="s">
        <v>1490</v>
      </c>
      <c r="F1222" s="68">
        <v>0.115</v>
      </c>
      <c r="G1222" s="69">
        <f t="shared" si="58"/>
        <v>12.5695</v>
      </c>
      <c r="H1222" s="69">
        <f t="shared" si="59"/>
        <v>121.8695</v>
      </c>
    </row>
    <row r="1223" spans="1:8" x14ac:dyDescent="0.25">
      <c r="A1223" s="33" t="str">
        <f t="shared" si="57"/>
        <v>T47</v>
      </c>
      <c r="B1223" s="32" t="s">
        <v>1192</v>
      </c>
      <c r="C1223" s="33">
        <v>47</v>
      </c>
      <c r="D1223" s="34">
        <v>110.18</v>
      </c>
      <c r="E1223" s="34" t="s">
        <v>1490</v>
      </c>
      <c r="F1223" s="68">
        <v>0.115</v>
      </c>
      <c r="G1223" s="69">
        <f t="shared" si="58"/>
        <v>12.670700000000002</v>
      </c>
      <c r="H1223" s="69">
        <f t="shared" si="59"/>
        <v>122.8507</v>
      </c>
    </row>
    <row r="1224" spans="1:8" x14ac:dyDescent="0.25">
      <c r="A1224" s="33" t="str">
        <f t="shared" si="57"/>
        <v>T47.5</v>
      </c>
      <c r="B1224" s="32" t="s">
        <v>1192</v>
      </c>
      <c r="C1224" s="33">
        <v>47.5</v>
      </c>
      <c r="D1224" s="34">
        <v>111.06</v>
      </c>
      <c r="E1224" s="34" t="s">
        <v>1490</v>
      </c>
      <c r="F1224" s="68">
        <v>0.115</v>
      </c>
      <c r="G1224" s="69">
        <f t="shared" si="58"/>
        <v>12.7719</v>
      </c>
      <c r="H1224" s="69">
        <f t="shared" si="59"/>
        <v>123.8319</v>
      </c>
    </row>
    <row r="1225" spans="1:8" x14ac:dyDescent="0.25">
      <c r="A1225" s="33" t="str">
        <f t="shared" si="57"/>
        <v>T48</v>
      </c>
      <c r="B1225" s="32" t="s">
        <v>1192</v>
      </c>
      <c r="C1225" s="33">
        <v>48</v>
      </c>
      <c r="D1225" s="34">
        <v>111.93</v>
      </c>
      <c r="E1225" s="34" t="s">
        <v>1490</v>
      </c>
      <c r="F1225" s="68">
        <v>0.115</v>
      </c>
      <c r="G1225" s="69">
        <f t="shared" si="58"/>
        <v>12.871950000000002</v>
      </c>
      <c r="H1225" s="69">
        <f t="shared" si="59"/>
        <v>124.80195000000001</v>
      </c>
    </row>
    <row r="1226" spans="1:8" x14ac:dyDescent="0.25">
      <c r="A1226" s="33" t="str">
        <f t="shared" si="57"/>
        <v>T48.5</v>
      </c>
      <c r="B1226" s="32" t="s">
        <v>1192</v>
      </c>
      <c r="C1226" s="33">
        <v>48.5</v>
      </c>
      <c r="D1226" s="34">
        <v>112.81</v>
      </c>
      <c r="E1226" s="34" t="s">
        <v>1490</v>
      </c>
      <c r="F1226" s="68">
        <v>0.115</v>
      </c>
      <c r="G1226" s="69">
        <f t="shared" si="58"/>
        <v>12.97315</v>
      </c>
      <c r="H1226" s="69">
        <f t="shared" si="59"/>
        <v>125.78315000000001</v>
      </c>
    </row>
    <row r="1227" spans="1:8" x14ac:dyDescent="0.25">
      <c r="A1227" s="33" t="str">
        <f t="shared" si="57"/>
        <v>T49</v>
      </c>
      <c r="B1227" s="32" t="s">
        <v>1192</v>
      </c>
      <c r="C1227" s="33">
        <v>49</v>
      </c>
      <c r="D1227" s="34">
        <v>113.69</v>
      </c>
      <c r="E1227" s="34" t="s">
        <v>1490</v>
      </c>
      <c r="F1227" s="68">
        <v>0.115</v>
      </c>
      <c r="G1227" s="69">
        <f t="shared" si="58"/>
        <v>13.074350000000001</v>
      </c>
      <c r="H1227" s="69">
        <f t="shared" si="59"/>
        <v>126.76434999999999</v>
      </c>
    </row>
    <row r="1228" spans="1:8" x14ac:dyDescent="0.25">
      <c r="A1228" s="33" t="str">
        <f t="shared" si="57"/>
        <v>T49.5</v>
      </c>
      <c r="B1228" s="32" t="s">
        <v>1192</v>
      </c>
      <c r="C1228" s="33">
        <v>49.5</v>
      </c>
      <c r="D1228" s="34">
        <v>114.57</v>
      </c>
      <c r="E1228" s="34" t="s">
        <v>1490</v>
      </c>
      <c r="F1228" s="68">
        <v>0.115</v>
      </c>
      <c r="G1228" s="69">
        <f t="shared" si="58"/>
        <v>13.175549999999999</v>
      </c>
      <c r="H1228" s="69">
        <f t="shared" si="59"/>
        <v>127.74554999999999</v>
      </c>
    </row>
    <row r="1229" spans="1:8" x14ac:dyDescent="0.25">
      <c r="A1229" s="33" t="str">
        <f t="shared" si="57"/>
        <v>T50</v>
      </c>
      <c r="B1229" s="32" t="s">
        <v>1192</v>
      </c>
      <c r="C1229" s="33">
        <v>50</v>
      </c>
      <c r="D1229" s="34">
        <v>115.44</v>
      </c>
      <c r="E1229" s="34" t="s">
        <v>1490</v>
      </c>
      <c r="F1229" s="68">
        <v>0.115</v>
      </c>
      <c r="G1229" s="69">
        <f t="shared" si="58"/>
        <v>13.275600000000001</v>
      </c>
      <c r="H1229" s="69">
        <f t="shared" si="59"/>
        <v>128.71559999999999</v>
      </c>
    </row>
    <row r="1230" spans="1:8" x14ac:dyDescent="0.25">
      <c r="A1230" s="33" t="str">
        <f t="shared" si="57"/>
        <v>T50.5</v>
      </c>
      <c r="B1230" s="32" t="s">
        <v>1192</v>
      </c>
      <c r="C1230" s="33">
        <v>50.5</v>
      </c>
      <c r="D1230" s="34">
        <v>116.32</v>
      </c>
      <c r="E1230" s="34" t="s">
        <v>1490</v>
      </c>
      <c r="F1230" s="68">
        <v>0.115</v>
      </c>
      <c r="G1230" s="69">
        <f t="shared" si="58"/>
        <v>13.376799999999999</v>
      </c>
      <c r="H1230" s="69">
        <f t="shared" si="59"/>
        <v>129.6968</v>
      </c>
    </row>
    <row r="1231" spans="1:8" x14ac:dyDescent="0.25">
      <c r="A1231" s="33" t="str">
        <f t="shared" si="57"/>
        <v>T51</v>
      </c>
      <c r="B1231" s="32" t="s">
        <v>1192</v>
      </c>
      <c r="C1231" s="33">
        <v>51</v>
      </c>
      <c r="D1231" s="34">
        <v>117.2</v>
      </c>
      <c r="E1231" s="34" t="s">
        <v>1490</v>
      </c>
      <c r="F1231" s="68">
        <v>0.115</v>
      </c>
      <c r="G1231" s="69">
        <f t="shared" si="58"/>
        <v>13.478000000000002</v>
      </c>
      <c r="H1231" s="69">
        <f t="shared" si="59"/>
        <v>130.678</v>
      </c>
    </row>
    <row r="1232" spans="1:8" x14ac:dyDescent="0.25">
      <c r="A1232" s="33" t="str">
        <f t="shared" si="57"/>
        <v>T51.5</v>
      </c>
      <c r="B1232" s="32" t="s">
        <v>1192</v>
      </c>
      <c r="C1232" s="33">
        <v>51.5</v>
      </c>
      <c r="D1232" s="34">
        <v>118.08</v>
      </c>
      <c r="E1232" s="34" t="s">
        <v>1490</v>
      </c>
      <c r="F1232" s="68">
        <v>0.115</v>
      </c>
      <c r="G1232" s="69">
        <f t="shared" si="58"/>
        <v>13.5792</v>
      </c>
      <c r="H1232" s="69">
        <f t="shared" si="59"/>
        <v>131.6592</v>
      </c>
    </row>
    <row r="1233" spans="1:8" x14ac:dyDescent="0.25">
      <c r="A1233" s="33" t="str">
        <f t="shared" si="57"/>
        <v>T52</v>
      </c>
      <c r="B1233" s="32" t="s">
        <v>1192</v>
      </c>
      <c r="C1233" s="33">
        <v>52</v>
      </c>
      <c r="D1233" s="34">
        <v>118.95</v>
      </c>
      <c r="E1233" s="34" t="s">
        <v>1490</v>
      </c>
      <c r="F1233" s="68">
        <v>0.115</v>
      </c>
      <c r="G1233" s="69">
        <f t="shared" si="58"/>
        <v>13.679250000000001</v>
      </c>
      <c r="H1233" s="69">
        <f t="shared" si="59"/>
        <v>132.62925000000001</v>
      </c>
    </row>
    <row r="1234" spans="1:8" x14ac:dyDescent="0.25">
      <c r="A1234" s="33" t="str">
        <f t="shared" si="57"/>
        <v>T52.5</v>
      </c>
      <c r="B1234" s="32" t="s">
        <v>1192</v>
      </c>
      <c r="C1234" s="33">
        <v>52.5</v>
      </c>
      <c r="D1234" s="34">
        <v>119.83</v>
      </c>
      <c r="E1234" s="34" t="s">
        <v>1490</v>
      </c>
      <c r="F1234" s="68">
        <v>0.115</v>
      </c>
      <c r="G1234" s="69">
        <f t="shared" si="58"/>
        <v>13.78045</v>
      </c>
      <c r="H1234" s="69">
        <f t="shared" si="59"/>
        <v>133.61044999999999</v>
      </c>
    </row>
    <row r="1235" spans="1:8" x14ac:dyDescent="0.25">
      <c r="A1235" s="33" t="str">
        <f t="shared" si="57"/>
        <v>T53</v>
      </c>
      <c r="B1235" s="32" t="s">
        <v>1192</v>
      </c>
      <c r="C1235" s="33">
        <v>53</v>
      </c>
      <c r="D1235" s="34">
        <v>120.71</v>
      </c>
      <c r="E1235" s="34" t="s">
        <v>1490</v>
      </c>
      <c r="F1235" s="68">
        <v>0.115</v>
      </c>
      <c r="G1235" s="69">
        <f t="shared" si="58"/>
        <v>13.88165</v>
      </c>
      <c r="H1235" s="69">
        <f t="shared" si="59"/>
        <v>134.59164999999999</v>
      </c>
    </row>
    <row r="1236" spans="1:8" x14ac:dyDescent="0.25">
      <c r="A1236" s="33" t="str">
        <f t="shared" si="57"/>
        <v>T53.5</v>
      </c>
      <c r="B1236" s="32" t="s">
        <v>1192</v>
      </c>
      <c r="C1236" s="33">
        <v>53.5</v>
      </c>
      <c r="D1236" s="34">
        <v>121.59</v>
      </c>
      <c r="E1236" s="34" t="s">
        <v>1490</v>
      </c>
      <c r="F1236" s="68">
        <v>0.115</v>
      </c>
      <c r="G1236" s="69">
        <f t="shared" si="58"/>
        <v>13.982850000000001</v>
      </c>
      <c r="H1236" s="69">
        <f t="shared" si="59"/>
        <v>135.57285000000002</v>
      </c>
    </row>
    <row r="1237" spans="1:8" x14ac:dyDescent="0.25">
      <c r="A1237" s="33" t="str">
        <f t="shared" si="57"/>
        <v>T54</v>
      </c>
      <c r="B1237" s="32" t="s">
        <v>1192</v>
      </c>
      <c r="C1237" s="33">
        <v>54</v>
      </c>
      <c r="D1237" s="34">
        <v>122.46</v>
      </c>
      <c r="E1237" s="34" t="s">
        <v>1490</v>
      </c>
      <c r="F1237" s="68">
        <v>0.115</v>
      </c>
      <c r="G1237" s="69">
        <f t="shared" si="58"/>
        <v>14.0829</v>
      </c>
      <c r="H1237" s="69">
        <f t="shared" si="59"/>
        <v>136.5429</v>
      </c>
    </row>
    <row r="1238" spans="1:8" x14ac:dyDescent="0.25">
      <c r="A1238" s="33" t="str">
        <f t="shared" si="57"/>
        <v>T54.5</v>
      </c>
      <c r="B1238" s="32" t="s">
        <v>1192</v>
      </c>
      <c r="C1238" s="33">
        <v>54.5</v>
      </c>
      <c r="D1238" s="34">
        <v>123.34</v>
      </c>
      <c r="E1238" s="34" t="s">
        <v>1490</v>
      </c>
      <c r="F1238" s="68">
        <v>0.115</v>
      </c>
      <c r="G1238" s="69">
        <f t="shared" si="58"/>
        <v>14.184100000000001</v>
      </c>
      <c r="H1238" s="69">
        <f t="shared" si="59"/>
        <v>137.5241</v>
      </c>
    </row>
    <row r="1239" spans="1:8" x14ac:dyDescent="0.25">
      <c r="A1239" s="33" t="str">
        <f t="shared" si="57"/>
        <v>T55</v>
      </c>
      <c r="B1239" s="32" t="s">
        <v>1192</v>
      </c>
      <c r="C1239" s="33">
        <v>55</v>
      </c>
      <c r="D1239" s="34">
        <v>124.22</v>
      </c>
      <c r="E1239" s="34" t="s">
        <v>1490</v>
      </c>
      <c r="F1239" s="68">
        <v>0.115</v>
      </c>
      <c r="G1239" s="69">
        <f t="shared" si="58"/>
        <v>14.285300000000001</v>
      </c>
      <c r="H1239" s="69">
        <f t="shared" si="59"/>
        <v>138.50530000000001</v>
      </c>
    </row>
    <row r="1240" spans="1:8" x14ac:dyDescent="0.25">
      <c r="A1240" s="33" t="str">
        <f t="shared" si="57"/>
        <v>T55.5</v>
      </c>
      <c r="B1240" s="32" t="s">
        <v>1192</v>
      </c>
      <c r="C1240" s="33">
        <v>55.5</v>
      </c>
      <c r="D1240" s="34">
        <v>125.1</v>
      </c>
      <c r="E1240" s="34" t="s">
        <v>1490</v>
      </c>
      <c r="F1240" s="68">
        <v>0.115</v>
      </c>
      <c r="G1240" s="69">
        <f t="shared" si="58"/>
        <v>14.3865</v>
      </c>
      <c r="H1240" s="69">
        <f t="shared" si="59"/>
        <v>139.48650000000001</v>
      </c>
    </row>
    <row r="1241" spans="1:8" x14ac:dyDescent="0.25">
      <c r="A1241" s="33" t="str">
        <f t="shared" si="57"/>
        <v>T56</v>
      </c>
      <c r="B1241" s="32" t="s">
        <v>1192</v>
      </c>
      <c r="C1241" s="33">
        <v>56</v>
      </c>
      <c r="D1241" s="34">
        <v>125.97</v>
      </c>
      <c r="E1241" s="34" t="s">
        <v>1490</v>
      </c>
      <c r="F1241" s="68">
        <v>0.115</v>
      </c>
      <c r="G1241" s="69">
        <f t="shared" si="58"/>
        <v>14.486550000000001</v>
      </c>
      <c r="H1241" s="69">
        <f t="shared" si="59"/>
        <v>140.45654999999999</v>
      </c>
    </row>
    <row r="1242" spans="1:8" x14ac:dyDescent="0.25">
      <c r="A1242" s="33" t="str">
        <f t="shared" si="57"/>
        <v>T56.5</v>
      </c>
      <c r="B1242" s="32" t="s">
        <v>1192</v>
      </c>
      <c r="C1242" s="33">
        <v>56.5</v>
      </c>
      <c r="D1242" s="34">
        <v>126.85</v>
      </c>
      <c r="E1242" s="34" t="s">
        <v>1490</v>
      </c>
      <c r="F1242" s="68">
        <v>0.115</v>
      </c>
      <c r="G1242" s="69">
        <f t="shared" si="58"/>
        <v>14.58775</v>
      </c>
      <c r="H1242" s="69">
        <f t="shared" si="59"/>
        <v>141.43774999999999</v>
      </c>
    </row>
    <row r="1243" spans="1:8" x14ac:dyDescent="0.25">
      <c r="A1243" s="33" t="str">
        <f t="shared" si="57"/>
        <v>T57</v>
      </c>
      <c r="B1243" s="32" t="s">
        <v>1192</v>
      </c>
      <c r="C1243" s="33">
        <v>57</v>
      </c>
      <c r="D1243" s="34">
        <v>127.73</v>
      </c>
      <c r="E1243" s="34" t="s">
        <v>1490</v>
      </c>
      <c r="F1243" s="68">
        <v>0.115</v>
      </c>
      <c r="G1243" s="69">
        <f t="shared" si="58"/>
        <v>14.688950000000002</v>
      </c>
      <c r="H1243" s="69">
        <f t="shared" si="59"/>
        <v>142.41895</v>
      </c>
    </row>
    <row r="1244" spans="1:8" x14ac:dyDescent="0.25">
      <c r="A1244" s="33" t="str">
        <f t="shared" si="57"/>
        <v>T57.5</v>
      </c>
      <c r="B1244" s="32" t="s">
        <v>1192</v>
      </c>
      <c r="C1244" s="33">
        <v>57.5</v>
      </c>
      <c r="D1244" s="34">
        <v>128.61000000000001</v>
      </c>
      <c r="E1244" s="34" t="s">
        <v>1490</v>
      </c>
      <c r="F1244" s="68">
        <v>0.115</v>
      </c>
      <c r="G1244" s="69">
        <f t="shared" si="58"/>
        <v>14.790150000000002</v>
      </c>
      <c r="H1244" s="69">
        <f t="shared" si="59"/>
        <v>143.40015000000002</v>
      </c>
    </row>
    <row r="1245" spans="1:8" x14ac:dyDescent="0.25">
      <c r="A1245" s="33" t="str">
        <f t="shared" si="57"/>
        <v>T58</v>
      </c>
      <c r="B1245" s="32" t="s">
        <v>1192</v>
      </c>
      <c r="C1245" s="33">
        <v>58</v>
      </c>
      <c r="D1245" s="34">
        <v>129.47999999999999</v>
      </c>
      <c r="E1245" s="34" t="s">
        <v>1490</v>
      </c>
      <c r="F1245" s="68">
        <v>0.115</v>
      </c>
      <c r="G1245" s="69">
        <f t="shared" si="58"/>
        <v>14.8902</v>
      </c>
      <c r="H1245" s="69">
        <f t="shared" si="59"/>
        <v>144.37019999999998</v>
      </c>
    </row>
    <row r="1246" spans="1:8" x14ac:dyDescent="0.25">
      <c r="A1246" s="33" t="str">
        <f t="shared" si="57"/>
        <v>T58.5</v>
      </c>
      <c r="B1246" s="32" t="s">
        <v>1192</v>
      </c>
      <c r="C1246" s="33">
        <v>58.5</v>
      </c>
      <c r="D1246" s="34">
        <v>130.36000000000001</v>
      </c>
      <c r="E1246" s="34" t="s">
        <v>1490</v>
      </c>
      <c r="F1246" s="68">
        <v>0.115</v>
      </c>
      <c r="G1246" s="69">
        <f t="shared" si="58"/>
        <v>14.991400000000002</v>
      </c>
      <c r="H1246" s="69">
        <f t="shared" si="59"/>
        <v>145.35140000000001</v>
      </c>
    </row>
    <row r="1247" spans="1:8" x14ac:dyDescent="0.25">
      <c r="A1247" s="33" t="str">
        <f t="shared" si="57"/>
        <v>T59</v>
      </c>
      <c r="B1247" s="32" t="s">
        <v>1192</v>
      </c>
      <c r="C1247" s="33">
        <v>59</v>
      </c>
      <c r="D1247" s="34">
        <v>131.24</v>
      </c>
      <c r="E1247" s="34" t="s">
        <v>1490</v>
      </c>
      <c r="F1247" s="68">
        <v>0.115</v>
      </c>
      <c r="G1247" s="69">
        <f t="shared" si="58"/>
        <v>15.092600000000001</v>
      </c>
      <c r="H1247" s="69">
        <f t="shared" si="59"/>
        <v>146.33260000000001</v>
      </c>
    </row>
    <row r="1248" spans="1:8" x14ac:dyDescent="0.25">
      <c r="A1248" s="33" t="str">
        <f t="shared" si="57"/>
        <v>T59.5</v>
      </c>
      <c r="B1248" s="32" t="s">
        <v>1192</v>
      </c>
      <c r="C1248" s="33">
        <v>59.5</v>
      </c>
      <c r="D1248" s="34">
        <v>132.12</v>
      </c>
      <c r="E1248" s="34" t="s">
        <v>1490</v>
      </c>
      <c r="F1248" s="68">
        <v>0.115</v>
      </c>
      <c r="G1248" s="69">
        <f t="shared" si="58"/>
        <v>15.193800000000001</v>
      </c>
      <c r="H1248" s="69">
        <f t="shared" si="59"/>
        <v>147.31380000000001</v>
      </c>
    </row>
    <row r="1249" spans="1:8" x14ac:dyDescent="0.25">
      <c r="A1249" s="33" t="str">
        <f t="shared" si="57"/>
        <v>T60</v>
      </c>
      <c r="B1249" s="32" t="s">
        <v>1192</v>
      </c>
      <c r="C1249" s="33">
        <v>60</v>
      </c>
      <c r="D1249" s="34">
        <v>132.99</v>
      </c>
      <c r="E1249" s="34" t="s">
        <v>1490</v>
      </c>
      <c r="F1249" s="68">
        <v>0.115</v>
      </c>
      <c r="G1249" s="69">
        <f t="shared" si="58"/>
        <v>15.293850000000001</v>
      </c>
      <c r="H1249" s="69">
        <f t="shared" si="59"/>
        <v>148.28385</v>
      </c>
    </row>
    <row r="1250" spans="1:8" x14ac:dyDescent="0.25">
      <c r="A1250" s="33" t="str">
        <f t="shared" si="57"/>
        <v>T60.5</v>
      </c>
      <c r="B1250" s="32" t="s">
        <v>1192</v>
      </c>
      <c r="C1250" s="33">
        <v>60.5</v>
      </c>
      <c r="D1250" s="34">
        <v>133.87</v>
      </c>
      <c r="E1250" s="34" t="s">
        <v>1490</v>
      </c>
      <c r="F1250" s="68">
        <v>0.115</v>
      </c>
      <c r="G1250" s="69">
        <f t="shared" si="58"/>
        <v>15.395050000000001</v>
      </c>
      <c r="H1250" s="69">
        <f t="shared" si="59"/>
        <v>149.26505</v>
      </c>
    </row>
    <row r="1251" spans="1:8" x14ac:dyDescent="0.25">
      <c r="A1251" s="33" t="str">
        <f t="shared" si="57"/>
        <v>T61</v>
      </c>
      <c r="B1251" s="32" t="s">
        <v>1192</v>
      </c>
      <c r="C1251" s="33">
        <v>61</v>
      </c>
      <c r="D1251" s="34">
        <v>134.75</v>
      </c>
      <c r="E1251" s="34" t="s">
        <v>1490</v>
      </c>
      <c r="F1251" s="68">
        <v>0.115</v>
      </c>
      <c r="G1251" s="69">
        <f t="shared" si="58"/>
        <v>15.49625</v>
      </c>
      <c r="H1251" s="69">
        <f t="shared" si="59"/>
        <v>150.24625</v>
      </c>
    </row>
    <row r="1252" spans="1:8" x14ac:dyDescent="0.25">
      <c r="A1252" s="33" t="str">
        <f t="shared" si="57"/>
        <v>T61.5</v>
      </c>
      <c r="B1252" s="32" t="s">
        <v>1192</v>
      </c>
      <c r="C1252" s="33">
        <v>61.5</v>
      </c>
      <c r="D1252" s="34">
        <v>135.63</v>
      </c>
      <c r="E1252" s="34" t="s">
        <v>1490</v>
      </c>
      <c r="F1252" s="68">
        <v>0.115</v>
      </c>
      <c r="G1252" s="69">
        <f t="shared" si="58"/>
        <v>15.59745</v>
      </c>
      <c r="H1252" s="69">
        <f t="shared" si="59"/>
        <v>151.22745</v>
      </c>
    </row>
    <row r="1253" spans="1:8" x14ac:dyDescent="0.25">
      <c r="A1253" s="33" t="str">
        <f t="shared" si="57"/>
        <v>T62</v>
      </c>
      <c r="B1253" s="32" t="s">
        <v>1192</v>
      </c>
      <c r="C1253" s="33">
        <v>62</v>
      </c>
      <c r="D1253" s="34">
        <v>136.5</v>
      </c>
      <c r="E1253" s="34" t="s">
        <v>1490</v>
      </c>
      <c r="F1253" s="68">
        <v>0.115</v>
      </c>
      <c r="G1253" s="69">
        <f t="shared" si="58"/>
        <v>15.697500000000002</v>
      </c>
      <c r="H1253" s="69">
        <f t="shared" si="59"/>
        <v>152.19749999999999</v>
      </c>
    </row>
    <row r="1254" spans="1:8" x14ac:dyDescent="0.25">
      <c r="A1254" s="33" t="str">
        <f t="shared" si="57"/>
        <v>T62.5</v>
      </c>
      <c r="B1254" s="32" t="s">
        <v>1192</v>
      </c>
      <c r="C1254" s="33">
        <v>62.5</v>
      </c>
      <c r="D1254" s="34">
        <v>137.38</v>
      </c>
      <c r="E1254" s="34" t="s">
        <v>1490</v>
      </c>
      <c r="F1254" s="68">
        <v>0.115</v>
      </c>
      <c r="G1254" s="69">
        <f t="shared" si="58"/>
        <v>15.7987</v>
      </c>
      <c r="H1254" s="69">
        <f t="shared" si="59"/>
        <v>153.17869999999999</v>
      </c>
    </row>
    <row r="1255" spans="1:8" x14ac:dyDescent="0.25">
      <c r="A1255" s="33" t="str">
        <f t="shared" si="57"/>
        <v>T63</v>
      </c>
      <c r="B1255" s="32" t="s">
        <v>1192</v>
      </c>
      <c r="C1255" s="33">
        <v>63</v>
      </c>
      <c r="D1255" s="34">
        <v>138.26</v>
      </c>
      <c r="E1255" s="34" t="s">
        <v>1490</v>
      </c>
      <c r="F1255" s="68">
        <v>0.115</v>
      </c>
      <c r="G1255" s="69">
        <f t="shared" si="58"/>
        <v>15.899899999999999</v>
      </c>
      <c r="H1255" s="69">
        <f t="shared" si="59"/>
        <v>154.15989999999999</v>
      </c>
    </row>
    <row r="1256" spans="1:8" x14ac:dyDescent="0.25">
      <c r="A1256" s="33" t="str">
        <f t="shared" si="57"/>
        <v>T63.5</v>
      </c>
      <c r="B1256" s="32" t="s">
        <v>1192</v>
      </c>
      <c r="C1256" s="33">
        <v>63.5</v>
      </c>
      <c r="D1256" s="34">
        <v>139.13999999999999</v>
      </c>
      <c r="E1256" s="34" t="s">
        <v>1490</v>
      </c>
      <c r="F1256" s="68">
        <v>0.115</v>
      </c>
      <c r="G1256" s="69">
        <f t="shared" si="58"/>
        <v>16.001099999999997</v>
      </c>
      <c r="H1256" s="69">
        <f t="shared" si="59"/>
        <v>155.14109999999999</v>
      </c>
    </row>
    <row r="1257" spans="1:8" x14ac:dyDescent="0.25">
      <c r="A1257" s="33" t="str">
        <f t="shared" si="57"/>
        <v>T64</v>
      </c>
      <c r="B1257" s="32" t="s">
        <v>1192</v>
      </c>
      <c r="C1257" s="33">
        <v>64</v>
      </c>
      <c r="D1257" s="34">
        <v>140.01</v>
      </c>
      <c r="E1257" s="34" t="s">
        <v>1490</v>
      </c>
      <c r="F1257" s="68">
        <v>0.115</v>
      </c>
      <c r="G1257" s="69">
        <f t="shared" si="58"/>
        <v>16.101150000000001</v>
      </c>
      <c r="H1257" s="69">
        <f t="shared" si="59"/>
        <v>156.11114999999998</v>
      </c>
    </row>
    <row r="1258" spans="1:8" x14ac:dyDescent="0.25">
      <c r="A1258" s="33" t="str">
        <f t="shared" si="57"/>
        <v>T64.5</v>
      </c>
      <c r="B1258" s="32" t="s">
        <v>1192</v>
      </c>
      <c r="C1258" s="33">
        <v>64.5</v>
      </c>
      <c r="D1258" s="34">
        <v>140.88999999999999</v>
      </c>
      <c r="E1258" s="34" t="s">
        <v>1490</v>
      </c>
      <c r="F1258" s="68">
        <v>0.115</v>
      </c>
      <c r="G1258" s="69">
        <f t="shared" si="58"/>
        <v>16.202349999999999</v>
      </c>
      <c r="H1258" s="69">
        <f t="shared" si="59"/>
        <v>157.09234999999998</v>
      </c>
    </row>
    <row r="1259" spans="1:8" x14ac:dyDescent="0.25">
      <c r="A1259" s="33" t="str">
        <f t="shared" si="57"/>
        <v>T65</v>
      </c>
      <c r="B1259" s="32" t="s">
        <v>1192</v>
      </c>
      <c r="C1259" s="33">
        <v>65</v>
      </c>
      <c r="D1259" s="34">
        <v>141.77000000000001</v>
      </c>
      <c r="E1259" s="34" t="s">
        <v>1490</v>
      </c>
      <c r="F1259" s="68">
        <v>0.115</v>
      </c>
      <c r="G1259" s="69">
        <f t="shared" si="58"/>
        <v>16.303550000000001</v>
      </c>
      <c r="H1259" s="69">
        <f t="shared" si="59"/>
        <v>158.07355000000001</v>
      </c>
    </row>
    <row r="1260" spans="1:8" x14ac:dyDescent="0.25">
      <c r="A1260" s="33" t="str">
        <f t="shared" si="57"/>
        <v>T65.5</v>
      </c>
      <c r="B1260" s="32" t="s">
        <v>1192</v>
      </c>
      <c r="C1260" s="33">
        <v>65.5</v>
      </c>
      <c r="D1260" s="34">
        <v>142.65</v>
      </c>
      <c r="E1260" s="34" t="s">
        <v>1490</v>
      </c>
      <c r="F1260" s="68">
        <v>0.115</v>
      </c>
      <c r="G1260" s="69">
        <f t="shared" si="58"/>
        <v>16.40475</v>
      </c>
      <c r="H1260" s="69">
        <f t="shared" si="59"/>
        <v>159.05475000000001</v>
      </c>
    </row>
    <row r="1261" spans="1:8" x14ac:dyDescent="0.25">
      <c r="A1261" s="33" t="str">
        <f t="shared" si="57"/>
        <v>T66</v>
      </c>
      <c r="B1261" s="32" t="s">
        <v>1192</v>
      </c>
      <c r="C1261" s="33">
        <v>66</v>
      </c>
      <c r="D1261" s="34">
        <v>143.52000000000001</v>
      </c>
      <c r="E1261" s="34" t="s">
        <v>1490</v>
      </c>
      <c r="F1261" s="68">
        <v>0.115</v>
      </c>
      <c r="G1261" s="69">
        <f t="shared" si="58"/>
        <v>16.504800000000003</v>
      </c>
      <c r="H1261" s="69">
        <f t="shared" si="59"/>
        <v>160.02480000000003</v>
      </c>
    </row>
    <row r="1262" spans="1:8" x14ac:dyDescent="0.25">
      <c r="A1262" s="33" t="str">
        <f t="shared" si="57"/>
        <v>T66.5</v>
      </c>
      <c r="B1262" s="32" t="s">
        <v>1192</v>
      </c>
      <c r="C1262" s="33">
        <v>66.5</v>
      </c>
      <c r="D1262" s="34">
        <v>144.4</v>
      </c>
      <c r="E1262" s="34" t="s">
        <v>1490</v>
      </c>
      <c r="F1262" s="68">
        <v>0.115</v>
      </c>
      <c r="G1262" s="69">
        <f t="shared" si="58"/>
        <v>16.606000000000002</v>
      </c>
      <c r="H1262" s="69">
        <f t="shared" si="59"/>
        <v>161.006</v>
      </c>
    </row>
    <row r="1263" spans="1:8" x14ac:dyDescent="0.25">
      <c r="A1263" s="33" t="str">
        <f t="shared" si="57"/>
        <v>T67</v>
      </c>
      <c r="B1263" s="32" t="s">
        <v>1192</v>
      </c>
      <c r="C1263" s="33">
        <v>67</v>
      </c>
      <c r="D1263" s="34">
        <v>145.28</v>
      </c>
      <c r="E1263" s="34" t="s">
        <v>1490</v>
      </c>
      <c r="F1263" s="68">
        <v>0.115</v>
      </c>
      <c r="G1263" s="69">
        <f t="shared" si="58"/>
        <v>16.7072</v>
      </c>
      <c r="H1263" s="69">
        <f t="shared" si="59"/>
        <v>161.9872</v>
      </c>
    </row>
    <row r="1264" spans="1:8" x14ac:dyDescent="0.25">
      <c r="A1264" s="33" t="str">
        <f t="shared" si="57"/>
        <v>T67.5</v>
      </c>
      <c r="B1264" s="32" t="s">
        <v>1192</v>
      </c>
      <c r="C1264" s="33">
        <v>67.5</v>
      </c>
      <c r="D1264" s="34">
        <v>146.16</v>
      </c>
      <c r="E1264" s="34" t="s">
        <v>1490</v>
      </c>
      <c r="F1264" s="68">
        <v>0.115</v>
      </c>
      <c r="G1264" s="69">
        <f t="shared" si="58"/>
        <v>16.808399999999999</v>
      </c>
      <c r="H1264" s="69">
        <f t="shared" si="59"/>
        <v>162.9684</v>
      </c>
    </row>
    <row r="1265" spans="1:8" x14ac:dyDescent="0.25">
      <c r="A1265" s="33" t="str">
        <f t="shared" si="57"/>
        <v>T68</v>
      </c>
      <c r="B1265" s="32" t="s">
        <v>1192</v>
      </c>
      <c r="C1265" s="33">
        <v>68</v>
      </c>
      <c r="D1265" s="34">
        <v>147.03</v>
      </c>
      <c r="E1265" s="34" t="s">
        <v>1490</v>
      </c>
      <c r="F1265" s="68">
        <v>0.115</v>
      </c>
      <c r="G1265" s="69">
        <f t="shared" si="58"/>
        <v>16.908450000000002</v>
      </c>
      <c r="H1265" s="69">
        <f t="shared" si="59"/>
        <v>163.93844999999999</v>
      </c>
    </row>
    <row r="1266" spans="1:8" x14ac:dyDescent="0.25">
      <c r="A1266" s="33" t="str">
        <f t="shared" si="57"/>
        <v>T68.5</v>
      </c>
      <c r="B1266" s="32" t="s">
        <v>1192</v>
      </c>
      <c r="C1266" s="33">
        <v>68.5</v>
      </c>
      <c r="D1266" s="34">
        <v>147.91</v>
      </c>
      <c r="E1266" s="34" t="s">
        <v>1490</v>
      </c>
      <c r="F1266" s="68">
        <v>0.115</v>
      </c>
      <c r="G1266" s="69">
        <f t="shared" si="58"/>
        <v>17.009650000000001</v>
      </c>
      <c r="H1266" s="69">
        <f t="shared" si="59"/>
        <v>164.91964999999999</v>
      </c>
    </row>
    <row r="1267" spans="1:8" x14ac:dyDescent="0.25">
      <c r="A1267" s="33" t="str">
        <f t="shared" si="57"/>
        <v>T69</v>
      </c>
      <c r="B1267" s="32" t="s">
        <v>1192</v>
      </c>
      <c r="C1267" s="33">
        <v>69</v>
      </c>
      <c r="D1267" s="34">
        <v>148.79</v>
      </c>
      <c r="E1267" s="34" t="s">
        <v>1490</v>
      </c>
      <c r="F1267" s="68">
        <v>0.115</v>
      </c>
      <c r="G1267" s="69">
        <f t="shared" si="58"/>
        <v>17.110849999999999</v>
      </c>
      <c r="H1267" s="69">
        <f t="shared" si="59"/>
        <v>165.90084999999999</v>
      </c>
    </row>
    <row r="1268" spans="1:8" x14ac:dyDescent="0.25">
      <c r="A1268" s="33" t="str">
        <f t="shared" si="57"/>
        <v>T69.5</v>
      </c>
      <c r="B1268" s="32" t="s">
        <v>1192</v>
      </c>
      <c r="C1268" s="33">
        <v>69.5</v>
      </c>
      <c r="D1268" s="34">
        <v>149.66999999999999</v>
      </c>
      <c r="E1268" s="34" t="s">
        <v>1490</v>
      </c>
      <c r="F1268" s="68">
        <v>0.115</v>
      </c>
      <c r="G1268" s="69">
        <f t="shared" si="58"/>
        <v>17.212049999999998</v>
      </c>
      <c r="H1268" s="69">
        <f t="shared" si="59"/>
        <v>166.88204999999999</v>
      </c>
    </row>
    <row r="1269" spans="1:8" x14ac:dyDescent="0.25">
      <c r="A1269" s="33" t="str">
        <f t="shared" si="57"/>
        <v>T70</v>
      </c>
      <c r="B1269" s="32" t="s">
        <v>1192</v>
      </c>
      <c r="C1269" s="33">
        <v>70</v>
      </c>
      <c r="D1269" s="34">
        <v>150.54</v>
      </c>
      <c r="E1269" s="34" t="s">
        <v>1490</v>
      </c>
      <c r="F1269" s="68">
        <v>0.115</v>
      </c>
      <c r="G1269" s="69">
        <f t="shared" si="58"/>
        <v>17.312100000000001</v>
      </c>
      <c r="H1269" s="69">
        <f t="shared" si="59"/>
        <v>167.85210000000001</v>
      </c>
    </row>
    <row r="1270" spans="1:8" x14ac:dyDescent="0.25">
      <c r="A1270" s="33" t="str">
        <f t="shared" si="57"/>
        <v>T70.5</v>
      </c>
      <c r="B1270" s="32" t="s">
        <v>1192</v>
      </c>
      <c r="C1270" s="33">
        <v>70.5</v>
      </c>
      <c r="D1270" s="34">
        <v>151.41999999999999</v>
      </c>
      <c r="E1270" s="34" t="s">
        <v>1490</v>
      </c>
      <c r="F1270" s="68">
        <v>0.115</v>
      </c>
      <c r="G1270" s="69">
        <f t="shared" si="58"/>
        <v>17.4133</v>
      </c>
      <c r="H1270" s="69">
        <f t="shared" si="59"/>
        <v>168.83329999999998</v>
      </c>
    </row>
    <row r="1271" spans="1:8" x14ac:dyDescent="0.25">
      <c r="A1271" s="33" t="str">
        <f t="shared" si="57"/>
        <v>U0.5</v>
      </c>
      <c r="B1271" s="32" t="s">
        <v>1193</v>
      </c>
      <c r="C1271" s="33">
        <v>0.5</v>
      </c>
      <c r="D1271" s="34">
        <v>24.92</v>
      </c>
      <c r="E1271" s="34" t="s">
        <v>1490</v>
      </c>
      <c r="F1271" s="68">
        <v>0.115</v>
      </c>
      <c r="G1271" s="69">
        <f t="shared" si="58"/>
        <v>2.8658000000000001</v>
      </c>
      <c r="H1271" s="69">
        <f t="shared" si="59"/>
        <v>27.785800000000002</v>
      </c>
    </row>
    <row r="1272" spans="1:8" x14ac:dyDescent="0.25">
      <c r="A1272" s="33" t="str">
        <f t="shared" si="57"/>
        <v>U1</v>
      </c>
      <c r="B1272" s="32" t="s">
        <v>1193</v>
      </c>
      <c r="C1272" s="33">
        <v>1</v>
      </c>
      <c r="D1272" s="34">
        <v>24.92</v>
      </c>
      <c r="E1272" s="34" t="s">
        <v>1490</v>
      </c>
      <c r="F1272" s="68">
        <v>0.115</v>
      </c>
      <c r="G1272" s="69">
        <f t="shared" si="58"/>
        <v>2.8658000000000001</v>
      </c>
      <c r="H1272" s="69">
        <f t="shared" si="59"/>
        <v>27.785800000000002</v>
      </c>
    </row>
    <row r="1273" spans="1:8" x14ac:dyDescent="0.25">
      <c r="A1273" s="33" t="str">
        <f t="shared" si="57"/>
        <v>U1.5</v>
      </c>
      <c r="B1273" s="32" t="s">
        <v>1193</v>
      </c>
      <c r="C1273" s="33">
        <v>1.5</v>
      </c>
      <c r="D1273" s="34">
        <v>24.92</v>
      </c>
      <c r="E1273" s="34" t="s">
        <v>1490</v>
      </c>
      <c r="F1273" s="68">
        <v>0.115</v>
      </c>
      <c r="G1273" s="69">
        <f t="shared" si="58"/>
        <v>2.8658000000000001</v>
      </c>
      <c r="H1273" s="69">
        <f t="shared" si="59"/>
        <v>27.785800000000002</v>
      </c>
    </row>
    <row r="1274" spans="1:8" x14ac:dyDescent="0.25">
      <c r="A1274" s="33" t="str">
        <f t="shared" si="57"/>
        <v>U2</v>
      </c>
      <c r="B1274" s="32" t="s">
        <v>1193</v>
      </c>
      <c r="C1274" s="33">
        <v>2</v>
      </c>
      <c r="D1274" s="34">
        <v>24.92</v>
      </c>
      <c r="E1274" s="34" t="s">
        <v>1490</v>
      </c>
      <c r="F1274" s="68">
        <v>0.115</v>
      </c>
      <c r="G1274" s="69">
        <f t="shared" si="58"/>
        <v>2.8658000000000001</v>
      </c>
      <c r="H1274" s="69">
        <f t="shared" si="59"/>
        <v>27.785800000000002</v>
      </c>
    </row>
    <row r="1275" spans="1:8" x14ac:dyDescent="0.25">
      <c r="A1275" s="33" t="str">
        <f t="shared" si="57"/>
        <v>U2.5</v>
      </c>
      <c r="B1275" s="32" t="s">
        <v>1193</v>
      </c>
      <c r="C1275" s="33">
        <v>2.5</v>
      </c>
      <c r="D1275" s="34">
        <v>25.83</v>
      </c>
      <c r="E1275" s="34" t="s">
        <v>1490</v>
      </c>
      <c r="F1275" s="68">
        <v>0.115</v>
      </c>
      <c r="G1275" s="69">
        <f t="shared" si="58"/>
        <v>2.97045</v>
      </c>
      <c r="H1275" s="69">
        <f t="shared" si="59"/>
        <v>28.800449999999998</v>
      </c>
    </row>
    <row r="1276" spans="1:8" x14ac:dyDescent="0.25">
      <c r="A1276" s="33" t="str">
        <f t="shared" si="57"/>
        <v>U3</v>
      </c>
      <c r="B1276" s="32" t="s">
        <v>1193</v>
      </c>
      <c r="C1276" s="33">
        <v>3</v>
      </c>
      <c r="D1276" s="34">
        <v>29.69</v>
      </c>
      <c r="E1276" s="34" t="s">
        <v>1490</v>
      </c>
      <c r="F1276" s="68">
        <v>0.115</v>
      </c>
      <c r="G1276" s="69">
        <f t="shared" si="58"/>
        <v>3.4143500000000002</v>
      </c>
      <c r="H1276" s="69">
        <f t="shared" si="59"/>
        <v>33.104350000000004</v>
      </c>
    </row>
    <row r="1277" spans="1:8" x14ac:dyDescent="0.25">
      <c r="A1277" s="33" t="str">
        <f t="shared" si="57"/>
        <v>U3.5</v>
      </c>
      <c r="B1277" s="32" t="s">
        <v>1193</v>
      </c>
      <c r="C1277" s="33">
        <v>3.5</v>
      </c>
      <c r="D1277" s="34">
        <v>31.34</v>
      </c>
      <c r="E1277" s="34" t="s">
        <v>1490</v>
      </c>
      <c r="F1277" s="68">
        <v>0.115</v>
      </c>
      <c r="G1277" s="69">
        <f t="shared" si="58"/>
        <v>3.6041000000000003</v>
      </c>
      <c r="H1277" s="69">
        <f t="shared" si="59"/>
        <v>34.944099999999999</v>
      </c>
    </row>
    <row r="1278" spans="1:8" x14ac:dyDescent="0.25">
      <c r="A1278" s="33" t="str">
        <f t="shared" si="57"/>
        <v>U4</v>
      </c>
      <c r="B1278" s="32" t="s">
        <v>1193</v>
      </c>
      <c r="C1278" s="33">
        <v>4</v>
      </c>
      <c r="D1278" s="34">
        <v>32.979999999999997</v>
      </c>
      <c r="E1278" s="34" t="s">
        <v>1490</v>
      </c>
      <c r="F1278" s="68">
        <v>0.115</v>
      </c>
      <c r="G1278" s="69">
        <f t="shared" si="58"/>
        <v>3.7927</v>
      </c>
      <c r="H1278" s="69">
        <f t="shared" si="59"/>
        <v>36.7727</v>
      </c>
    </row>
    <row r="1279" spans="1:8" x14ac:dyDescent="0.25">
      <c r="A1279" s="33" t="str">
        <f t="shared" si="57"/>
        <v>U4.5</v>
      </c>
      <c r="B1279" s="32" t="s">
        <v>1193</v>
      </c>
      <c r="C1279" s="33">
        <v>4.5</v>
      </c>
      <c r="D1279" s="34">
        <v>34.630000000000003</v>
      </c>
      <c r="E1279" s="34" t="s">
        <v>1490</v>
      </c>
      <c r="F1279" s="68">
        <v>0.115</v>
      </c>
      <c r="G1279" s="69">
        <f t="shared" si="58"/>
        <v>3.9824500000000005</v>
      </c>
      <c r="H1279" s="69">
        <f t="shared" si="59"/>
        <v>38.612450000000003</v>
      </c>
    </row>
    <row r="1280" spans="1:8" x14ac:dyDescent="0.25">
      <c r="A1280" s="33" t="str">
        <f t="shared" si="57"/>
        <v>U5</v>
      </c>
      <c r="B1280" s="32" t="s">
        <v>1193</v>
      </c>
      <c r="C1280" s="33">
        <v>5</v>
      </c>
      <c r="D1280" s="34">
        <v>36.270000000000003</v>
      </c>
      <c r="E1280" s="34" t="s">
        <v>1490</v>
      </c>
      <c r="F1280" s="68">
        <v>0.115</v>
      </c>
      <c r="G1280" s="69">
        <f t="shared" si="58"/>
        <v>4.1710500000000001</v>
      </c>
      <c r="H1280" s="69">
        <f t="shared" si="59"/>
        <v>40.441050000000004</v>
      </c>
    </row>
    <row r="1281" spans="1:8" x14ac:dyDescent="0.25">
      <c r="A1281" s="33" t="str">
        <f t="shared" si="57"/>
        <v>U5.5</v>
      </c>
      <c r="B1281" s="32" t="s">
        <v>1193</v>
      </c>
      <c r="C1281" s="33">
        <v>5.5</v>
      </c>
      <c r="D1281" s="34">
        <v>37.6</v>
      </c>
      <c r="E1281" s="34" t="s">
        <v>1490</v>
      </c>
      <c r="F1281" s="68">
        <v>0.115</v>
      </c>
      <c r="G1281" s="69">
        <f t="shared" si="58"/>
        <v>4.3240000000000007</v>
      </c>
      <c r="H1281" s="69">
        <f t="shared" si="59"/>
        <v>41.923999999999999</v>
      </c>
    </row>
    <row r="1282" spans="1:8" x14ac:dyDescent="0.25">
      <c r="A1282" s="33" t="str">
        <f t="shared" ref="A1282:A1345" si="60">CONCATENATE(B1282,C1282)</f>
        <v>U6</v>
      </c>
      <c r="B1282" s="32" t="s">
        <v>1193</v>
      </c>
      <c r="C1282" s="33">
        <v>6</v>
      </c>
      <c r="D1282" s="34">
        <v>38.94</v>
      </c>
      <c r="E1282" s="34" t="s">
        <v>1490</v>
      </c>
      <c r="F1282" s="68">
        <v>0.115</v>
      </c>
      <c r="G1282" s="69">
        <f t="shared" si="58"/>
        <v>4.4780999999999995</v>
      </c>
      <c r="H1282" s="69">
        <f t="shared" si="59"/>
        <v>43.418099999999995</v>
      </c>
    </row>
    <row r="1283" spans="1:8" x14ac:dyDescent="0.25">
      <c r="A1283" s="33" t="str">
        <f t="shared" si="60"/>
        <v>U6.5</v>
      </c>
      <c r="B1283" s="32" t="s">
        <v>1193</v>
      </c>
      <c r="C1283" s="33">
        <v>6.5</v>
      </c>
      <c r="D1283" s="34">
        <v>40.270000000000003</v>
      </c>
      <c r="E1283" s="34" t="s">
        <v>1490</v>
      </c>
      <c r="F1283" s="68">
        <v>0.115</v>
      </c>
      <c r="G1283" s="69">
        <f t="shared" ref="G1283:G1346" si="61">D1283*F1283</f>
        <v>4.631050000000001</v>
      </c>
      <c r="H1283" s="69">
        <f t="shared" ref="H1283:H1346" si="62">G1283+D1283</f>
        <v>44.901050000000005</v>
      </c>
    </row>
    <row r="1284" spans="1:8" x14ac:dyDescent="0.25">
      <c r="A1284" s="33" t="str">
        <f t="shared" si="60"/>
        <v>U7</v>
      </c>
      <c r="B1284" s="32" t="s">
        <v>1193</v>
      </c>
      <c r="C1284" s="33">
        <v>7</v>
      </c>
      <c r="D1284" s="34">
        <v>41.61</v>
      </c>
      <c r="E1284" s="34" t="s">
        <v>1490</v>
      </c>
      <c r="F1284" s="68">
        <v>0.115</v>
      </c>
      <c r="G1284" s="69">
        <f t="shared" si="61"/>
        <v>4.7851499999999998</v>
      </c>
      <c r="H1284" s="69">
        <f t="shared" si="62"/>
        <v>46.395150000000001</v>
      </c>
    </row>
    <row r="1285" spans="1:8" x14ac:dyDescent="0.25">
      <c r="A1285" s="33" t="str">
        <f t="shared" si="60"/>
        <v>U7.5</v>
      </c>
      <c r="B1285" s="32" t="s">
        <v>1193</v>
      </c>
      <c r="C1285" s="33">
        <v>7.5</v>
      </c>
      <c r="D1285" s="34">
        <v>42.94</v>
      </c>
      <c r="E1285" s="34" t="s">
        <v>1490</v>
      </c>
      <c r="F1285" s="68">
        <v>0.115</v>
      </c>
      <c r="G1285" s="69">
        <f t="shared" si="61"/>
        <v>4.9381000000000004</v>
      </c>
      <c r="H1285" s="69">
        <f t="shared" si="62"/>
        <v>47.878099999999996</v>
      </c>
    </row>
    <row r="1286" spans="1:8" x14ac:dyDescent="0.25">
      <c r="A1286" s="33" t="str">
        <f t="shared" si="60"/>
        <v>U8</v>
      </c>
      <c r="B1286" s="32" t="s">
        <v>1193</v>
      </c>
      <c r="C1286" s="33">
        <v>8</v>
      </c>
      <c r="D1286" s="34">
        <v>44.27</v>
      </c>
      <c r="E1286" s="34" t="s">
        <v>1490</v>
      </c>
      <c r="F1286" s="68">
        <v>0.115</v>
      </c>
      <c r="G1286" s="69">
        <f t="shared" si="61"/>
        <v>5.091050000000001</v>
      </c>
      <c r="H1286" s="69">
        <f t="shared" si="62"/>
        <v>49.361050000000006</v>
      </c>
    </row>
    <row r="1287" spans="1:8" x14ac:dyDescent="0.25">
      <c r="A1287" s="33" t="str">
        <f t="shared" si="60"/>
        <v>U8.5</v>
      </c>
      <c r="B1287" s="32" t="s">
        <v>1193</v>
      </c>
      <c r="C1287" s="33">
        <v>8.5</v>
      </c>
      <c r="D1287" s="34">
        <v>45.61</v>
      </c>
      <c r="E1287" s="34" t="s">
        <v>1490</v>
      </c>
      <c r="F1287" s="68">
        <v>0.115</v>
      </c>
      <c r="G1287" s="69">
        <f t="shared" si="61"/>
        <v>5.2451499999999998</v>
      </c>
      <c r="H1287" s="69">
        <f t="shared" si="62"/>
        <v>50.855150000000002</v>
      </c>
    </row>
    <row r="1288" spans="1:8" x14ac:dyDescent="0.25">
      <c r="A1288" s="33" t="str">
        <f t="shared" si="60"/>
        <v>U9</v>
      </c>
      <c r="B1288" s="32" t="s">
        <v>1193</v>
      </c>
      <c r="C1288" s="33">
        <v>9</v>
      </c>
      <c r="D1288" s="34">
        <v>46.94</v>
      </c>
      <c r="E1288" s="34" t="s">
        <v>1490</v>
      </c>
      <c r="F1288" s="68">
        <v>0.115</v>
      </c>
      <c r="G1288" s="69">
        <f t="shared" si="61"/>
        <v>5.3981000000000003</v>
      </c>
      <c r="H1288" s="69">
        <f t="shared" si="62"/>
        <v>52.338099999999997</v>
      </c>
    </row>
    <row r="1289" spans="1:8" x14ac:dyDescent="0.25">
      <c r="A1289" s="33" t="str">
        <f t="shared" si="60"/>
        <v>U9.5</v>
      </c>
      <c r="B1289" s="32" t="s">
        <v>1193</v>
      </c>
      <c r="C1289" s="33">
        <v>9.5</v>
      </c>
      <c r="D1289" s="34">
        <v>48.27</v>
      </c>
      <c r="E1289" s="34" t="s">
        <v>1490</v>
      </c>
      <c r="F1289" s="68">
        <v>0.115</v>
      </c>
      <c r="G1289" s="69">
        <f t="shared" si="61"/>
        <v>5.5510500000000009</v>
      </c>
      <c r="H1289" s="69">
        <f t="shared" si="62"/>
        <v>53.821050000000007</v>
      </c>
    </row>
    <row r="1290" spans="1:8" x14ac:dyDescent="0.25">
      <c r="A1290" s="33" t="str">
        <f t="shared" si="60"/>
        <v>U10</v>
      </c>
      <c r="B1290" s="32" t="s">
        <v>1193</v>
      </c>
      <c r="C1290" s="33">
        <v>10</v>
      </c>
      <c r="D1290" s="34">
        <v>49.61</v>
      </c>
      <c r="E1290" s="34" t="s">
        <v>1490</v>
      </c>
      <c r="F1290" s="68">
        <v>0.115</v>
      </c>
      <c r="G1290" s="69">
        <f t="shared" si="61"/>
        <v>5.7051500000000006</v>
      </c>
      <c r="H1290" s="69">
        <f t="shared" si="62"/>
        <v>55.315150000000003</v>
      </c>
    </row>
    <row r="1291" spans="1:8" x14ac:dyDescent="0.25">
      <c r="A1291" s="33" t="str">
        <f t="shared" si="60"/>
        <v>U10.5</v>
      </c>
      <c r="B1291" s="32" t="s">
        <v>1193</v>
      </c>
      <c r="C1291" s="33">
        <v>10.5</v>
      </c>
      <c r="D1291" s="34">
        <v>52.14</v>
      </c>
      <c r="E1291" s="34" t="s">
        <v>1490</v>
      </c>
      <c r="F1291" s="68">
        <v>0.115</v>
      </c>
      <c r="G1291" s="69">
        <f t="shared" si="61"/>
        <v>5.9961000000000002</v>
      </c>
      <c r="H1291" s="69">
        <f t="shared" si="62"/>
        <v>58.136099999999999</v>
      </c>
    </row>
    <row r="1292" spans="1:8" x14ac:dyDescent="0.25">
      <c r="A1292" s="33" t="str">
        <f t="shared" si="60"/>
        <v>U11</v>
      </c>
      <c r="B1292" s="32" t="s">
        <v>1193</v>
      </c>
      <c r="C1292" s="33">
        <v>11</v>
      </c>
      <c r="D1292" s="34">
        <v>53.38</v>
      </c>
      <c r="E1292" s="34" t="s">
        <v>1490</v>
      </c>
      <c r="F1292" s="68">
        <v>0.115</v>
      </c>
      <c r="G1292" s="69">
        <f t="shared" si="61"/>
        <v>6.1387000000000009</v>
      </c>
      <c r="H1292" s="69">
        <f t="shared" si="62"/>
        <v>59.518700000000003</v>
      </c>
    </row>
    <row r="1293" spans="1:8" x14ac:dyDescent="0.25">
      <c r="A1293" s="33" t="str">
        <f t="shared" si="60"/>
        <v>U11.5</v>
      </c>
      <c r="B1293" s="32" t="s">
        <v>1193</v>
      </c>
      <c r="C1293" s="33">
        <v>11.5</v>
      </c>
      <c r="D1293" s="34">
        <v>54.61</v>
      </c>
      <c r="E1293" s="34" t="s">
        <v>1490</v>
      </c>
      <c r="F1293" s="68">
        <v>0.115</v>
      </c>
      <c r="G1293" s="69">
        <f t="shared" si="61"/>
        <v>6.2801499999999999</v>
      </c>
      <c r="H1293" s="69">
        <f t="shared" si="62"/>
        <v>60.890149999999998</v>
      </c>
    </row>
    <row r="1294" spans="1:8" x14ac:dyDescent="0.25">
      <c r="A1294" s="33" t="str">
        <f t="shared" si="60"/>
        <v>U12</v>
      </c>
      <c r="B1294" s="32" t="s">
        <v>1193</v>
      </c>
      <c r="C1294" s="33">
        <v>12</v>
      </c>
      <c r="D1294" s="34">
        <v>55.84</v>
      </c>
      <c r="E1294" s="34" t="s">
        <v>1490</v>
      </c>
      <c r="F1294" s="68">
        <v>0.115</v>
      </c>
      <c r="G1294" s="69">
        <f t="shared" si="61"/>
        <v>6.4216000000000006</v>
      </c>
      <c r="H1294" s="69">
        <f t="shared" si="62"/>
        <v>62.261600000000001</v>
      </c>
    </row>
    <row r="1295" spans="1:8" x14ac:dyDescent="0.25">
      <c r="A1295" s="33" t="str">
        <f t="shared" si="60"/>
        <v>U12.5</v>
      </c>
      <c r="B1295" s="32" t="s">
        <v>1193</v>
      </c>
      <c r="C1295" s="33">
        <v>12.5</v>
      </c>
      <c r="D1295" s="34">
        <v>57.07</v>
      </c>
      <c r="E1295" s="34" t="s">
        <v>1490</v>
      </c>
      <c r="F1295" s="68">
        <v>0.115</v>
      </c>
      <c r="G1295" s="69">
        <f t="shared" si="61"/>
        <v>6.5630500000000005</v>
      </c>
      <c r="H1295" s="69">
        <f t="shared" si="62"/>
        <v>63.633049999999997</v>
      </c>
    </row>
    <row r="1296" spans="1:8" x14ac:dyDescent="0.25">
      <c r="A1296" s="33" t="str">
        <f t="shared" si="60"/>
        <v>U13</v>
      </c>
      <c r="B1296" s="32" t="s">
        <v>1193</v>
      </c>
      <c r="C1296" s="33">
        <v>13</v>
      </c>
      <c r="D1296" s="34">
        <v>58.3</v>
      </c>
      <c r="E1296" s="34" t="s">
        <v>1490</v>
      </c>
      <c r="F1296" s="68">
        <v>0.115</v>
      </c>
      <c r="G1296" s="69">
        <f t="shared" si="61"/>
        <v>6.7045000000000003</v>
      </c>
      <c r="H1296" s="69">
        <f t="shared" si="62"/>
        <v>65.004499999999993</v>
      </c>
    </row>
    <row r="1297" spans="1:8" x14ac:dyDescent="0.25">
      <c r="A1297" s="33" t="str">
        <f t="shared" si="60"/>
        <v>U13.5</v>
      </c>
      <c r="B1297" s="32" t="s">
        <v>1193</v>
      </c>
      <c r="C1297" s="33">
        <v>13.5</v>
      </c>
      <c r="D1297" s="34">
        <v>59.53</v>
      </c>
      <c r="E1297" s="34" t="s">
        <v>1490</v>
      </c>
      <c r="F1297" s="68">
        <v>0.115</v>
      </c>
      <c r="G1297" s="69">
        <f t="shared" si="61"/>
        <v>6.8459500000000002</v>
      </c>
      <c r="H1297" s="69">
        <f t="shared" si="62"/>
        <v>66.375950000000003</v>
      </c>
    </row>
    <row r="1298" spans="1:8" x14ac:dyDescent="0.25">
      <c r="A1298" s="33" t="str">
        <f t="shared" si="60"/>
        <v>U14</v>
      </c>
      <c r="B1298" s="32" t="s">
        <v>1193</v>
      </c>
      <c r="C1298" s="33">
        <v>14</v>
      </c>
      <c r="D1298" s="34">
        <v>60.77</v>
      </c>
      <c r="E1298" s="34" t="s">
        <v>1490</v>
      </c>
      <c r="F1298" s="68">
        <v>0.115</v>
      </c>
      <c r="G1298" s="69">
        <f t="shared" si="61"/>
        <v>6.9885500000000009</v>
      </c>
      <c r="H1298" s="69">
        <f t="shared" si="62"/>
        <v>67.75855</v>
      </c>
    </row>
    <row r="1299" spans="1:8" x14ac:dyDescent="0.25">
      <c r="A1299" s="33" t="str">
        <f t="shared" si="60"/>
        <v>U14.5</v>
      </c>
      <c r="B1299" s="32" t="s">
        <v>1193</v>
      </c>
      <c r="C1299" s="33">
        <v>14.5</v>
      </c>
      <c r="D1299" s="34">
        <v>62</v>
      </c>
      <c r="E1299" s="34" t="s">
        <v>1490</v>
      </c>
      <c r="F1299" s="68">
        <v>0.115</v>
      </c>
      <c r="G1299" s="69">
        <f t="shared" si="61"/>
        <v>7.13</v>
      </c>
      <c r="H1299" s="69">
        <f t="shared" si="62"/>
        <v>69.13</v>
      </c>
    </row>
    <row r="1300" spans="1:8" x14ac:dyDescent="0.25">
      <c r="A1300" s="33" t="str">
        <f t="shared" si="60"/>
        <v>U15</v>
      </c>
      <c r="B1300" s="32" t="s">
        <v>1193</v>
      </c>
      <c r="C1300" s="33">
        <v>15</v>
      </c>
      <c r="D1300" s="34">
        <v>63.23</v>
      </c>
      <c r="E1300" s="34" t="s">
        <v>1490</v>
      </c>
      <c r="F1300" s="68">
        <v>0.115</v>
      </c>
      <c r="G1300" s="69">
        <f t="shared" si="61"/>
        <v>7.2714499999999997</v>
      </c>
      <c r="H1300" s="69">
        <f t="shared" si="62"/>
        <v>70.501449999999991</v>
      </c>
    </row>
    <row r="1301" spans="1:8" x14ac:dyDescent="0.25">
      <c r="A1301" s="33" t="str">
        <f t="shared" si="60"/>
        <v>U15.5</v>
      </c>
      <c r="B1301" s="32" t="s">
        <v>1193</v>
      </c>
      <c r="C1301" s="33">
        <v>15.5</v>
      </c>
      <c r="D1301" s="34">
        <v>64.459999999999994</v>
      </c>
      <c r="E1301" s="34" t="s">
        <v>1490</v>
      </c>
      <c r="F1301" s="68">
        <v>0.115</v>
      </c>
      <c r="G1301" s="69">
        <f t="shared" si="61"/>
        <v>7.4128999999999996</v>
      </c>
      <c r="H1301" s="69">
        <f t="shared" si="62"/>
        <v>71.872899999999987</v>
      </c>
    </row>
    <row r="1302" spans="1:8" x14ac:dyDescent="0.25">
      <c r="A1302" s="33" t="str">
        <f t="shared" si="60"/>
        <v>U16</v>
      </c>
      <c r="B1302" s="32" t="s">
        <v>1193</v>
      </c>
      <c r="C1302" s="33">
        <v>16</v>
      </c>
      <c r="D1302" s="34">
        <v>65.69</v>
      </c>
      <c r="E1302" s="34" t="s">
        <v>1490</v>
      </c>
      <c r="F1302" s="68">
        <v>0.115</v>
      </c>
      <c r="G1302" s="69">
        <f t="shared" si="61"/>
        <v>7.5543500000000003</v>
      </c>
      <c r="H1302" s="69">
        <f t="shared" si="62"/>
        <v>73.244349999999997</v>
      </c>
    </row>
    <row r="1303" spans="1:8" x14ac:dyDescent="0.25">
      <c r="A1303" s="33" t="str">
        <f t="shared" si="60"/>
        <v>U16.5</v>
      </c>
      <c r="B1303" s="32" t="s">
        <v>1193</v>
      </c>
      <c r="C1303" s="33">
        <v>16.5</v>
      </c>
      <c r="D1303" s="34">
        <v>66.92</v>
      </c>
      <c r="E1303" s="34" t="s">
        <v>1490</v>
      </c>
      <c r="F1303" s="68">
        <v>0.115</v>
      </c>
      <c r="G1303" s="69">
        <f t="shared" si="61"/>
        <v>7.6958000000000002</v>
      </c>
      <c r="H1303" s="69">
        <f t="shared" si="62"/>
        <v>74.615800000000007</v>
      </c>
    </row>
    <row r="1304" spans="1:8" x14ac:dyDescent="0.25">
      <c r="A1304" s="33" t="str">
        <f t="shared" si="60"/>
        <v>U17</v>
      </c>
      <c r="B1304" s="32" t="s">
        <v>1193</v>
      </c>
      <c r="C1304" s="33">
        <v>17</v>
      </c>
      <c r="D1304" s="34">
        <v>68.16</v>
      </c>
      <c r="E1304" s="34" t="s">
        <v>1490</v>
      </c>
      <c r="F1304" s="68">
        <v>0.115</v>
      </c>
      <c r="G1304" s="69">
        <f t="shared" si="61"/>
        <v>7.8384</v>
      </c>
      <c r="H1304" s="69">
        <f t="shared" si="62"/>
        <v>75.998400000000004</v>
      </c>
    </row>
    <row r="1305" spans="1:8" x14ac:dyDescent="0.25">
      <c r="A1305" s="33" t="str">
        <f t="shared" si="60"/>
        <v>U17.5</v>
      </c>
      <c r="B1305" s="32" t="s">
        <v>1193</v>
      </c>
      <c r="C1305" s="33">
        <v>17.5</v>
      </c>
      <c r="D1305" s="34">
        <v>69.39</v>
      </c>
      <c r="E1305" s="34" t="s">
        <v>1490</v>
      </c>
      <c r="F1305" s="68">
        <v>0.115</v>
      </c>
      <c r="G1305" s="69">
        <f t="shared" si="61"/>
        <v>7.9798500000000008</v>
      </c>
      <c r="H1305" s="69">
        <f t="shared" si="62"/>
        <v>77.36985</v>
      </c>
    </row>
    <row r="1306" spans="1:8" x14ac:dyDescent="0.25">
      <c r="A1306" s="33" t="str">
        <f t="shared" si="60"/>
        <v>U18</v>
      </c>
      <c r="B1306" s="32" t="s">
        <v>1193</v>
      </c>
      <c r="C1306" s="33">
        <v>18</v>
      </c>
      <c r="D1306" s="34">
        <v>70.62</v>
      </c>
      <c r="E1306" s="34" t="s">
        <v>1490</v>
      </c>
      <c r="F1306" s="68">
        <v>0.115</v>
      </c>
      <c r="G1306" s="69">
        <f t="shared" si="61"/>
        <v>8.1213000000000015</v>
      </c>
      <c r="H1306" s="69">
        <f t="shared" si="62"/>
        <v>78.74130000000001</v>
      </c>
    </row>
    <row r="1307" spans="1:8" x14ac:dyDescent="0.25">
      <c r="A1307" s="33" t="str">
        <f t="shared" si="60"/>
        <v>U18.5</v>
      </c>
      <c r="B1307" s="32" t="s">
        <v>1193</v>
      </c>
      <c r="C1307" s="33">
        <v>18.5</v>
      </c>
      <c r="D1307" s="34">
        <v>71.849999999999994</v>
      </c>
      <c r="E1307" s="34" t="s">
        <v>1490</v>
      </c>
      <c r="F1307" s="68">
        <v>0.115</v>
      </c>
      <c r="G1307" s="69">
        <f t="shared" si="61"/>
        <v>8.2627500000000005</v>
      </c>
      <c r="H1307" s="69">
        <f t="shared" si="62"/>
        <v>80.112749999999991</v>
      </c>
    </row>
    <row r="1308" spans="1:8" x14ac:dyDescent="0.25">
      <c r="A1308" s="33" t="str">
        <f t="shared" si="60"/>
        <v>U19</v>
      </c>
      <c r="B1308" s="32" t="s">
        <v>1193</v>
      </c>
      <c r="C1308" s="33">
        <v>19</v>
      </c>
      <c r="D1308" s="34">
        <v>73.08</v>
      </c>
      <c r="E1308" s="34" t="s">
        <v>1490</v>
      </c>
      <c r="F1308" s="68">
        <v>0.115</v>
      </c>
      <c r="G1308" s="69">
        <f t="shared" si="61"/>
        <v>8.4041999999999994</v>
      </c>
      <c r="H1308" s="69">
        <f t="shared" si="62"/>
        <v>81.484200000000001</v>
      </c>
    </row>
    <row r="1309" spans="1:8" x14ac:dyDescent="0.25">
      <c r="A1309" s="33" t="str">
        <f t="shared" si="60"/>
        <v>U19.5</v>
      </c>
      <c r="B1309" s="32" t="s">
        <v>1193</v>
      </c>
      <c r="C1309" s="33">
        <v>19.5</v>
      </c>
      <c r="D1309" s="34">
        <v>74.31</v>
      </c>
      <c r="E1309" s="34" t="s">
        <v>1490</v>
      </c>
      <c r="F1309" s="68">
        <v>0.115</v>
      </c>
      <c r="G1309" s="69">
        <f t="shared" si="61"/>
        <v>8.5456500000000002</v>
      </c>
      <c r="H1309" s="69">
        <f t="shared" si="62"/>
        <v>82.855649999999997</v>
      </c>
    </row>
    <row r="1310" spans="1:8" x14ac:dyDescent="0.25">
      <c r="A1310" s="33" t="str">
        <f t="shared" si="60"/>
        <v>U20</v>
      </c>
      <c r="B1310" s="32" t="s">
        <v>1193</v>
      </c>
      <c r="C1310" s="33">
        <v>20</v>
      </c>
      <c r="D1310" s="34">
        <v>75.55</v>
      </c>
      <c r="E1310" s="34" t="s">
        <v>1490</v>
      </c>
      <c r="F1310" s="68">
        <v>0.115</v>
      </c>
      <c r="G1310" s="69">
        <f t="shared" si="61"/>
        <v>8.68825</v>
      </c>
      <c r="H1310" s="69">
        <f t="shared" si="62"/>
        <v>84.238249999999994</v>
      </c>
    </row>
    <row r="1311" spans="1:8" x14ac:dyDescent="0.25">
      <c r="A1311" s="33" t="str">
        <f t="shared" si="60"/>
        <v>U20.5</v>
      </c>
      <c r="B1311" s="32" t="s">
        <v>1193</v>
      </c>
      <c r="C1311" s="33">
        <v>20.5</v>
      </c>
      <c r="D1311" s="34">
        <v>76.78</v>
      </c>
      <c r="E1311" s="34" t="s">
        <v>1490</v>
      </c>
      <c r="F1311" s="68">
        <v>0.115</v>
      </c>
      <c r="G1311" s="69">
        <f t="shared" si="61"/>
        <v>8.8297000000000008</v>
      </c>
      <c r="H1311" s="69">
        <f t="shared" si="62"/>
        <v>85.609700000000004</v>
      </c>
    </row>
    <row r="1312" spans="1:8" x14ac:dyDescent="0.25">
      <c r="A1312" s="33" t="str">
        <f t="shared" si="60"/>
        <v>U21</v>
      </c>
      <c r="B1312" s="32" t="s">
        <v>1193</v>
      </c>
      <c r="C1312" s="33">
        <v>21</v>
      </c>
      <c r="D1312" s="34">
        <v>77.92</v>
      </c>
      <c r="E1312" s="34" t="s">
        <v>1490</v>
      </c>
      <c r="F1312" s="68">
        <v>0.115</v>
      </c>
      <c r="G1312" s="69">
        <f t="shared" si="61"/>
        <v>8.9608000000000008</v>
      </c>
      <c r="H1312" s="69">
        <f t="shared" si="62"/>
        <v>86.880800000000008</v>
      </c>
    </row>
    <row r="1313" spans="1:8" x14ac:dyDescent="0.25">
      <c r="A1313" s="33" t="str">
        <f t="shared" si="60"/>
        <v>U21.5</v>
      </c>
      <c r="B1313" s="32" t="s">
        <v>1193</v>
      </c>
      <c r="C1313" s="33">
        <v>21.5</v>
      </c>
      <c r="D1313" s="34">
        <v>79.06</v>
      </c>
      <c r="E1313" s="34" t="s">
        <v>1490</v>
      </c>
      <c r="F1313" s="68">
        <v>0.115</v>
      </c>
      <c r="G1313" s="69">
        <f t="shared" si="61"/>
        <v>9.0919000000000008</v>
      </c>
      <c r="H1313" s="69">
        <f t="shared" si="62"/>
        <v>88.151899999999998</v>
      </c>
    </row>
    <row r="1314" spans="1:8" x14ac:dyDescent="0.25">
      <c r="A1314" s="33" t="str">
        <f t="shared" si="60"/>
        <v>U22</v>
      </c>
      <c r="B1314" s="32" t="s">
        <v>1193</v>
      </c>
      <c r="C1314" s="33">
        <v>22</v>
      </c>
      <c r="D1314" s="34">
        <v>80.2</v>
      </c>
      <c r="E1314" s="34" t="s">
        <v>1490</v>
      </c>
      <c r="F1314" s="68">
        <v>0.115</v>
      </c>
      <c r="G1314" s="69">
        <f t="shared" si="61"/>
        <v>9.2230000000000008</v>
      </c>
      <c r="H1314" s="69">
        <f t="shared" si="62"/>
        <v>89.423000000000002</v>
      </c>
    </row>
    <row r="1315" spans="1:8" x14ac:dyDescent="0.25">
      <c r="A1315" s="33" t="str">
        <f t="shared" si="60"/>
        <v>U22.5</v>
      </c>
      <c r="B1315" s="32" t="s">
        <v>1193</v>
      </c>
      <c r="C1315" s="33">
        <v>22.5</v>
      </c>
      <c r="D1315" s="34">
        <v>81.34</v>
      </c>
      <c r="E1315" s="34" t="s">
        <v>1490</v>
      </c>
      <c r="F1315" s="68">
        <v>0.115</v>
      </c>
      <c r="G1315" s="69">
        <f t="shared" si="61"/>
        <v>9.3541000000000007</v>
      </c>
      <c r="H1315" s="69">
        <f t="shared" si="62"/>
        <v>90.694100000000006</v>
      </c>
    </row>
    <row r="1316" spans="1:8" x14ac:dyDescent="0.25">
      <c r="A1316" s="33" t="str">
        <f t="shared" si="60"/>
        <v>U23</v>
      </c>
      <c r="B1316" s="32" t="s">
        <v>1193</v>
      </c>
      <c r="C1316" s="33">
        <v>23</v>
      </c>
      <c r="D1316" s="34">
        <v>82.48</v>
      </c>
      <c r="E1316" s="34" t="s">
        <v>1490</v>
      </c>
      <c r="F1316" s="68">
        <v>0.115</v>
      </c>
      <c r="G1316" s="69">
        <f t="shared" si="61"/>
        <v>9.4852000000000007</v>
      </c>
      <c r="H1316" s="69">
        <f t="shared" si="62"/>
        <v>91.96520000000001</v>
      </c>
    </row>
    <row r="1317" spans="1:8" x14ac:dyDescent="0.25">
      <c r="A1317" s="33" t="str">
        <f t="shared" si="60"/>
        <v>U23.5</v>
      </c>
      <c r="B1317" s="32" t="s">
        <v>1193</v>
      </c>
      <c r="C1317" s="33">
        <v>23.5</v>
      </c>
      <c r="D1317" s="34">
        <v>83.62</v>
      </c>
      <c r="E1317" s="34" t="s">
        <v>1490</v>
      </c>
      <c r="F1317" s="68">
        <v>0.115</v>
      </c>
      <c r="G1317" s="69">
        <f t="shared" si="61"/>
        <v>9.6163000000000007</v>
      </c>
      <c r="H1317" s="69">
        <f t="shared" si="62"/>
        <v>93.2363</v>
      </c>
    </row>
    <row r="1318" spans="1:8" x14ac:dyDescent="0.25">
      <c r="A1318" s="33" t="str">
        <f t="shared" si="60"/>
        <v>U24</v>
      </c>
      <c r="B1318" s="32" t="s">
        <v>1193</v>
      </c>
      <c r="C1318" s="33">
        <v>24</v>
      </c>
      <c r="D1318" s="34">
        <v>84.76</v>
      </c>
      <c r="E1318" s="34" t="s">
        <v>1490</v>
      </c>
      <c r="F1318" s="68">
        <v>0.115</v>
      </c>
      <c r="G1318" s="69">
        <f t="shared" si="61"/>
        <v>9.7474000000000007</v>
      </c>
      <c r="H1318" s="69">
        <f t="shared" si="62"/>
        <v>94.507400000000004</v>
      </c>
    </row>
    <row r="1319" spans="1:8" x14ac:dyDescent="0.25">
      <c r="A1319" s="33" t="str">
        <f t="shared" si="60"/>
        <v>U24.5</v>
      </c>
      <c r="B1319" s="32" t="s">
        <v>1193</v>
      </c>
      <c r="C1319" s="33">
        <v>24.5</v>
      </c>
      <c r="D1319" s="34">
        <v>85.9</v>
      </c>
      <c r="E1319" s="34" t="s">
        <v>1490</v>
      </c>
      <c r="F1319" s="68">
        <v>0.115</v>
      </c>
      <c r="G1319" s="69">
        <f t="shared" si="61"/>
        <v>9.8785000000000007</v>
      </c>
      <c r="H1319" s="69">
        <f t="shared" si="62"/>
        <v>95.778500000000008</v>
      </c>
    </row>
    <row r="1320" spans="1:8" x14ac:dyDescent="0.25">
      <c r="A1320" s="33" t="str">
        <f t="shared" si="60"/>
        <v>U25</v>
      </c>
      <c r="B1320" s="32" t="s">
        <v>1193</v>
      </c>
      <c r="C1320" s="33">
        <v>25</v>
      </c>
      <c r="D1320" s="34">
        <v>87.04</v>
      </c>
      <c r="E1320" s="34" t="s">
        <v>1490</v>
      </c>
      <c r="F1320" s="68">
        <v>0.115</v>
      </c>
      <c r="G1320" s="69">
        <f t="shared" si="61"/>
        <v>10.009600000000001</v>
      </c>
      <c r="H1320" s="69">
        <f t="shared" si="62"/>
        <v>97.049600000000012</v>
      </c>
    </row>
    <row r="1321" spans="1:8" x14ac:dyDescent="0.25">
      <c r="A1321" s="33" t="str">
        <f t="shared" si="60"/>
        <v>U25.5</v>
      </c>
      <c r="B1321" s="32" t="s">
        <v>1193</v>
      </c>
      <c r="C1321" s="33">
        <v>25.5</v>
      </c>
      <c r="D1321" s="34">
        <v>88.18</v>
      </c>
      <c r="E1321" s="34" t="s">
        <v>1490</v>
      </c>
      <c r="F1321" s="68">
        <v>0.115</v>
      </c>
      <c r="G1321" s="69">
        <f t="shared" si="61"/>
        <v>10.140700000000001</v>
      </c>
      <c r="H1321" s="69">
        <f t="shared" si="62"/>
        <v>98.320700000000002</v>
      </c>
    </row>
    <row r="1322" spans="1:8" x14ac:dyDescent="0.25">
      <c r="A1322" s="33" t="str">
        <f t="shared" si="60"/>
        <v>U26</v>
      </c>
      <c r="B1322" s="32" t="s">
        <v>1193</v>
      </c>
      <c r="C1322" s="33">
        <v>26</v>
      </c>
      <c r="D1322" s="34">
        <v>89.32</v>
      </c>
      <c r="E1322" s="34" t="s">
        <v>1490</v>
      </c>
      <c r="F1322" s="68">
        <v>0.115</v>
      </c>
      <c r="G1322" s="69">
        <f t="shared" si="61"/>
        <v>10.271799999999999</v>
      </c>
      <c r="H1322" s="69">
        <f t="shared" si="62"/>
        <v>99.591799999999992</v>
      </c>
    </row>
    <row r="1323" spans="1:8" x14ac:dyDescent="0.25">
      <c r="A1323" s="33" t="str">
        <f t="shared" si="60"/>
        <v>U26.5</v>
      </c>
      <c r="B1323" s="32" t="s">
        <v>1193</v>
      </c>
      <c r="C1323" s="33">
        <v>26.5</v>
      </c>
      <c r="D1323" s="34">
        <v>90.46</v>
      </c>
      <c r="E1323" s="34" t="s">
        <v>1490</v>
      </c>
      <c r="F1323" s="68">
        <v>0.115</v>
      </c>
      <c r="G1323" s="69">
        <f t="shared" si="61"/>
        <v>10.402899999999999</v>
      </c>
      <c r="H1323" s="69">
        <f t="shared" si="62"/>
        <v>100.8629</v>
      </c>
    </row>
    <row r="1324" spans="1:8" x14ac:dyDescent="0.25">
      <c r="A1324" s="33" t="str">
        <f t="shared" si="60"/>
        <v>U27</v>
      </c>
      <c r="B1324" s="32" t="s">
        <v>1193</v>
      </c>
      <c r="C1324" s="33">
        <v>27</v>
      </c>
      <c r="D1324" s="34">
        <v>91.6</v>
      </c>
      <c r="E1324" s="34" t="s">
        <v>1490</v>
      </c>
      <c r="F1324" s="68">
        <v>0.115</v>
      </c>
      <c r="G1324" s="69">
        <f t="shared" si="61"/>
        <v>10.533999999999999</v>
      </c>
      <c r="H1324" s="69">
        <f t="shared" si="62"/>
        <v>102.13399999999999</v>
      </c>
    </row>
    <row r="1325" spans="1:8" x14ac:dyDescent="0.25">
      <c r="A1325" s="33" t="str">
        <f t="shared" si="60"/>
        <v>U27.5</v>
      </c>
      <c r="B1325" s="32" t="s">
        <v>1193</v>
      </c>
      <c r="C1325" s="33">
        <v>27.5</v>
      </c>
      <c r="D1325" s="34">
        <v>92.75</v>
      </c>
      <c r="E1325" s="34" t="s">
        <v>1490</v>
      </c>
      <c r="F1325" s="68">
        <v>0.115</v>
      </c>
      <c r="G1325" s="69">
        <f t="shared" si="61"/>
        <v>10.66625</v>
      </c>
      <c r="H1325" s="69">
        <f t="shared" si="62"/>
        <v>103.41625000000001</v>
      </c>
    </row>
    <row r="1326" spans="1:8" x14ac:dyDescent="0.25">
      <c r="A1326" s="33" t="str">
        <f t="shared" si="60"/>
        <v>U28</v>
      </c>
      <c r="B1326" s="32" t="s">
        <v>1193</v>
      </c>
      <c r="C1326" s="33">
        <v>28</v>
      </c>
      <c r="D1326" s="34">
        <v>93.89</v>
      </c>
      <c r="E1326" s="34" t="s">
        <v>1490</v>
      </c>
      <c r="F1326" s="68">
        <v>0.115</v>
      </c>
      <c r="G1326" s="69">
        <f t="shared" si="61"/>
        <v>10.79735</v>
      </c>
      <c r="H1326" s="69">
        <f t="shared" si="62"/>
        <v>104.68735</v>
      </c>
    </row>
    <row r="1327" spans="1:8" x14ac:dyDescent="0.25">
      <c r="A1327" s="33" t="str">
        <f t="shared" si="60"/>
        <v>U28.5</v>
      </c>
      <c r="B1327" s="32" t="s">
        <v>1193</v>
      </c>
      <c r="C1327" s="33">
        <v>28.5</v>
      </c>
      <c r="D1327" s="34">
        <v>95.03</v>
      </c>
      <c r="E1327" s="34" t="s">
        <v>1490</v>
      </c>
      <c r="F1327" s="68">
        <v>0.115</v>
      </c>
      <c r="G1327" s="69">
        <f t="shared" si="61"/>
        <v>10.92845</v>
      </c>
      <c r="H1327" s="69">
        <f t="shared" si="62"/>
        <v>105.95845</v>
      </c>
    </row>
    <row r="1328" spans="1:8" x14ac:dyDescent="0.25">
      <c r="A1328" s="33" t="str">
        <f t="shared" si="60"/>
        <v>U29</v>
      </c>
      <c r="B1328" s="32" t="s">
        <v>1193</v>
      </c>
      <c r="C1328" s="33">
        <v>29</v>
      </c>
      <c r="D1328" s="34">
        <v>96.17</v>
      </c>
      <c r="E1328" s="34" t="s">
        <v>1490</v>
      </c>
      <c r="F1328" s="68">
        <v>0.115</v>
      </c>
      <c r="G1328" s="69">
        <f t="shared" si="61"/>
        <v>11.059550000000002</v>
      </c>
      <c r="H1328" s="69">
        <f t="shared" si="62"/>
        <v>107.22955</v>
      </c>
    </row>
    <row r="1329" spans="1:8" x14ac:dyDescent="0.25">
      <c r="A1329" s="33" t="str">
        <f t="shared" si="60"/>
        <v>U29.5</v>
      </c>
      <c r="B1329" s="32" t="s">
        <v>1193</v>
      </c>
      <c r="C1329" s="33">
        <v>29.5</v>
      </c>
      <c r="D1329" s="34">
        <v>97.31</v>
      </c>
      <c r="E1329" s="34" t="s">
        <v>1490</v>
      </c>
      <c r="F1329" s="68">
        <v>0.115</v>
      </c>
      <c r="G1329" s="69">
        <f t="shared" si="61"/>
        <v>11.190650000000002</v>
      </c>
      <c r="H1329" s="69">
        <f t="shared" si="62"/>
        <v>108.50065000000001</v>
      </c>
    </row>
    <row r="1330" spans="1:8" x14ac:dyDescent="0.25">
      <c r="A1330" s="33" t="str">
        <f t="shared" si="60"/>
        <v>U30</v>
      </c>
      <c r="B1330" s="32" t="s">
        <v>1193</v>
      </c>
      <c r="C1330" s="33">
        <v>30</v>
      </c>
      <c r="D1330" s="34">
        <v>98.45</v>
      </c>
      <c r="E1330" s="34" t="s">
        <v>1490</v>
      </c>
      <c r="F1330" s="68">
        <v>0.115</v>
      </c>
      <c r="G1330" s="69">
        <f t="shared" si="61"/>
        <v>11.321750000000002</v>
      </c>
      <c r="H1330" s="69">
        <f t="shared" si="62"/>
        <v>109.77175</v>
      </c>
    </row>
    <row r="1331" spans="1:8" x14ac:dyDescent="0.25">
      <c r="A1331" s="33" t="str">
        <f t="shared" si="60"/>
        <v>U30.5</v>
      </c>
      <c r="B1331" s="32" t="s">
        <v>1193</v>
      </c>
      <c r="C1331" s="33">
        <v>30.5</v>
      </c>
      <c r="D1331" s="34">
        <v>99.59</v>
      </c>
      <c r="E1331" s="34" t="s">
        <v>1490</v>
      </c>
      <c r="F1331" s="68">
        <v>0.115</v>
      </c>
      <c r="G1331" s="69">
        <f t="shared" si="61"/>
        <v>11.452850000000002</v>
      </c>
      <c r="H1331" s="69">
        <f t="shared" si="62"/>
        <v>111.04285</v>
      </c>
    </row>
    <row r="1332" spans="1:8" x14ac:dyDescent="0.25">
      <c r="A1332" s="33" t="str">
        <f t="shared" si="60"/>
        <v>U31</v>
      </c>
      <c r="B1332" s="32" t="s">
        <v>1193</v>
      </c>
      <c r="C1332" s="33">
        <v>31</v>
      </c>
      <c r="D1332" s="34">
        <v>100.73</v>
      </c>
      <c r="E1332" s="34" t="s">
        <v>1490</v>
      </c>
      <c r="F1332" s="68">
        <v>0.115</v>
      </c>
      <c r="G1332" s="69">
        <f t="shared" si="61"/>
        <v>11.583950000000002</v>
      </c>
      <c r="H1332" s="69">
        <f t="shared" si="62"/>
        <v>112.31395000000001</v>
      </c>
    </row>
    <row r="1333" spans="1:8" x14ac:dyDescent="0.25">
      <c r="A1333" s="33" t="str">
        <f t="shared" si="60"/>
        <v>U31.5</v>
      </c>
      <c r="B1333" s="32" t="s">
        <v>1193</v>
      </c>
      <c r="C1333" s="33">
        <v>31.5</v>
      </c>
      <c r="D1333" s="34">
        <v>101.87</v>
      </c>
      <c r="E1333" s="34" t="s">
        <v>1490</v>
      </c>
      <c r="F1333" s="68">
        <v>0.115</v>
      </c>
      <c r="G1333" s="69">
        <f t="shared" si="61"/>
        <v>11.715050000000002</v>
      </c>
      <c r="H1333" s="69">
        <f t="shared" si="62"/>
        <v>113.58505000000001</v>
      </c>
    </row>
    <row r="1334" spans="1:8" x14ac:dyDescent="0.25">
      <c r="A1334" s="33" t="str">
        <f t="shared" si="60"/>
        <v>U32</v>
      </c>
      <c r="B1334" s="32" t="s">
        <v>1193</v>
      </c>
      <c r="C1334" s="33">
        <v>32</v>
      </c>
      <c r="D1334" s="34">
        <v>103.01</v>
      </c>
      <c r="E1334" s="34" t="s">
        <v>1490</v>
      </c>
      <c r="F1334" s="68">
        <v>0.115</v>
      </c>
      <c r="G1334" s="69">
        <f t="shared" si="61"/>
        <v>11.846150000000002</v>
      </c>
      <c r="H1334" s="69">
        <f t="shared" si="62"/>
        <v>114.85615000000001</v>
      </c>
    </row>
    <row r="1335" spans="1:8" x14ac:dyDescent="0.25">
      <c r="A1335" s="33" t="str">
        <f t="shared" si="60"/>
        <v>U32.5</v>
      </c>
      <c r="B1335" s="32" t="s">
        <v>1193</v>
      </c>
      <c r="C1335" s="33">
        <v>32.5</v>
      </c>
      <c r="D1335" s="34">
        <v>104.15</v>
      </c>
      <c r="E1335" s="34" t="s">
        <v>1490</v>
      </c>
      <c r="F1335" s="68">
        <v>0.115</v>
      </c>
      <c r="G1335" s="69">
        <f t="shared" si="61"/>
        <v>11.977250000000002</v>
      </c>
      <c r="H1335" s="69">
        <f t="shared" si="62"/>
        <v>116.12725</v>
      </c>
    </row>
    <row r="1336" spans="1:8" x14ac:dyDescent="0.25">
      <c r="A1336" s="33" t="str">
        <f t="shared" si="60"/>
        <v>U33</v>
      </c>
      <c r="B1336" s="32" t="s">
        <v>1193</v>
      </c>
      <c r="C1336" s="33">
        <v>33</v>
      </c>
      <c r="D1336" s="34">
        <v>105.29</v>
      </c>
      <c r="E1336" s="34" t="s">
        <v>1490</v>
      </c>
      <c r="F1336" s="68">
        <v>0.115</v>
      </c>
      <c r="G1336" s="69">
        <f t="shared" si="61"/>
        <v>12.108350000000002</v>
      </c>
      <c r="H1336" s="69">
        <f t="shared" si="62"/>
        <v>117.39835000000001</v>
      </c>
    </row>
    <row r="1337" spans="1:8" x14ac:dyDescent="0.25">
      <c r="A1337" s="33" t="str">
        <f t="shared" si="60"/>
        <v>U33.5</v>
      </c>
      <c r="B1337" s="32" t="s">
        <v>1193</v>
      </c>
      <c r="C1337" s="33">
        <v>33.5</v>
      </c>
      <c r="D1337" s="34">
        <v>106.43</v>
      </c>
      <c r="E1337" s="34" t="s">
        <v>1490</v>
      </c>
      <c r="F1337" s="68">
        <v>0.115</v>
      </c>
      <c r="G1337" s="69">
        <f t="shared" si="61"/>
        <v>12.239450000000001</v>
      </c>
      <c r="H1337" s="69">
        <f t="shared" si="62"/>
        <v>118.66945000000001</v>
      </c>
    </row>
    <row r="1338" spans="1:8" x14ac:dyDescent="0.25">
      <c r="A1338" s="33" t="str">
        <f t="shared" si="60"/>
        <v>U34</v>
      </c>
      <c r="B1338" s="32" t="s">
        <v>1193</v>
      </c>
      <c r="C1338" s="33">
        <v>34</v>
      </c>
      <c r="D1338" s="34">
        <v>107.57</v>
      </c>
      <c r="E1338" s="34" t="s">
        <v>1490</v>
      </c>
      <c r="F1338" s="68">
        <v>0.115</v>
      </c>
      <c r="G1338" s="69">
        <f t="shared" si="61"/>
        <v>12.37055</v>
      </c>
      <c r="H1338" s="69">
        <f t="shared" si="62"/>
        <v>119.94054999999999</v>
      </c>
    </row>
    <row r="1339" spans="1:8" x14ac:dyDescent="0.25">
      <c r="A1339" s="33" t="str">
        <f t="shared" si="60"/>
        <v>U34.5</v>
      </c>
      <c r="B1339" s="32" t="s">
        <v>1193</v>
      </c>
      <c r="C1339" s="33">
        <v>34.5</v>
      </c>
      <c r="D1339" s="34">
        <v>108.71</v>
      </c>
      <c r="E1339" s="34" t="s">
        <v>1490</v>
      </c>
      <c r="F1339" s="68">
        <v>0.115</v>
      </c>
      <c r="G1339" s="69">
        <f t="shared" si="61"/>
        <v>12.50165</v>
      </c>
      <c r="H1339" s="69">
        <f t="shared" si="62"/>
        <v>121.21164999999999</v>
      </c>
    </row>
    <row r="1340" spans="1:8" x14ac:dyDescent="0.25">
      <c r="A1340" s="33" t="str">
        <f t="shared" si="60"/>
        <v>U35</v>
      </c>
      <c r="B1340" s="32" t="s">
        <v>1193</v>
      </c>
      <c r="C1340" s="33">
        <v>35</v>
      </c>
      <c r="D1340" s="34">
        <v>109.85</v>
      </c>
      <c r="E1340" s="34" t="s">
        <v>1490</v>
      </c>
      <c r="F1340" s="68">
        <v>0.115</v>
      </c>
      <c r="G1340" s="69">
        <f t="shared" si="61"/>
        <v>12.63275</v>
      </c>
      <c r="H1340" s="69">
        <f t="shared" si="62"/>
        <v>122.48275</v>
      </c>
    </row>
    <row r="1341" spans="1:8" x14ac:dyDescent="0.25">
      <c r="A1341" s="33" t="str">
        <f t="shared" si="60"/>
        <v>U35.5</v>
      </c>
      <c r="B1341" s="32" t="s">
        <v>1193</v>
      </c>
      <c r="C1341" s="33">
        <v>35.5</v>
      </c>
      <c r="D1341" s="34">
        <v>110.99</v>
      </c>
      <c r="E1341" s="34" t="s">
        <v>1490</v>
      </c>
      <c r="F1341" s="68">
        <v>0.115</v>
      </c>
      <c r="G1341" s="69">
        <f t="shared" si="61"/>
        <v>12.76385</v>
      </c>
      <c r="H1341" s="69">
        <f t="shared" si="62"/>
        <v>123.75385</v>
      </c>
    </row>
    <row r="1342" spans="1:8" x14ac:dyDescent="0.25">
      <c r="A1342" s="33" t="str">
        <f t="shared" si="60"/>
        <v>U36</v>
      </c>
      <c r="B1342" s="32" t="s">
        <v>1193</v>
      </c>
      <c r="C1342" s="33">
        <v>36</v>
      </c>
      <c r="D1342" s="34">
        <v>112.13</v>
      </c>
      <c r="E1342" s="34" t="s">
        <v>1490</v>
      </c>
      <c r="F1342" s="68">
        <v>0.115</v>
      </c>
      <c r="G1342" s="69">
        <f t="shared" si="61"/>
        <v>12.89495</v>
      </c>
      <c r="H1342" s="69">
        <f t="shared" si="62"/>
        <v>125.02494999999999</v>
      </c>
    </row>
    <row r="1343" spans="1:8" x14ac:dyDescent="0.25">
      <c r="A1343" s="33" t="str">
        <f t="shared" si="60"/>
        <v>U36.5</v>
      </c>
      <c r="B1343" s="32" t="s">
        <v>1193</v>
      </c>
      <c r="C1343" s="33">
        <v>36.5</v>
      </c>
      <c r="D1343" s="34">
        <v>113.27</v>
      </c>
      <c r="E1343" s="34" t="s">
        <v>1490</v>
      </c>
      <c r="F1343" s="68">
        <v>0.115</v>
      </c>
      <c r="G1343" s="69">
        <f t="shared" si="61"/>
        <v>13.02605</v>
      </c>
      <c r="H1343" s="69">
        <f t="shared" si="62"/>
        <v>126.29604999999999</v>
      </c>
    </row>
    <row r="1344" spans="1:8" x14ac:dyDescent="0.25">
      <c r="A1344" s="33" t="str">
        <f t="shared" si="60"/>
        <v>U37</v>
      </c>
      <c r="B1344" s="32" t="s">
        <v>1193</v>
      </c>
      <c r="C1344" s="33">
        <v>37</v>
      </c>
      <c r="D1344" s="34">
        <v>114.41</v>
      </c>
      <c r="E1344" s="34" t="s">
        <v>1490</v>
      </c>
      <c r="F1344" s="68">
        <v>0.115</v>
      </c>
      <c r="G1344" s="69">
        <f t="shared" si="61"/>
        <v>13.15715</v>
      </c>
      <c r="H1344" s="69">
        <f t="shared" si="62"/>
        <v>127.56715</v>
      </c>
    </row>
    <row r="1345" spans="1:8" x14ac:dyDescent="0.25">
      <c r="A1345" s="33" t="str">
        <f t="shared" si="60"/>
        <v>U37.5</v>
      </c>
      <c r="B1345" s="32" t="s">
        <v>1193</v>
      </c>
      <c r="C1345" s="33">
        <v>37.5</v>
      </c>
      <c r="D1345" s="34">
        <v>115.56</v>
      </c>
      <c r="E1345" s="34" t="s">
        <v>1490</v>
      </c>
      <c r="F1345" s="68">
        <v>0.115</v>
      </c>
      <c r="G1345" s="69">
        <f t="shared" si="61"/>
        <v>13.289400000000001</v>
      </c>
      <c r="H1345" s="69">
        <f t="shared" si="62"/>
        <v>128.8494</v>
      </c>
    </row>
    <row r="1346" spans="1:8" x14ac:dyDescent="0.25">
      <c r="A1346" s="33" t="str">
        <f t="shared" ref="A1346:A1409" si="63">CONCATENATE(B1346,C1346)</f>
        <v>U38</v>
      </c>
      <c r="B1346" s="32" t="s">
        <v>1193</v>
      </c>
      <c r="C1346" s="33">
        <v>38</v>
      </c>
      <c r="D1346" s="34">
        <v>116.7</v>
      </c>
      <c r="E1346" s="34" t="s">
        <v>1490</v>
      </c>
      <c r="F1346" s="68">
        <v>0.115</v>
      </c>
      <c r="G1346" s="69">
        <f t="shared" si="61"/>
        <v>13.420500000000001</v>
      </c>
      <c r="H1346" s="69">
        <f t="shared" si="62"/>
        <v>130.12049999999999</v>
      </c>
    </row>
    <row r="1347" spans="1:8" x14ac:dyDescent="0.25">
      <c r="A1347" s="33" t="str">
        <f t="shared" si="63"/>
        <v>U38.5</v>
      </c>
      <c r="B1347" s="32" t="s">
        <v>1193</v>
      </c>
      <c r="C1347" s="33">
        <v>38.5</v>
      </c>
      <c r="D1347" s="34">
        <v>117.84</v>
      </c>
      <c r="E1347" s="34" t="s">
        <v>1490</v>
      </c>
      <c r="F1347" s="68">
        <v>0.115</v>
      </c>
      <c r="G1347" s="69">
        <f t="shared" ref="G1347:G1410" si="64">D1347*F1347</f>
        <v>13.551600000000001</v>
      </c>
      <c r="H1347" s="69">
        <f t="shared" ref="H1347:H1410" si="65">G1347+D1347</f>
        <v>131.39160000000001</v>
      </c>
    </row>
    <row r="1348" spans="1:8" x14ac:dyDescent="0.25">
      <c r="A1348" s="33" t="str">
        <f t="shared" si="63"/>
        <v>U39</v>
      </c>
      <c r="B1348" s="32" t="s">
        <v>1193</v>
      </c>
      <c r="C1348" s="33">
        <v>39</v>
      </c>
      <c r="D1348" s="34">
        <v>118.98</v>
      </c>
      <c r="E1348" s="34" t="s">
        <v>1490</v>
      </c>
      <c r="F1348" s="68">
        <v>0.115</v>
      </c>
      <c r="G1348" s="69">
        <f t="shared" si="64"/>
        <v>13.682700000000001</v>
      </c>
      <c r="H1348" s="69">
        <f t="shared" si="65"/>
        <v>132.6627</v>
      </c>
    </row>
    <row r="1349" spans="1:8" x14ac:dyDescent="0.25">
      <c r="A1349" s="33" t="str">
        <f t="shared" si="63"/>
        <v>U39.5</v>
      </c>
      <c r="B1349" s="32" t="s">
        <v>1193</v>
      </c>
      <c r="C1349" s="33">
        <v>39.5</v>
      </c>
      <c r="D1349" s="34">
        <v>120.12</v>
      </c>
      <c r="E1349" s="34" t="s">
        <v>1490</v>
      </c>
      <c r="F1349" s="68">
        <v>0.115</v>
      </c>
      <c r="G1349" s="69">
        <f t="shared" si="64"/>
        <v>13.813800000000001</v>
      </c>
      <c r="H1349" s="69">
        <f t="shared" si="65"/>
        <v>133.93380000000002</v>
      </c>
    </row>
    <row r="1350" spans="1:8" x14ac:dyDescent="0.25">
      <c r="A1350" s="33" t="str">
        <f t="shared" si="63"/>
        <v>U40</v>
      </c>
      <c r="B1350" s="32" t="s">
        <v>1193</v>
      </c>
      <c r="C1350" s="33">
        <v>40</v>
      </c>
      <c r="D1350" s="34">
        <v>121.26</v>
      </c>
      <c r="E1350" s="34" t="s">
        <v>1490</v>
      </c>
      <c r="F1350" s="68">
        <v>0.115</v>
      </c>
      <c r="G1350" s="69">
        <f t="shared" si="64"/>
        <v>13.944900000000001</v>
      </c>
      <c r="H1350" s="69">
        <f t="shared" si="65"/>
        <v>135.20490000000001</v>
      </c>
    </row>
    <row r="1351" spans="1:8" x14ac:dyDescent="0.25">
      <c r="A1351" s="33" t="str">
        <f t="shared" si="63"/>
        <v>U40.5</v>
      </c>
      <c r="B1351" s="32" t="s">
        <v>1193</v>
      </c>
      <c r="C1351" s="33">
        <v>40.5</v>
      </c>
      <c r="D1351" s="34">
        <v>122.4</v>
      </c>
      <c r="E1351" s="34" t="s">
        <v>1490</v>
      </c>
      <c r="F1351" s="68">
        <v>0.115</v>
      </c>
      <c r="G1351" s="69">
        <f t="shared" si="64"/>
        <v>14.076000000000001</v>
      </c>
      <c r="H1351" s="69">
        <f t="shared" si="65"/>
        <v>136.476</v>
      </c>
    </row>
    <row r="1352" spans="1:8" x14ac:dyDescent="0.25">
      <c r="A1352" s="33" t="str">
        <f t="shared" si="63"/>
        <v>U41</v>
      </c>
      <c r="B1352" s="32" t="s">
        <v>1193</v>
      </c>
      <c r="C1352" s="33">
        <v>41</v>
      </c>
      <c r="D1352" s="34">
        <v>123.54</v>
      </c>
      <c r="E1352" s="34" t="s">
        <v>1490</v>
      </c>
      <c r="F1352" s="68">
        <v>0.115</v>
      </c>
      <c r="G1352" s="69">
        <f t="shared" si="64"/>
        <v>14.207100000000001</v>
      </c>
      <c r="H1352" s="69">
        <f t="shared" si="65"/>
        <v>137.74710000000002</v>
      </c>
    </row>
    <row r="1353" spans="1:8" x14ac:dyDescent="0.25">
      <c r="A1353" s="33" t="str">
        <f t="shared" si="63"/>
        <v>U41.5</v>
      </c>
      <c r="B1353" s="32" t="s">
        <v>1193</v>
      </c>
      <c r="C1353" s="33">
        <v>41.5</v>
      </c>
      <c r="D1353" s="34">
        <v>124.68</v>
      </c>
      <c r="E1353" s="34" t="s">
        <v>1490</v>
      </c>
      <c r="F1353" s="68">
        <v>0.115</v>
      </c>
      <c r="G1353" s="69">
        <f t="shared" si="64"/>
        <v>14.338200000000002</v>
      </c>
      <c r="H1353" s="69">
        <f t="shared" si="65"/>
        <v>139.01820000000001</v>
      </c>
    </row>
    <row r="1354" spans="1:8" x14ac:dyDescent="0.25">
      <c r="A1354" s="33" t="str">
        <f t="shared" si="63"/>
        <v>U42</v>
      </c>
      <c r="B1354" s="32" t="s">
        <v>1193</v>
      </c>
      <c r="C1354" s="33">
        <v>42</v>
      </c>
      <c r="D1354" s="34">
        <v>125.82</v>
      </c>
      <c r="E1354" s="34" t="s">
        <v>1490</v>
      </c>
      <c r="F1354" s="68">
        <v>0.115</v>
      </c>
      <c r="G1354" s="69">
        <f t="shared" si="64"/>
        <v>14.4693</v>
      </c>
      <c r="H1354" s="69">
        <f t="shared" si="65"/>
        <v>140.2893</v>
      </c>
    </row>
    <row r="1355" spans="1:8" x14ac:dyDescent="0.25">
      <c r="A1355" s="33" t="str">
        <f t="shared" si="63"/>
        <v>U42.5</v>
      </c>
      <c r="B1355" s="32" t="s">
        <v>1193</v>
      </c>
      <c r="C1355" s="33">
        <v>42.5</v>
      </c>
      <c r="D1355" s="34">
        <v>126.96</v>
      </c>
      <c r="E1355" s="34" t="s">
        <v>1490</v>
      </c>
      <c r="F1355" s="68">
        <v>0.115</v>
      </c>
      <c r="G1355" s="69">
        <f t="shared" si="64"/>
        <v>14.6004</v>
      </c>
      <c r="H1355" s="69">
        <f t="shared" si="65"/>
        <v>141.56039999999999</v>
      </c>
    </row>
    <row r="1356" spans="1:8" x14ac:dyDescent="0.25">
      <c r="A1356" s="33" t="str">
        <f t="shared" si="63"/>
        <v>U43</v>
      </c>
      <c r="B1356" s="32" t="s">
        <v>1193</v>
      </c>
      <c r="C1356" s="33">
        <v>43</v>
      </c>
      <c r="D1356" s="34">
        <v>128.1</v>
      </c>
      <c r="E1356" s="34" t="s">
        <v>1490</v>
      </c>
      <c r="F1356" s="68">
        <v>0.115</v>
      </c>
      <c r="G1356" s="69">
        <f t="shared" si="64"/>
        <v>14.7315</v>
      </c>
      <c r="H1356" s="69">
        <f t="shared" si="65"/>
        <v>142.83150000000001</v>
      </c>
    </row>
    <row r="1357" spans="1:8" x14ac:dyDescent="0.25">
      <c r="A1357" s="33" t="str">
        <f t="shared" si="63"/>
        <v>U43.5</v>
      </c>
      <c r="B1357" s="32" t="s">
        <v>1193</v>
      </c>
      <c r="C1357" s="33">
        <v>43.5</v>
      </c>
      <c r="D1357" s="34">
        <v>129.24</v>
      </c>
      <c r="E1357" s="34" t="s">
        <v>1490</v>
      </c>
      <c r="F1357" s="68">
        <v>0.115</v>
      </c>
      <c r="G1357" s="69">
        <f t="shared" si="64"/>
        <v>14.862600000000002</v>
      </c>
      <c r="H1357" s="69">
        <f t="shared" si="65"/>
        <v>144.10260000000002</v>
      </c>
    </row>
    <row r="1358" spans="1:8" x14ac:dyDescent="0.25">
      <c r="A1358" s="33" t="str">
        <f t="shared" si="63"/>
        <v>U44</v>
      </c>
      <c r="B1358" s="32" t="s">
        <v>1193</v>
      </c>
      <c r="C1358" s="33">
        <v>44</v>
      </c>
      <c r="D1358" s="34">
        <v>130.38</v>
      </c>
      <c r="E1358" s="34" t="s">
        <v>1490</v>
      </c>
      <c r="F1358" s="68">
        <v>0.115</v>
      </c>
      <c r="G1358" s="69">
        <f t="shared" si="64"/>
        <v>14.9937</v>
      </c>
      <c r="H1358" s="69">
        <f t="shared" si="65"/>
        <v>145.37369999999999</v>
      </c>
    </row>
    <row r="1359" spans="1:8" x14ac:dyDescent="0.25">
      <c r="A1359" s="33" t="str">
        <f t="shared" si="63"/>
        <v>U44.5</v>
      </c>
      <c r="B1359" s="32" t="s">
        <v>1193</v>
      </c>
      <c r="C1359" s="33">
        <v>44.5</v>
      </c>
      <c r="D1359" s="34">
        <v>131.52000000000001</v>
      </c>
      <c r="E1359" s="34" t="s">
        <v>1490</v>
      </c>
      <c r="F1359" s="68">
        <v>0.115</v>
      </c>
      <c r="G1359" s="69">
        <f t="shared" si="64"/>
        <v>15.124800000000002</v>
      </c>
      <c r="H1359" s="69">
        <f t="shared" si="65"/>
        <v>146.6448</v>
      </c>
    </row>
    <row r="1360" spans="1:8" x14ac:dyDescent="0.25">
      <c r="A1360" s="33" t="str">
        <f t="shared" si="63"/>
        <v>U45</v>
      </c>
      <c r="B1360" s="32" t="s">
        <v>1193</v>
      </c>
      <c r="C1360" s="33">
        <v>45</v>
      </c>
      <c r="D1360" s="34">
        <v>132.66</v>
      </c>
      <c r="E1360" s="34" t="s">
        <v>1490</v>
      </c>
      <c r="F1360" s="68">
        <v>0.115</v>
      </c>
      <c r="G1360" s="69">
        <f t="shared" si="64"/>
        <v>15.2559</v>
      </c>
      <c r="H1360" s="69">
        <f t="shared" si="65"/>
        <v>147.91589999999999</v>
      </c>
    </row>
    <row r="1361" spans="1:8" x14ac:dyDescent="0.25">
      <c r="A1361" s="33" t="str">
        <f t="shared" si="63"/>
        <v>U45.5</v>
      </c>
      <c r="B1361" s="32" t="s">
        <v>1193</v>
      </c>
      <c r="C1361" s="33">
        <v>45.5</v>
      </c>
      <c r="D1361" s="34">
        <v>133.80000000000001</v>
      </c>
      <c r="E1361" s="34" t="s">
        <v>1490</v>
      </c>
      <c r="F1361" s="68">
        <v>0.115</v>
      </c>
      <c r="G1361" s="69">
        <f t="shared" si="64"/>
        <v>15.387000000000002</v>
      </c>
      <c r="H1361" s="69">
        <f t="shared" si="65"/>
        <v>149.18700000000001</v>
      </c>
    </row>
    <row r="1362" spans="1:8" x14ac:dyDescent="0.25">
      <c r="A1362" s="33" t="str">
        <f t="shared" si="63"/>
        <v>U46</v>
      </c>
      <c r="B1362" s="32" t="s">
        <v>1193</v>
      </c>
      <c r="C1362" s="33">
        <v>46</v>
      </c>
      <c r="D1362" s="34">
        <v>134.94</v>
      </c>
      <c r="E1362" s="34" t="s">
        <v>1490</v>
      </c>
      <c r="F1362" s="68">
        <v>0.115</v>
      </c>
      <c r="G1362" s="69">
        <f t="shared" si="64"/>
        <v>15.5181</v>
      </c>
      <c r="H1362" s="69">
        <f t="shared" si="65"/>
        <v>150.4581</v>
      </c>
    </row>
    <row r="1363" spans="1:8" x14ac:dyDescent="0.25">
      <c r="A1363" s="33" t="str">
        <f t="shared" si="63"/>
        <v>U46.5</v>
      </c>
      <c r="B1363" s="32" t="s">
        <v>1193</v>
      </c>
      <c r="C1363" s="33">
        <v>46.5</v>
      </c>
      <c r="D1363" s="34">
        <v>136.08000000000001</v>
      </c>
      <c r="E1363" s="34" t="s">
        <v>1490</v>
      </c>
      <c r="F1363" s="68">
        <v>0.115</v>
      </c>
      <c r="G1363" s="69">
        <f t="shared" si="64"/>
        <v>15.649200000000002</v>
      </c>
      <c r="H1363" s="69">
        <f t="shared" si="65"/>
        <v>151.72920000000002</v>
      </c>
    </row>
    <row r="1364" spans="1:8" x14ac:dyDescent="0.25">
      <c r="A1364" s="33" t="str">
        <f t="shared" si="63"/>
        <v>U47</v>
      </c>
      <c r="B1364" s="32" t="s">
        <v>1193</v>
      </c>
      <c r="C1364" s="33">
        <v>47</v>
      </c>
      <c r="D1364" s="34">
        <v>137.22</v>
      </c>
      <c r="E1364" s="34" t="s">
        <v>1490</v>
      </c>
      <c r="F1364" s="68">
        <v>0.115</v>
      </c>
      <c r="G1364" s="69">
        <f t="shared" si="64"/>
        <v>15.7803</v>
      </c>
      <c r="H1364" s="69">
        <f t="shared" si="65"/>
        <v>153.00030000000001</v>
      </c>
    </row>
    <row r="1365" spans="1:8" x14ac:dyDescent="0.25">
      <c r="A1365" s="33" t="str">
        <f t="shared" si="63"/>
        <v>U47.5</v>
      </c>
      <c r="B1365" s="32" t="s">
        <v>1193</v>
      </c>
      <c r="C1365" s="33">
        <v>47.5</v>
      </c>
      <c r="D1365" s="34">
        <v>138.37</v>
      </c>
      <c r="E1365" s="34" t="s">
        <v>1490</v>
      </c>
      <c r="F1365" s="68">
        <v>0.115</v>
      </c>
      <c r="G1365" s="69">
        <f t="shared" si="64"/>
        <v>15.912550000000001</v>
      </c>
      <c r="H1365" s="69">
        <f t="shared" si="65"/>
        <v>154.28255000000001</v>
      </c>
    </row>
    <row r="1366" spans="1:8" x14ac:dyDescent="0.25">
      <c r="A1366" s="33" t="str">
        <f t="shared" si="63"/>
        <v>U48</v>
      </c>
      <c r="B1366" s="32" t="s">
        <v>1193</v>
      </c>
      <c r="C1366" s="33">
        <v>48</v>
      </c>
      <c r="D1366" s="34">
        <v>139.51</v>
      </c>
      <c r="E1366" s="34" t="s">
        <v>1490</v>
      </c>
      <c r="F1366" s="68">
        <v>0.115</v>
      </c>
      <c r="G1366" s="69">
        <f t="shared" si="64"/>
        <v>16.04365</v>
      </c>
      <c r="H1366" s="69">
        <f t="shared" si="65"/>
        <v>155.55365</v>
      </c>
    </row>
    <row r="1367" spans="1:8" x14ac:dyDescent="0.25">
      <c r="A1367" s="33" t="str">
        <f t="shared" si="63"/>
        <v>U48.5</v>
      </c>
      <c r="B1367" s="32" t="s">
        <v>1193</v>
      </c>
      <c r="C1367" s="33">
        <v>48.5</v>
      </c>
      <c r="D1367" s="34">
        <v>140.65</v>
      </c>
      <c r="E1367" s="34" t="s">
        <v>1490</v>
      </c>
      <c r="F1367" s="68">
        <v>0.115</v>
      </c>
      <c r="G1367" s="69">
        <f t="shared" si="64"/>
        <v>16.174750000000003</v>
      </c>
      <c r="H1367" s="69">
        <f t="shared" si="65"/>
        <v>156.82474999999999</v>
      </c>
    </row>
    <row r="1368" spans="1:8" x14ac:dyDescent="0.25">
      <c r="A1368" s="33" t="str">
        <f t="shared" si="63"/>
        <v>U49</v>
      </c>
      <c r="B1368" s="32" t="s">
        <v>1193</v>
      </c>
      <c r="C1368" s="33">
        <v>49</v>
      </c>
      <c r="D1368" s="34">
        <v>141.79</v>
      </c>
      <c r="E1368" s="34" t="s">
        <v>1490</v>
      </c>
      <c r="F1368" s="68">
        <v>0.115</v>
      </c>
      <c r="G1368" s="69">
        <f t="shared" si="64"/>
        <v>16.30585</v>
      </c>
      <c r="H1368" s="69">
        <f t="shared" si="65"/>
        <v>158.09584999999998</v>
      </c>
    </row>
    <row r="1369" spans="1:8" x14ac:dyDescent="0.25">
      <c r="A1369" s="33" t="str">
        <f t="shared" si="63"/>
        <v>U49.5</v>
      </c>
      <c r="B1369" s="32" t="s">
        <v>1193</v>
      </c>
      <c r="C1369" s="33">
        <v>49.5</v>
      </c>
      <c r="D1369" s="34">
        <v>142.93</v>
      </c>
      <c r="E1369" s="34" t="s">
        <v>1490</v>
      </c>
      <c r="F1369" s="68">
        <v>0.115</v>
      </c>
      <c r="G1369" s="69">
        <f t="shared" si="64"/>
        <v>16.436950000000003</v>
      </c>
      <c r="H1369" s="69">
        <f t="shared" si="65"/>
        <v>159.36695</v>
      </c>
    </row>
    <row r="1370" spans="1:8" x14ac:dyDescent="0.25">
      <c r="A1370" s="33" t="str">
        <f t="shared" si="63"/>
        <v>U50</v>
      </c>
      <c r="B1370" s="32" t="s">
        <v>1193</v>
      </c>
      <c r="C1370" s="33">
        <v>50</v>
      </c>
      <c r="D1370" s="34">
        <v>144.07</v>
      </c>
      <c r="E1370" s="34" t="s">
        <v>1490</v>
      </c>
      <c r="F1370" s="68">
        <v>0.115</v>
      </c>
      <c r="G1370" s="69">
        <f t="shared" si="64"/>
        <v>16.568049999999999</v>
      </c>
      <c r="H1370" s="69">
        <f t="shared" si="65"/>
        <v>160.63804999999999</v>
      </c>
    </row>
    <row r="1371" spans="1:8" x14ac:dyDescent="0.25">
      <c r="A1371" s="33" t="str">
        <f t="shared" si="63"/>
        <v>U50.5</v>
      </c>
      <c r="B1371" s="32" t="s">
        <v>1193</v>
      </c>
      <c r="C1371" s="33">
        <v>50.5</v>
      </c>
      <c r="D1371" s="34">
        <v>145.21</v>
      </c>
      <c r="E1371" s="34" t="s">
        <v>1490</v>
      </c>
      <c r="F1371" s="68">
        <v>0.115</v>
      </c>
      <c r="G1371" s="69">
        <f t="shared" si="64"/>
        <v>16.699150000000003</v>
      </c>
      <c r="H1371" s="69">
        <f t="shared" si="65"/>
        <v>161.90915000000001</v>
      </c>
    </row>
    <row r="1372" spans="1:8" x14ac:dyDescent="0.25">
      <c r="A1372" s="33" t="str">
        <f t="shared" si="63"/>
        <v>U51</v>
      </c>
      <c r="B1372" s="32" t="s">
        <v>1193</v>
      </c>
      <c r="C1372" s="33">
        <v>51</v>
      </c>
      <c r="D1372" s="34">
        <v>146.35</v>
      </c>
      <c r="E1372" s="34" t="s">
        <v>1490</v>
      </c>
      <c r="F1372" s="68">
        <v>0.115</v>
      </c>
      <c r="G1372" s="69">
        <f t="shared" si="64"/>
        <v>16.830249999999999</v>
      </c>
      <c r="H1372" s="69">
        <f t="shared" si="65"/>
        <v>163.18025</v>
      </c>
    </row>
    <row r="1373" spans="1:8" x14ac:dyDescent="0.25">
      <c r="A1373" s="33" t="str">
        <f t="shared" si="63"/>
        <v>U51.5</v>
      </c>
      <c r="B1373" s="32" t="s">
        <v>1193</v>
      </c>
      <c r="C1373" s="33">
        <v>51.5</v>
      </c>
      <c r="D1373" s="34">
        <v>147.49</v>
      </c>
      <c r="E1373" s="34" t="s">
        <v>1490</v>
      </c>
      <c r="F1373" s="68">
        <v>0.115</v>
      </c>
      <c r="G1373" s="69">
        <f t="shared" si="64"/>
        <v>16.961350000000003</v>
      </c>
      <c r="H1373" s="69">
        <f t="shared" si="65"/>
        <v>164.45135000000002</v>
      </c>
    </row>
    <row r="1374" spans="1:8" x14ac:dyDescent="0.25">
      <c r="A1374" s="33" t="str">
        <f t="shared" si="63"/>
        <v>U52</v>
      </c>
      <c r="B1374" s="32" t="s">
        <v>1193</v>
      </c>
      <c r="C1374" s="33">
        <v>52</v>
      </c>
      <c r="D1374" s="34">
        <v>148.63</v>
      </c>
      <c r="E1374" s="34" t="s">
        <v>1490</v>
      </c>
      <c r="F1374" s="68">
        <v>0.115</v>
      </c>
      <c r="G1374" s="69">
        <f t="shared" si="64"/>
        <v>17.092449999999999</v>
      </c>
      <c r="H1374" s="69">
        <f t="shared" si="65"/>
        <v>165.72244999999998</v>
      </c>
    </row>
    <row r="1375" spans="1:8" x14ac:dyDescent="0.25">
      <c r="A1375" s="33" t="str">
        <f t="shared" si="63"/>
        <v>U52.5</v>
      </c>
      <c r="B1375" s="32" t="s">
        <v>1193</v>
      </c>
      <c r="C1375" s="33">
        <v>52.5</v>
      </c>
      <c r="D1375" s="34">
        <v>149.77000000000001</v>
      </c>
      <c r="E1375" s="34" t="s">
        <v>1490</v>
      </c>
      <c r="F1375" s="68">
        <v>0.115</v>
      </c>
      <c r="G1375" s="69">
        <f t="shared" si="64"/>
        <v>17.223550000000003</v>
      </c>
      <c r="H1375" s="69">
        <f t="shared" si="65"/>
        <v>166.99355000000003</v>
      </c>
    </row>
    <row r="1376" spans="1:8" x14ac:dyDescent="0.25">
      <c r="A1376" s="33" t="str">
        <f t="shared" si="63"/>
        <v>U53</v>
      </c>
      <c r="B1376" s="32" t="s">
        <v>1193</v>
      </c>
      <c r="C1376" s="33">
        <v>53</v>
      </c>
      <c r="D1376" s="34">
        <v>150.91</v>
      </c>
      <c r="E1376" s="34" t="s">
        <v>1490</v>
      </c>
      <c r="F1376" s="68">
        <v>0.115</v>
      </c>
      <c r="G1376" s="69">
        <f t="shared" si="64"/>
        <v>17.354649999999999</v>
      </c>
      <c r="H1376" s="69">
        <f t="shared" si="65"/>
        <v>168.26464999999999</v>
      </c>
    </row>
    <row r="1377" spans="1:8" x14ac:dyDescent="0.25">
      <c r="A1377" s="33" t="str">
        <f t="shared" si="63"/>
        <v>U53.5</v>
      </c>
      <c r="B1377" s="32" t="s">
        <v>1193</v>
      </c>
      <c r="C1377" s="33">
        <v>53.5</v>
      </c>
      <c r="D1377" s="34">
        <v>152.05000000000001</v>
      </c>
      <c r="E1377" s="34" t="s">
        <v>1490</v>
      </c>
      <c r="F1377" s="68">
        <v>0.115</v>
      </c>
      <c r="G1377" s="69">
        <f t="shared" si="64"/>
        <v>17.485750000000003</v>
      </c>
      <c r="H1377" s="69">
        <f t="shared" si="65"/>
        <v>169.53575000000001</v>
      </c>
    </row>
    <row r="1378" spans="1:8" x14ac:dyDescent="0.25">
      <c r="A1378" s="33" t="str">
        <f t="shared" si="63"/>
        <v>U54</v>
      </c>
      <c r="B1378" s="32" t="s">
        <v>1193</v>
      </c>
      <c r="C1378" s="33">
        <v>54</v>
      </c>
      <c r="D1378" s="34">
        <v>153.19</v>
      </c>
      <c r="E1378" s="34" t="s">
        <v>1490</v>
      </c>
      <c r="F1378" s="68">
        <v>0.115</v>
      </c>
      <c r="G1378" s="69">
        <f t="shared" si="64"/>
        <v>17.616849999999999</v>
      </c>
      <c r="H1378" s="69">
        <f t="shared" si="65"/>
        <v>170.80685</v>
      </c>
    </row>
    <row r="1379" spans="1:8" x14ac:dyDescent="0.25">
      <c r="A1379" s="33" t="str">
        <f t="shared" si="63"/>
        <v>U54.5</v>
      </c>
      <c r="B1379" s="32" t="s">
        <v>1193</v>
      </c>
      <c r="C1379" s="33">
        <v>54.5</v>
      </c>
      <c r="D1379" s="34">
        <v>154.33000000000001</v>
      </c>
      <c r="E1379" s="34" t="s">
        <v>1490</v>
      </c>
      <c r="F1379" s="68">
        <v>0.115</v>
      </c>
      <c r="G1379" s="69">
        <f t="shared" si="64"/>
        <v>17.747950000000003</v>
      </c>
      <c r="H1379" s="69">
        <f t="shared" si="65"/>
        <v>172.07795000000002</v>
      </c>
    </row>
    <row r="1380" spans="1:8" x14ac:dyDescent="0.25">
      <c r="A1380" s="33" t="str">
        <f t="shared" si="63"/>
        <v>U55</v>
      </c>
      <c r="B1380" s="32" t="s">
        <v>1193</v>
      </c>
      <c r="C1380" s="33">
        <v>55</v>
      </c>
      <c r="D1380" s="34">
        <v>155.47</v>
      </c>
      <c r="E1380" s="34" t="s">
        <v>1490</v>
      </c>
      <c r="F1380" s="68">
        <v>0.115</v>
      </c>
      <c r="G1380" s="69">
        <f t="shared" si="64"/>
        <v>17.879049999999999</v>
      </c>
      <c r="H1380" s="69">
        <f t="shared" si="65"/>
        <v>173.34905000000001</v>
      </c>
    </row>
    <row r="1381" spans="1:8" x14ac:dyDescent="0.25">
      <c r="A1381" s="33" t="str">
        <f t="shared" si="63"/>
        <v>U55.5</v>
      </c>
      <c r="B1381" s="32" t="s">
        <v>1193</v>
      </c>
      <c r="C1381" s="33">
        <v>55.5</v>
      </c>
      <c r="D1381" s="34">
        <v>156.61000000000001</v>
      </c>
      <c r="E1381" s="34" t="s">
        <v>1490</v>
      </c>
      <c r="F1381" s="68">
        <v>0.115</v>
      </c>
      <c r="G1381" s="69">
        <f t="shared" si="64"/>
        <v>18.010150000000003</v>
      </c>
      <c r="H1381" s="69">
        <f t="shared" si="65"/>
        <v>174.62015000000002</v>
      </c>
    </row>
    <row r="1382" spans="1:8" x14ac:dyDescent="0.25">
      <c r="A1382" s="33" t="str">
        <f t="shared" si="63"/>
        <v>U56</v>
      </c>
      <c r="B1382" s="32" t="s">
        <v>1193</v>
      </c>
      <c r="C1382" s="33">
        <v>56</v>
      </c>
      <c r="D1382" s="34">
        <v>157.75</v>
      </c>
      <c r="E1382" s="34" t="s">
        <v>1490</v>
      </c>
      <c r="F1382" s="68">
        <v>0.115</v>
      </c>
      <c r="G1382" s="69">
        <f t="shared" si="64"/>
        <v>18.141249999999999</v>
      </c>
      <c r="H1382" s="69">
        <f t="shared" si="65"/>
        <v>175.89125000000001</v>
      </c>
    </row>
    <row r="1383" spans="1:8" x14ac:dyDescent="0.25">
      <c r="A1383" s="33" t="str">
        <f t="shared" si="63"/>
        <v>U56.5</v>
      </c>
      <c r="B1383" s="32" t="s">
        <v>1193</v>
      </c>
      <c r="C1383" s="33">
        <v>56.5</v>
      </c>
      <c r="D1383" s="34">
        <v>158.88999999999999</v>
      </c>
      <c r="E1383" s="34" t="s">
        <v>1490</v>
      </c>
      <c r="F1383" s="68">
        <v>0.115</v>
      </c>
      <c r="G1383" s="69">
        <f t="shared" si="64"/>
        <v>18.272349999999999</v>
      </c>
      <c r="H1383" s="69">
        <f t="shared" si="65"/>
        <v>177.16234999999998</v>
      </c>
    </row>
    <row r="1384" spans="1:8" x14ac:dyDescent="0.25">
      <c r="A1384" s="33" t="str">
        <f t="shared" si="63"/>
        <v>U57</v>
      </c>
      <c r="B1384" s="32" t="s">
        <v>1193</v>
      </c>
      <c r="C1384" s="33">
        <v>57</v>
      </c>
      <c r="D1384" s="34">
        <v>160.03</v>
      </c>
      <c r="E1384" s="34" t="s">
        <v>1490</v>
      </c>
      <c r="F1384" s="68">
        <v>0.115</v>
      </c>
      <c r="G1384" s="69">
        <f t="shared" si="64"/>
        <v>18.403449999999999</v>
      </c>
      <c r="H1384" s="69">
        <f t="shared" si="65"/>
        <v>178.43344999999999</v>
      </c>
    </row>
    <row r="1385" spans="1:8" x14ac:dyDescent="0.25">
      <c r="A1385" s="33" t="str">
        <f t="shared" si="63"/>
        <v>U57.5</v>
      </c>
      <c r="B1385" s="32" t="s">
        <v>1193</v>
      </c>
      <c r="C1385" s="33">
        <v>57.5</v>
      </c>
      <c r="D1385" s="34">
        <v>161.18</v>
      </c>
      <c r="E1385" s="34" t="s">
        <v>1490</v>
      </c>
      <c r="F1385" s="68">
        <v>0.115</v>
      </c>
      <c r="G1385" s="69">
        <f t="shared" si="64"/>
        <v>18.535700000000002</v>
      </c>
      <c r="H1385" s="69">
        <f t="shared" si="65"/>
        <v>179.7157</v>
      </c>
    </row>
    <row r="1386" spans="1:8" x14ac:dyDescent="0.25">
      <c r="A1386" s="33" t="str">
        <f t="shared" si="63"/>
        <v>U58</v>
      </c>
      <c r="B1386" s="32" t="s">
        <v>1193</v>
      </c>
      <c r="C1386" s="33">
        <v>58</v>
      </c>
      <c r="D1386" s="34">
        <v>162.32</v>
      </c>
      <c r="E1386" s="34" t="s">
        <v>1490</v>
      </c>
      <c r="F1386" s="68">
        <v>0.115</v>
      </c>
      <c r="G1386" s="69">
        <f t="shared" si="64"/>
        <v>18.666799999999999</v>
      </c>
      <c r="H1386" s="69">
        <f t="shared" si="65"/>
        <v>180.98679999999999</v>
      </c>
    </row>
    <row r="1387" spans="1:8" x14ac:dyDescent="0.25">
      <c r="A1387" s="33" t="str">
        <f t="shared" si="63"/>
        <v>U58.5</v>
      </c>
      <c r="B1387" s="32" t="s">
        <v>1193</v>
      </c>
      <c r="C1387" s="33">
        <v>58.5</v>
      </c>
      <c r="D1387" s="34">
        <v>163.46</v>
      </c>
      <c r="E1387" s="34" t="s">
        <v>1490</v>
      </c>
      <c r="F1387" s="68">
        <v>0.115</v>
      </c>
      <c r="G1387" s="69">
        <f t="shared" si="64"/>
        <v>18.797900000000002</v>
      </c>
      <c r="H1387" s="69">
        <f t="shared" si="65"/>
        <v>182.25790000000001</v>
      </c>
    </row>
    <row r="1388" spans="1:8" x14ac:dyDescent="0.25">
      <c r="A1388" s="33" t="str">
        <f t="shared" si="63"/>
        <v>U59</v>
      </c>
      <c r="B1388" s="32" t="s">
        <v>1193</v>
      </c>
      <c r="C1388" s="33">
        <v>59</v>
      </c>
      <c r="D1388" s="34">
        <v>164.6</v>
      </c>
      <c r="E1388" s="34" t="s">
        <v>1490</v>
      </c>
      <c r="F1388" s="68">
        <v>0.115</v>
      </c>
      <c r="G1388" s="69">
        <f t="shared" si="64"/>
        <v>18.928999999999998</v>
      </c>
      <c r="H1388" s="69">
        <f t="shared" si="65"/>
        <v>183.529</v>
      </c>
    </row>
    <row r="1389" spans="1:8" x14ac:dyDescent="0.25">
      <c r="A1389" s="33" t="str">
        <f t="shared" si="63"/>
        <v>U59.5</v>
      </c>
      <c r="B1389" s="32" t="s">
        <v>1193</v>
      </c>
      <c r="C1389" s="33">
        <v>59.5</v>
      </c>
      <c r="D1389" s="34">
        <v>165.74</v>
      </c>
      <c r="E1389" s="34" t="s">
        <v>1490</v>
      </c>
      <c r="F1389" s="68">
        <v>0.115</v>
      </c>
      <c r="G1389" s="69">
        <f t="shared" si="64"/>
        <v>19.060100000000002</v>
      </c>
      <c r="H1389" s="69">
        <f t="shared" si="65"/>
        <v>184.80010000000001</v>
      </c>
    </row>
    <row r="1390" spans="1:8" x14ac:dyDescent="0.25">
      <c r="A1390" s="33" t="str">
        <f t="shared" si="63"/>
        <v>U60</v>
      </c>
      <c r="B1390" s="32" t="s">
        <v>1193</v>
      </c>
      <c r="C1390" s="33">
        <v>60</v>
      </c>
      <c r="D1390" s="34">
        <v>166.88</v>
      </c>
      <c r="E1390" s="34" t="s">
        <v>1490</v>
      </c>
      <c r="F1390" s="68">
        <v>0.115</v>
      </c>
      <c r="G1390" s="69">
        <f t="shared" si="64"/>
        <v>19.191200000000002</v>
      </c>
      <c r="H1390" s="69">
        <f t="shared" si="65"/>
        <v>186.0712</v>
      </c>
    </row>
    <row r="1391" spans="1:8" x14ac:dyDescent="0.25">
      <c r="A1391" s="33" t="str">
        <f t="shared" si="63"/>
        <v>U60.5</v>
      </c>
      <c r="B1391" s="32" t="s">
        <v>1193</v>
      </c>
      <c r="C1391" s="33">
        <v>60.5</v>
      </c>
      <c r="D1391" s="34">
        <v>168.02</v>
      </c>
      <c r="E1391" s="34" t="s">
        <v>1490</v>
      </c>
      <c r="F1391" s="68">
        <v>0.115</v>
      </c>
      <c r="G1391" s="69">
        <f t="shared" si="64"/>
        <v>19.322300000000002</v>
      </c>
      <c r="H1391" s="69">
        <f t="shared" si="65"/>
        <v>187.34230000000002</v>
      </c>
    </row>
    <row r="1392" spans="1:8" x14ac:dyDescent="0.25">
      <c r="A1392" s="33" t="str">
        <f t="shared" si="63"/>
        <v>U61</v>
      </c>
      <c r="B1392" s="32" t="s">
        <v>1193</v>
      </c>
      <c r="C1392" s="33">
        <v>61</v>
      </c>
      <c r="D1392" s="34">
        <v>169.16</v>
      </c>
      <c r="E1392" s="34" t="s">
        <v>1490</v>
      </c>
      <c r="F1392" s="68">
        <v>0.115</v>
      </c>
      <c r="G1392" s="69">
        <f t="shared" si="64"/>
        <v>19.453400000000002</v>
      </c>
      <c r="H1392" s="69">
        <f t="shared" si="65"/>
        <v>188.61340000000001</v>
      </c>
    </row>
    <row r="1393" spans="1:8" x14ac:dyDescent="0.25">
      <c r="A1393" s="33" t="str">
        <f t="shared" si="63"/>
        <v>U61.5</v>
      </c>
      <c r="B1393" s="32" t="s">
        <v>1193</v>
      </c>
      <c r="C1393" s="33">
        <v>61.5</v>
      </c>
      <c r="D1393" s="34">
        <v>170.3</v>
      </c>
      <c r="E1393" s="34" t="s">
        <v>1490</v>
      </c>
      <c r="F1393" s="68">
        <v>0.115</v>
      </c>
      <c r="G1393" s="69">
        <f t="shared" si="64"/>
        <v>19.584500000000002</v>
      </c>
      <c r="H1393" s="69">
        <f t="shared" si="65"/>
        <v>189.8845</v>
      </c>
    </row>
    <row r="1394" spans="1:8" x14ac:dyDescent="0.25">
      <c r="A1394" s="33" t="str">
        <f t="shared" si="63"/>
        <v>U62</v>
      </c>
      <c r="B1394" s="32" t="s">
        <v>1193</v>
      </c>
      <c r="C1394" s="33">
        <v>62</v>
      </c>
      <c r="D1394" s="34">
        <v>171.44</v>
      </c>
      <c r="E1394" s="34" t="s">
        <v>1490</v>
      </c>
      <c r="F1394" s="68">
        <v>0.115</v>
      </c>
      <c r="G1394" s="69">
        <f t="shared" si="64"/>
        <v>19.715600000000002</v>
      </c>
      <c r="H1394" s="69">
        <f t="shared" si="65"/>
        <v>191.15559999999999</v>
      </c>
    </row>
    <row r="1395" spans="1:8" x14ac:dyDescent="0.25">
      <c r="A1395" s="33" t="str">
        <f t="shared" si="63"/>
        <v>U62.5</v>
      </c>
      <c r="B1395" s="32" t="s">
        <v>1193</v>
      </c>
      <c r="C1395" s="33">
        <v>62.5</v>
      </c>
      <c r="D1395" s="34">
        <v>172.58</v>
      </c>
      <c r="E1395" s="34" t="s">
        <v>1490</v>
      </c>
      <c r="F1395" s="68">
        <v>0.115</v>
      </c>
      <c r="G1395" s="69">
        <f t="shared" si="64"/>
        <v>19.846700000000002</v>
      </c>
      <c r="H1395" s="69">
        <f t="shared" si="65"/>
        <v>192.42670000000001</v>
      </c>
    </row>
    <row r="1396" spans="1:8" x14ac:dyDescent="0.25">
      <c r="A1396" s="33" t="str">
        <f t="shared" si="63"/>
        <v>U63</v>
      </c>
      <c r="B1396" s="32" t="s">
        <v>1193</v>
      </c>
      <c r="C1396" s="33">
        <v>63</v>
      </c>
      <c r="D1396" s="34">
        <v>173.72</v>
      </c>
      <c r="E1396" s="34" t="s">
        <v>1490</v>
      </c>
      <c r="F1396" s="68">
        <v>0.115</v>
      </c>
      <c r="G1396" s="69">
        <f t="shared" si="64"/>
        <v>19.977800000000002</v>
      </c>
      <c r="H1396" s="69">
        <f t="shared" si="65"/>
        <v>193.6978</v>
      </c>
    </row>
    <row r="1397" spans="1:8" x14ac:dyDescent="0.25">
      <c r="A1397" s="33" t="str">
        <f t="shared" si="63"/>
        <v>U63.5</v>
      </c>
      <c r="B1397" s="32" t="s">
        <v>1193</v>
      </c>
      <c r="C1397" s="33">
        <v>63.5</v>
      </c>
      <c r="D1397" s="34">
        <v>174.86</v>
      </c>
      <c r="E1397" s="34" t="s">
        <v>1490</v>
      </c>
      <c r="F1397" s="68">
        <v>0.115</v>
      </c>
      <c r="G1397" s="69">
        <f t="shared" si="64"/>
        <v>20.108900000000002</v>
      </c>
      <c r="H1397" s="69">
        <f t="shared" si="65"/>
        <v>194.96890000000002</v>
      </c>
    </row>
    <row r="1398" spans="1:8" x14ac:dyDescent="0.25">
      <c r="A1398" s="33" t="str">
        <f t="shared" si="63"/>
        <v>U64</v>
      </c>
      <c r="B1398" s="32" t="s">
        <v>1193</v>
      </c>
      <c r="C1398" s="33">
        <v>64</v>
      </c>
      <c r="D1398" s="34">
        <v>176</v>
      </c>
      <c r="E1398" s="34" t="s">
        <v>1490</v>
      </c>
      <c r="F1398" s="68">
        <v>0.115</v>
      </c>
      <c r="G1398" s="69">
        <f t="shared" si="64"/>
        <v>20.240000000000002</v>
      </c>
      <c r="H1398" s="69">
        <f t="shared" si="65"/>
        <v>196.24</v>
      </c>
    </row>
    <row r="1399" spans="1:8" x14ac:dyDescent="0.25">
      <c r="A1399" s="33" t="str">
        <f t="shared" si="63"/>
        <v>U64.5</v>
      </c>
      <c r="B1399" s="32" t="s">
        <v>1193</v>
      </c>
      <c r="C1399" s="33">
        <v>64.5</v>
      </c>
      <c r="D1399" s="34">
        <v>177.14</v>
      </c>
      <c r="E1399" s="34" t="s">
        <v>1490</v>
      </c>
      <c r="F1399" s="68">
        <v>0.115</v>
      </c>
      <c r="G1399" s="69">
        <f t="shared" si="64"/>
        <v>20.371099999999998</v>
      </c>
      <c r="H1399" s="69">
        <f t="shared" si="65"/>
        <v>197.5111</v>
      </c>
    </row>
    <row r="1400" spans="1:8" x14ac:dyDescent="0.25">
      <c r="A1400" s="33" t="str">
        <f t="shared" si="63"/>
        <v>U65</v>
      </c>
      <c r="B1400" s="32" t="s">
        <v>1193</v>
      </c>
      <c r="C1400" s="33">
        <v>65</v>
      </c>
      <c r="D1400" s="34">
        <v>178.28</v>
      </c>
      <c r="E1400" s="34" t="s">
        <v>1490</v>
      </c>
      <c r="F1400" s="68">
        <v>0.115</v>
      </c>
      <c r="G1400" s="69">
        <f t="shared" si="64"/>
        <v>20.502200000000002</v>
      </c>
      <c r="H1400" s="69">
        <f t="shared" si="65"/>
        <v>198.78219999999999</v>
      </c>
    </row>
    <row r="1401" spans="1:8" x14ac:dyDescent="0.25">
      <c r="A1401" s="33" t="str">
        <f t="shared" si="63"/>
        <v>U65.5</v>
      </c>
      <c r="B1401" s="32" t="s">
        <v>1193</v>
      </c>
      <c r="C1401" s="33">
        <v>65.5</v>
      </c>
      <c r="D1401" s="34">
        <v>179.42</v>
      </c>
      <c r="E1401" s="34" t="s">
        <v>1490</v>
      </c>
      <c r="F1401" s="68">
        <v>0.115</v>
      </c>
      <c r="G1401" s="69">
        <f t="shared" si="64"/>
        <v>20.633299999999998</v>
      </c>
      <c r="H1401" s="69">
        <f t="shared" si="65"/>
        <v>200.05329999999998</v>
      </c>
    </row>
    <row r="1402" spans="1:8" x14ac:dyDescent="0.25">
      <c r="A1402" s="33" t="str">
        <f t="shared" si="63"/>
        <v>U66</v>
      </c>
      <c r="B1402" s="32" t="s">
        <v>1193</v>
      </c>
      <c r="C1402" s="33">
        <v>66</v>
      </c>
      <c r="D1402" s="34">
        <v>180.56</v>
      </c>
      <c r="E1402" s="34" t="s">
        <v>1490</v>
      </c>
      <c r="F1402" s="68">
        <v>0.115</v>
      </c>
      <c r="G1402" s="69">
        <f t="shared" si="64"/>
        <v>20.764400000000002</v>
      </c>
      <c r="H1402" s="69">
        <f t="shared" si="65"/>
        <v>201.3244</v>
      </c>
    </row>
    <row r="1403" spans="1:8" x14ac:dyDescent="0.25">
      <c r="A1403" s="33" t="str">
        <f t="shared" si="63"/>
        <v>U66.5</v>
      </c>
      <c r="B1403" s="32" t="s">
        <v>1193</v>
      </c>
      <c r="C1403" s="33">
        <v>66.5</v>
      </c>
      <c r="D1403" s="34">
        <v>181.7</v>
      </c>
      <c r="E1403" s="34" t="s">
        <v>1490</v>
      </c>
      <c r="F1403" s="68">
        <v>0.115</v>
      </c>
      <c r="G1403" s="69">
        <f t="shared" si="64"/>
        <v>20.895499999999998</v>
      </c>
      <c r="H1403" s="69">
        <f t="shared" si="65"/>
        <v>202.59549999999999</v>
      </c>
    </row>
    <row r="1404" spans="1:8" x14ac:dyDescent="0.25">
      <c r="A1404" s="33" t="str">
        <f t="shared" si="63"/>
        <v>U67</v>
      </c>
      <c r="B1404" s="32" t="s">
        <v>1193</v>
      </c>
      <c r="C1404" s="33">
        <v>67</v>
      </c>
      <c r="D1404" s="34">
        <v>182.84</v>
      </c>
      <c r="E1404" s="34" t="s">
        <v>1490</v>
      </c>
      <c r="F1404" s="68">
        <v>0.115</v>
      </c>
      <c r="G1404" s="69">
        <f t="shared" si="64"/>
        <v>21.026600000000002</v>
      </c>
      <c r="H1404" s="69">
        <f t="shared" si="65"/>
        <v>203.86660000000001</v>
      </c>
    </row>
    <row r="1405" spans="1:8" x14ac:dyDescent="0.25">
      <c r="A1405" s="33" t="str">
        <f t="shared" si="63"/>
        <v>U67.5</v>
      </c>
      <c r="B1405" s="32" t="s">
        <v>1193</v>
      </c>
      <c r="C1405" s="33">
        <v>67.5</v>
      </c>
      <c r="D1405" s="34">
        <v>183.99</v>
      </c>
      <c r="E1405" s="34" t="s">
        <v>1490</v>
      </c>
      <c r="F1405" s="68">
        <v>0.115</v>
      </c>
      <c r="G1405" s="69">
        <f t="shared" si="64"/>
        <v>21.158850000000001</v>
      </c>
      <c r="H1405" s="69">
        <f t="shared" si="65"/>
        <v>205.14885000000001</v>
      </c>
    </row>
    <row r="1406" spans="1:8" x14ac:dyDescent="0.25">
      <c r="A1406" s="33" t="str">
        <f t="shared" si="63"/>
        <v>U68</v>
      </c>
      <c r="B1406" s="32" t="s">
        <v>1193</v>
      </c>
      <c r="C1406" s="33">
        <v>68</v>
      </c>
      <c r="D1406" s="34">
        <v>185.13</v>
      </c>
      <c r="E1406" s="34" t="s">
        <v>1490</v>
      </c>
      <c r="F1406" s="68">
        <v>0.115</v>
      </c>
      <c r="G1406" s="69">
        <f t="shared" si="64"/>
        <v>21.289950000000001</v>
      </c>
      <c r="H1406" s="69">
        <f t="shared" si="65"/>
        <v>206.41995</v>
      </c>
    </row>
    <row r="1407" spans="1:8" x14ac:dyDescent="0.25">
      <c r="A1407" s="33" t="str">
        <f t="shared" si="63"/>
        <v>U68.5</v>
      </c>
      <c r="B1407" s="32" t="s">
        <v>1193</v>
      </c>
      <c r="C1407" s="33">
        <v>68.5</v>
      </c>
      <c r="D1407" s="34">
        <v>186.27</v>
      </c>
      <c r="E1407" s="34" t="s">
        <v>1490</v>
      </c>
      <c r="F1407" s="68">
        <v>0.115</v>
      </c>
      <c r="G1407" s="69">
        <f t="shared" si="64"/>
        <v>21.421050000000001</v>
      </c>
      <c r="H1407" s="69">
        <f t="shared" si="65"/>
        <v>207.69105000000002</v>
      </c>
    </row>
    <row r="1408" spans="1:8" x14ac:dyDescent="0.25">
      <c r="A1408" s="33" t="str">
        <f t="shared" si="63"/>
        <v>U69</v>
      </c>
      <c r="B1408" s="32" t="s">
        <v>1193</v>
      </c>
      <c r="C1408" s="33">
        <v>69</v>
      </c>
      <c r="D1408" s="34">
        <v>187.41</v>
      </c>
      <c r="E1408" s="34" t="s">
        <v>1490</v>
      </c>
      <c r="F1408" s="68">
        <v>0.115</v>
      </c>
      <c r="G1408" s="69">
        <f t="shared" si="64"/>
        <v>21.552150000000001</v>
      </c>
      <c r="H1408" s="69">
        <f t="shared" si="65"/>
        <v>208.96215000000001</v>
      </c>
    </row>
    <row r="1409" spans="1:8" x14ac:dyDescent="0.25">
      <c r="A1409" s="33" t="str">
        <f t="shared" si="63"/>
        <v>U69.5</v>
      </c>
      <c r="B1409" s="32" t="s">
        <v>1193</v>
      </c>
      <c r="C1409" s="33">
        <v>69.5</v>
      </c>
      <c r="D1409" s="34">
        <v>188.55</v>
      </c>
      <c r="E1409" s="34" t="s">
        <v>1490</v>
      </c>
      <c r="F1409" s="68">
        <v>0.115</v>
      </c>
      <c r="G1409" s="69">
        <f t="shared" si="64"/>
        <v>21.683250000000001</v>
      </c>
      <c r="H1409" s="69">
        <f t="shared" si="65"/>
        <v>210.23325</v>
      </c>
    </row>
    <row r="1410" spans="1:8" x14ac:dyDescent="0.25">
      <c r="A1410" s="33" t="str">
        <f t="shared" ref="A1410:A1473" si="66">CONCATENATE(B1410,C1410)</f>
        <v>U70</v>
      </c>
      <c r="B1410" s="32" t="s">
        <v>1193</v>
      </c>
      <c r="C1410" s="33">
        <v>70</v>
      </c>
      <c r="D1410" s="34">
        <v>189.69</v>
      </c>
      <c r="E1410" s="34" t="s">
        <v>1490</v>
      </c>
      <c r="F1410" s="68">
        <v>0.115</v>
      </c>
      <c r="G1410" s="69">
        <f t="shared" si="64"/>
        <v>21.814350000000001</v>
      </c>
      <c r="H1410" s="69">
        <f t="shared" si="65"/>
        <v>211.50434999999999</v>
      </c>
    </row>
    <row r="1411" spans="1:8" x14ac:dyDescent="0.25">
      <c r="A1411" s="33" t="str">
        <f t="shared" si="66"/>
        <v>U70.5</v>
      </c>
      <c r="B1411" s="32" t="s">
        <v>1193</v>
      </c>
      <c r="C1411" s="33">
        <v>70.5</v>
      </c>
      <c r="D1411" s="34">
        <v>190.83</v>
      </c>
      <c r="E1411" s="34" t="s">
        <v>1490</v>
      </c>
      <c r="F1411" s="68">
        <v>0.115</v>
      </c>
      <c r="G1411" s="69">
        <f t="shared" ref="G1411:G1474" si="67">D1411*F1411</f>
        <v>21.945450000000001</v>
      </c>
      <c r="H1411" s="69">
        <f t="shared" ref="H1411:H1474" si="68">G1411+D1411</f>
        <v>212.77545000000001</v>
      </c>
    </row>
    <row r="1412" spans="1:8" x14ac:dyDescent="0.25">
      <c r="A1412" s="33" t="str">
        <f t="shared" si="66"/>
        <v>V0.5</v>
      </c>
      <c r="B1412" s="32" t="s">
        <v>1194</v>
      </c>
      <c r="C1412" s="33">
        <v>0.5</v>
      </c>
      <c r="D1412" s="34">
        <v>26.68</v>
      </c>
      <c r="E1412" s="34" t="s">
        <v>1490</v>
      </c>
      <c r="F1412" s="68">
        <v>0.115</v>
      </c>
      <c r="G1412" s="69">
        <f t="shared" si="67"/>
        <v>3.0682</v>
      </c>
      <c r="H1412" s="69">
        <f t="shared" si="68"/>
        <v>29.748200000000001</v>
      </c>
    </row>
    <row r="1413" spans="1:8" x14ac:dyDescent="0.25">
      <c r="A1413" s="33" t="str">
        <f t="shared" si="66"/>
        <v>V1</v>
      </c>
      <c r="B1413" s="32" t="s">
        <v>1194</v>
      </c>
      <c r="C1413" s="33">
        <v>1</v>
      </c>
      <c r="D1413" s="34">
        <v>27.5</v>
      </c>
      <c r="E1413" s="34" t="s">
        <v>1490</v>
      </c>
      <c r="F1413" s="68">
        <v>0.115</v>
      </c>
      <c r="G1413" s="69">
        <f t="shared" si="67"/>
        <v>3.1625000000000001</v>
      </c>
      <c r="H1413" s="69">
        <f t="shared" si="68"/>
        <v>30.662500000000001</v>
      </c>
    </row>
    <row r="1414" spans="1:8" x14ac:dyDescent="0.25">
      <c r="A1414" s="33" t="str">
        <f t="shared" si="66"/>
        <v>V1.5</v>
      </c>
      <c r="B1414" s="32" t="s">
        <v>1194</v>
      </c>
      <c r="C1414" s="33">
        <v>1.5</v>
      </c>
      <c r="D1414" s="34">
        <v>29.92</v>
      </c>
      <c r="E1414" s="34" t="s">
        <v>1490</v>
      </c>
      <c r="F1414" s="68">
        <v>0.115</v>
      </c>
      <c r="G1414" s="69">
        <f t="shared" si="67"/>
        <v>3.4408000000000003</v>
      </c>
      <c r="H1414" s="69">
        <f t="shared" si="68"/>
        <v>33.360800000000005</v>
      </c>
    </row>
    <row r="1415" spans="1:8" x14ac:dyDescent="0.25">
      <c r="A1415" s="33" t="str">
        <f t="shared" si="66"/>
        <v>V2</v>
      </c>
      <c r="B1415" s="32" t="s">
        <v>1194</v>
      </c>
      <c r="C1415" s="33">
        <v>2</v>
      </c>
      <c r="D1415" s="34">
        <v>32.340000000000003</v>
      </c>
      <c r="E1415" s="34" t="s">
        <v>1490</v>
      </c>
      <c r="F1415" s="68">
        <v>0.115</v>
      </c>
      <c r="G1415" s="69">
        <f t="shared" si="67"/>
        <v>3.7191000000000005</v>
      </c>
      <c r="H1415" s="69">
        <f t="shared" si="68"/>
        <v>36.059100000000001</v>
      </c>
    </row>
    <row r="1416" spans="1:8" x14ac:dyDescent="0.25">
      <c r="A1416" s="33" t="str">
        <f t="shared" si="66"/>
        <v>V2.5</v>
      </c>
      <c r="B1416" s="32" t="s">
        <v>1194</v>
      </c>
      <c r="C1416" s="33">
        <v>2.5</v>
      </c>
      <c r="D1416" s="34">
        <v>34.76</v>
      </c>
      <c r="E1416" s="34" t="s">
        <v>1490</v>
      </c>
      <c r="F1416" s="68">
        <v>0.115</v>
      </c>
      <c r="G1416" s="69">
        <f t="shared" si="67"/>
        <v>3.9973999999999998</v>
      </c>
      <c r="H1416" s="69">
        <f t="shared" si="68"/>
        <v>38.757399999999997</v>
      </c>
    </row>
    <row r="1417" spans="1:8" x14ac:dyDescent="0.25">
      <c r="A1417" s="33" t="str">
        <f t="shared" si="66"/>
        <v>V3</v>
      </c>
      <c r="B1417" s="32" t="s">
        <v>1194</v>
      </c>
      <c r="C1417" s="33">
        <v>3</v>
      </c>
      <c r="D1417" s="34">
        <v>37.5</v>
      </c>
      <c r="E1417" s="34" t="s">
        <v>1490</v>
      </c>
      <c r="F1417" s="68">
        <v>0.115</v>
      </c>
      <c r="G1417" s="69">
        <f t="shared" si="67"/>
        <v>4.3125</v>
      </c>
      <c r="H1417" s="69">
        <f t="shared" si="68"/>
        <v>41.8125</v>
      </c>
    </row>
    <row r="1418" spans="1:8" x14ac:dyDescent="0.25">
      <c r="A1418" s="33" t="str">
        <f t="shared" si="66"/>
        <v>V3.5</v>
      </c>
      <c r="B1418" s="32" t="s">
        <v>1194</v>
      </c>
      <c r="C1418" s="33">
        <v>3.5</v>
      </c>
      <c r="D1418" s="34">
        <v>39.479999999999997</v>
      </c>
      <c r="E1418" s="34" t="s">
        <v>1490</v>
      </c>
      <c r="F1418" s="68">
        <v>0.115</v>
      </c>
      <c r="G1418" s="69">
        <f t="shared" si="67"/>
        <v>4.5401999999999996</v>
      </c>
      <c r="H1418" s="69">
        <f t="shared" si="68"/>
        <v>44.020199999999996</v>
      </c>
    </row>
    <row r="1419" spans="1:8" x14ac:dyDescent="0.25">
      <c r="A1419" s="33" t="str">
        <f t="shared" si="66"/>
        <v>V4</v>
      </c>
      <c r="B1419" s="32" t="s">
        <v>1194</v>
      </c>
      <c r="C1419" s="33">
        <v>4</v>
      </c>
      <c r="D1419" s="34">
        <v>41.45</v>
      </c>
      <c r="E1419" s="34" t="s">
        <v>1490</v>
      </c>
      <c r="F1419" s="68">
        <v>0.115</v>
      </c>
      <c r="G1419" s="69">
        <f t="shared" si="67"/>
        <v>4.7667500000000009</v>
      </c>
      <c r="H1419" s="69">
        <f t="shared" si="68"/>
        <v>46.216750000000005</v>
      </c>
    </row>
    <row r="1420" spans="1:8" x14ac:dyDescent="0.25">
      <c r="A1420" s="33" t="str">
        <f t="shared" si="66"/>
        <v>V4.5</v>
      </c>
      <c r="B1420" s="32" t="s">
        <v>1194</v>
      </c>
      <c r="C1420" s="33">
        <v>4.5</v>
      </c>
      <c r="D1420" s="34">
        <v>43.43</v>
      </c>
      <c r="E1420" s="34" t="s">
        <v>1490</v>
      </c>
      <c r="F1420" s="68">
        <v>0.115</v>
      </c>
      <c r="G1420" s="69">
        <f t="shared" si="67"/>
        <v>4.9944500000000005</v>
      </c>
      <c r="H1420" s="69">
        <f t="shared" si="68"/>
        <v>48.42445</v>
      </c>
    </row>
    <row r="1421" spans="1:8" x14ac:dyDescent="0.25">
      <c r="A1421" s="33" t="str">
        <f t="shared" si="66"/>
        <v>V5</v>
      </c>
      <c r="B1421" s="32" t="s">
        <v>1194</v>
      </c>
      <c r="C1421" s="33">
        <v>5</v>
      </c>
      <c r="D1421" s="34">
        <v>45.41</v>
      </c>
      <c r="E1421" s="34" t="s">
        <v>1490</v>
      </c>
      <c r="F1421" s="68">
        <v>0.115</v>
      </c>
      <c r="G1421" s="69">
        <f t="shared" si="67"/>
        <v>5.2221500000000001</v>
      </c>
      <c r="H1421" s="69">
        <f t="shared" si="68"/>
        <v>50.632149999999996</v>
      </c>
    </row>
    <row r="1422" spans="1:8" x14ac:dyDescent="0.25">
      <c r="A1422" s="33" t="str">
        <f t="shared" si="66"/>
        <v>V5.5</v>
      </c>
      <c r="B1422" s="32" t="s">
        <v>1194</v>
      </c>
      <c r="C1422" s="33">
        <v>5.5</v>
      </c>
      <c r="D1422" s="34">
        <v>48.19</v>
      </c>
      <c r="E1422" s="34" t="s">
        <v>1490</v>
      </c>
      <c r="F1422" s="68">
        <v>0.115</v>
      </c>
      <c r="G1422" s="69">
        <f t="shared" si="67"/>
        <v>5.5418500000000002</v>
      </c>
      <c r="H1422" s="69">
        <f t="shared" si="68"/>
        <v>53.731849999999994</v>
      </c>
    </row>
    <row r="1423" spans="1:8" x14ac:dyDescent="0.25">
      <c r="A1423" s="33" t="str">
        <f t="shared" si="66"/>
        <v>V6</v>
      </c>
      <c r="B1423" s="32" t="s">
        <v>1194</v>
      </c>
      <c r="C1423" s="33">
        <v>6</v>
      </c>
      <c r="D1423" s="34">
        <v>49.98</v>
      </c>
      <c r="E1423" s="34" t="s">
        <v>1490</v>
      </c>
      <c r="F1423" s="68">
        <v>0.115</v>
      </c>
      <c r="G1423" s="69">
        <f t="shared" si="67"/>
        <v>5.7477</v>
      </c>
      <c r="H1423" s="69">
        <f t="shared" si="68"/>
        <v>55.727699999999999</v>
      </c>
    </row>
    <row r="1424" spans="1:8" x14ac:dyDescent="0.25">
      <c r="A1424" s="33" t="str">
        <f t="shared" si="66"/>
        <v>V6.5</v>
      </c>
      <c r="B1424" s="32" t="s">
        <v>1194</v>
      </c>
      <c r="C1424" s="33">
        <v>6.5</v>
      </c>
      <c r="D1424" s="34">
        <v>51.78</v>
      </c>
      <c r="E1424" s="34" t="s">
        <v>1490</v>
      </c>
      <c r="F1424" s="68">
        <v>0.115</v>
      </c>
      <c r="G1424" s="69">
        <f t="shared" si="67"/>
        <v>5.9547000000000008</v>
      </c>
      <c r="H1424" s="69">
        <f t="shared" si="68"/>
        <v>57.734700000000004</v>
      </c>
    </row>
    <row r="1425" spans="1:8" x14ac:dyDescent="0.25">
      <c r="A1425" s="33" t="str">
        <f t="shared" si="66"/>
        <v>V7</v>
      </c>
      <c r="B1425" s="32" t="s">
        <v>1194</v>
      </c>
      <c r="C1425" s="33">
        <v>7</v>
      </c>
      <c r="D1425" s="34">
        <v>53.58</v>
      </c>
      <c r="E1425" s="34" t="s">
        <v>1490</v>
      </c>
      <c r="F1425" s="68">
        <v>0.115</v>
      </c>
      <c r="G1425" s="69">
        <f t="shared" si="67"/>
        <v>6.1616999999999997</v>
      </c>
      <c r="H1425" s="69">
        <f t="shared" si="68"/>
        <v>59.741699999999994</v>
      </c>
    </row>
    <row r="1426" spans="1:8" x14ac:dyDescent="0.25">
      <c r="A1426" s="33" t="str">
        <f t="shared" si="66"/>
        <v>V7.5</v>
      </c>
      <c r="B1426" s="32" t="s">
        <v>1194</v>
      </c>
      <c r="C1426" s="33">
        <v>7.5</v>
      </c>
      <c r="D1426" s="34">
        <v>55.37</v>
      </c>
      <c r="E1426" s="34" t="s">
        <v>1490</v>
      </c>
      <c r="F1426" s="68">
        <v>0.115</v>
      </c>
      <c r="G1426" s="69">
        <f t="shared" si="67"/>
        <v>6.3675499999999996</v>
      </c>
      <c r="H1426" s="69">
        <f t="shared" si="68"/>
        <v>61.737549999999999</v>
      </c>
    </row>
    <row r="1427" spans="1:8" x14ac:dyDescent="0.25">
      <c r="A1427" s="33" t="str">
        <f t="shared" si="66"/>
        <v>V8</v>
      </c>
      <c r="B1427" s="32" t="s">
        <v>1194</v>
      </c>
      <c r="C1427" s="33">
        <v>8</v>
      </c>
      <c r="D1427" s="34">
        <v>57.17</v>
      </c>
      <c r="E1427" s="34" t="s">
        <v>1490</v>
      </c>
      <c r="F1427" s="68">
        <v>0.115</v>
      </c>
      <c r="G1427" s="69">
        <f t="shared" si="67"/>
        <v>6.5745500000000003</v>
      </c>
      <c r="H1427" s="69">
        <f t="shared" si="68"/>
        <v>63.744550000000004</v>
      </c>
    </row>
    <row r="1428" spans="1:8" x14ac:dyDescent="0.25">
      <c r="A1428" s="33" t="str">
        <f t="shared" si="66"/>
        <v>V8.5</v>
      </c>
      <c r="B1428" s="32" t="s">
        <v>1194</v>
      </c>
      <c r="C1428" s="33">
        <v>8.5</v>
      </c>
      <c r="D1428" s="34">
        <v>58.97</v>
      </c>
      <c r="E1428" s="34" t="s">
        <v>1490</v>
      </c>
      <c r="F1428" s="68">
        <v>0.115</v>
      </c>
      <c r="G1428" s="69">
        <f t="shared" si="67"/>
        <v>6.7815500000000002</v>
      </c>
      <c r="H1428" s="69">
        <f t="shared" si="68"/>
        <v>65.751549999999995</v>
      </c>
    </row>
    <row r="1429" spans="1:8" x14ac:dyDescent="0.25">
      <c r="A1429" s="33" t="str">
        <f t="shared" si="66"/>
        <v>V9</v>
      </c>
      <c r="B1429" s="32" t="s">
        <v>1194</v>
      </c>
      <c r="C1429" s="33">
        <v>9</v>
      </c>
      <c r="D1429" s="34">
        <v>60.77</v>
      </c>
      <c r="E1429" s="34" t="s">
        <v>1490</v>
      </c>
      <c r="F1429" s="68">
        <v>0.115</v>
      </c>
      <c r="G1429" s="69">
        <f t="shared" si="67"/>
        <v>6.9885500000000009</v>
      </c>
      <c r="H1429" s="69">
        <f t="shared" si="68"/>
        <v>67.75855</v>
      </c>
    </row>
    <row r="1430" spans="1:8" x14ac:dyDescent="0.25">
      <c r="A1430" s="33" t="str">
        <f t="shared" si="66"/>
        <v>V9.5</v>
      </c>
      <c r="B1430" s="32" t="s">
        <v>1194</v>
      </c>
      <c r="C1430" s="33">
        <v>9.5</v>
      </c>
      <c r="D1430" s="34">
        <v>62.56</v>
      </c>
      <c r="E1430" s="34" t="s">
        <v>1490</v>
      </c>
      <c r="F1430" s="68">
        <v>0.115</v>
      </c>
      <c r="G1430" s="69">
        <f t="shared" si="67"/>
        <v>7.1944000000000008</v>
      </c>
      <c r="H1430" s="69">
        <f t="shared" si="68"/>
        <v>69.754400000000004</v>
      </c>
    </row>
    <row r="1431" spans="1:8" x14ac:dyDescent="0.25">
      <c r="A1431" s="33" t="str">
        <f t="shared" si="66"/>
        <v>V10</v>
      </c>
      <c r="B1431" s="32" t="s">
        <v>1194</v>
      </c>
      <c r="C1431" s="33">
        <v>10</v>
      </c>
      <c r="D1431" s="34">
        <v>64.36</v>
      </c>
      <c r="E1431" s="34" t="s">
        <v>1490</v>
      </c>
      <c r="F1431" s="68">
        <v>0.115</v>
      </c>
      <c r="G1431" s="69">
        <f t="shared" si="67"/>
        <v>7.4014000000000006</v>
      </c>
      <c r="H1431" s="69">
        <f t="shared" si="68"/>
        <v>71.761399999999995</v>
      </c>
    </row>
    <row r="1432" spans="1:8" x14ac:dyDescent="0.25">
      <c r="A1432" s="33" t="str">
        <f t="shared" si="66"/>
        <v>V10.5</v>
      </c>
      <c r="B1432" s="32" t="s">
        <v>1194</v>
      </c>
      <c r="C1432" s="33">
        <v>10.5</v>
      </c>
      <c r="D1432" s="34">
        <v>65.819999999999993</v>
      </c>
      <c r="E1432" s="34" t="s">
        <v>1490</v>
      </c>
      <c r="F1432" s="68">
        <v>0.115</v>
      </c>
      <c r="G1432" s="69">
        <f t="shared" si="67"/>
        <v>7.5692999999999993</v>
      </c>
      <c r="H1432" s="69">
        <f t="shared" si="68"/>
        <v>73.389299999999992</v>
      </c>
    </row>
    <row r="1433" spans="1:8" x14ac:dyDescent="0.25">
      <c r="A1433" s="33" t="str">
        <f t="shared" si="66"/>
        <v>V11</v>
      </c>
      <c r="B1433" s="32" t="s">
        <v>1194</v>
      </c>
      <c r="C1433" s="33">
        <v>11</v>
      </c>
      <c r="D1433" s="34">
        <v>67.28</v>
      </c>
      <c r="E1433" s="34" t="s">
        <v>1490</v>
      </c>
      <c r="F1433" s="68">
        <v>0.115</v>
      </c>
      <c r="G1433" s="69">
        <f t="shared" si="67"/>
        <v>7.7372000000000005</v>
      </c>
      <c r="H1433" s="69">
        <f t="shared" si="68"/>
        <v>75.017200000000003</v>
      </c>
    </row>
    <row r="1434" spans="1:8" x14ac:dyDescent="0.25">
      <c r="A1434" s="33" t="str">
        <f t="shared" si="66"/>
        <v>V11.5</v>
      </c>
      <c r="B1434" s="32" t="s">
        <v>1194</v>
      </c>
      <c r="C1434" s="33">
        <v>11.5</v>
      </c>
      <c r="D1434" s="34">
        <v>68.739999999999995</v>
      </c>
      <c r="E1434" s="34" t="s">
        <v>1490</v>
      </c>
      <c r="F1434" s="68">
        <v>0.115</v>
      </c>
      <c r="G1434" s="69">
        <f t="shared" si="67"/>
        <v>7.9051</v>
      </c>
      <c r="H1434" s="69">
        <f t="shared" si="68"/>
        <v>76.645099999999999</v>
      </c>
    </row>
    <row r="1435" spans="1:8" x14ac:dyDescent="0.25">
      <c r="A1435" s="33" t="str">
        <f t="shared" si="66"/>
        <v>V12</v>
      </c>
      <c r="B1435" s="32" t="s">
        <v>1194</v>
      </c>
      <c r="C1435" s="33">
        <v>12</v>
      </c>
      <c r="D1435" s="34">
        <v>70.2</v>
      </c>
      <c r="E1435" s="34" t="s">
        <v>1490</v>
      </c>
      <c r="F1435" s="68">
        <v>0.115</v>
      </c>
      <c r="G1435" s="69">
        <f t="shared" si="67"/>
        <v>8.0730000000000004</v>
      </c>
      <c r="H1435" s="69">
        <f t="shared" si="68"/>
        <v>78.272999999999996</v>
      </c>
    </row>
    <row r="1436" spans="1:8" x14ac:dyDescent="0.25">
      <c r="A1436" s="33" t="str">
        <f t="shared" si="66"/>
        <v>V12.5</v>
      </c>
      <c r="B1436" s="32" t="s">
        <v>1194</v>
      </c>
      <c r="C1436" s="33">
        <v>12.5</v>
      </c>
      <c r="D1436" s="34">
        <v>71.66</v>
      </c>
      <c r="E1436" s="34" t="s">
        <v>1490</v>
      </c>
      <c r="F1436" s="68">
        <v>0.115</v>
      </c>
      <c r="G1436" s="69">
        <f t="shared" si="67"/>
        <v>8.2408999999999999</v>
      </c>
      <c r="H1436" s="69">
        <f t="shared" si="68"/>
        <v>79.900899999999993</v>
      </c>
    </row>
    <row r="1437" spans="1:8" x14ac:dyDescent="0.25">
      <c r="A1437" s="33" t="str">
        <f t="shared" si="66"/>
        <v>V13</v>
      </c>
      <c r="B1437" s="32" t="s">
        <v>1194</v>
      </c>
      <c r="C1437" s="33">
        <v>13</v>
      </c>
      <c r="D1437" s="34">
        <v>73.12</v>
      </c>
      <c r="E1437" s="34" t="s">
        <v>1490</v>
      </c>
      <c r="F1437" s="68">
        <v>0.115</v>
      </c>
      <c r="G1437" s="69">
        <f t="shared" si="67"/>
        <v>8.4088000000000012</v>
      </c>
      <c r="H1437" s="69">
        <f t="shared" si="68"/>
        <v>81.528800000000004</v>
      </c>
    </row>
    <row r="1438" spans="1:8" x14ac:dyDescent="0.25">
      <c r="A1438" s="33" t="str">
        <f t="shared" si="66"/>
        <v>V13.5</v>
      </c>
      <c r="B1438" s="32" t="s">
        <v>1194</v>
      </c>
      <c r="C1438" s="33">
        <v>13.5</v>
      </c>
      <c r="D1438" s="34">
        <v>74.58</v>
      </c>
      <c r="E1438" s="34" t="s">
        <v>1490</v>
      </c>
      <c r="F1438" s="68">
        <v>0.115</v>
      </c>
      <c r="G1438" s="69">
        <f t="shared" si="67"/>
        <v>8.5767000000000007</v>
      </c>
      <c r="H1438" s="69">
        <f t="shared" si="68"/>
        <v>83.156700000000001</v>
      </c>
    </row>
    <row r="1439" spans="1:8" x14ac:dyDescent="0.25">
      <c r="A1439" s="33" t="str">
        <f t="shared" si="66"/>
        <v>V14</v>
      </c>
      <c r="B1439" s="32" t="s">
        <v>1194</v>
      </c>
      <c r="C1439" s="33">
        <v>14</v>
      </c>
      <c r="D1439" s="34">
        <v>76.040000000000006</v>
      </c>
      <c r="E1439" s="34" t="s">
        <v>1490</v>
      </c>
      <c r="F1439" s="68">
        <v>0.115</v>
      </c>
      <c r="G1439" s="69">
        <f t="shared" si="67"/>
        <v>8.7446000000000019</v>
      </c>
      <c r="H1439" s="69">
        <f t="shared" si="68"/>
        <v>84.784600000000012</v>
      </c>
    </row>
    <row r="1440" spans="1:8" x14ac:dyDescent="0.25">
      <c r="A1440" s="33" t="str">
        <f t="shared" si="66"/>
        <v>V14.5</v>
      </c>
      <c r="B1440" s="32" t="s">
        <v>1194</v>
      </c>
      <c r="C1440" s="33">
        <v>14.5</v>
      </c>
      <c r="D1440" s="34">
        <v>77.5</v>
      </c>
      <c r="E1440" s="34" t="s">
        <v>1490</v>
      </c>
      <c r="F1440" s="68">
        <v>0.115</v>
      </c>
      <c r="G1440" s="69">
        <f t="shared" si="67"/>
        <v>8.9124999999999996</v>
      </c>
      <c r="H1440" s="69">
        <f t="shared" si="68"/>
        <v>86.412499999999994</v>
      </c>
    </row>
    <row r="1441" spans="1:8" x14ac:dyDescent="0.25">
      <c r="A1441" s="33" t="str">
        <f t="shared" si="66"/>
        <v>V15</v>
      </c>
      <c r="B1441" s="32" t="s">
        <v>1194</v>
      </c>
      <c r="C1441" s="33">
        <v>15</v>
      </c>
      <c r="D1441" s="34">
        <v>78.959999999999994</v>
      </c>
      <c r="E1441" s="34" t="s">
        <v>1490</v>
      </c>
      <c r="F1441" s="68">
        <v>0.115</v>
      </c>
      <c r="G1441" s="69">
        <f t="shared" si="67"/>
        <v>9.0803999999999991</v>
      </c>
      <c r="H1441" s="69">
        <f t="shared" si="68"/>
        <v>88.040399999999991</v>
      </c>
    </row>
    <row r="1442" spans="1:8" x14ac:dyDescent="0.25">
      <c r="A1442" s="33" t="str">
        <f t="shared" si="66"/>
        <v>V15.5</v>
      </c>
      <c r="B1442" s="32" t="s">
        <v>1194</v>
      </c>
      <c r="C1442" s="33">
        <v>15.5</v>
      </c>
      <c r="D1442" s="34">
        <v>80.42</v>
      </c>
      <c r="E1442" s="34" t="s">
        <v>1490</v>
      </c>
      <c r="F1442" s="68">
        <v>0.115</v>
      </c>
      <c r="G1442" s="69">
        <f t="shared" si="67"/>
        <v>9.2483000000000004</v>
      </c>
      <c r="H1442" s="69">
        <f t="shared" si="68"/>
        <v>89.668300000000002</v>
      </c>
    </row>
    <row r="1443" spans="1:8" x14ac:dyDescent="0.25">
      <c r="A1443" s="33" t="str">
        <f t="shared" si="66"/>
        <v>V16</v>
      </c>
      <c r="B1443" s="32" t="s">
        <v>1194</v>
      </c>
      <c r="C1443" s="33">
        <v>16</v>
      </c>
      <c r="D1443" s="34">
        <v>81.88</v>
      </c>
      <c r="E1443" s="34" t="s">
        <v>1490</v>
      </c>
      <c r="F1443" s="68">
        <v>0.115</v>
      </c>
      <c r="G1443" s="69">
        <f t="shared" si="67"/>
        <v>9.4161999999999999</v>
      </c>
      <c r="H1443" s="69">
        <f t="shared" si="68"/>
        <v>91.296199999999999</v>
      </c>
    </row>
    <row r="1444" spans="1:8" x14ac:dyDescent="0.25">
      <c r="A1444" s="33" t="str">
        <f t="shared" si="66"/>
        <v>V16.5</v>
      </c>
      <c r="B1444" s="32" t="s">
        <v>1194</v>
      </c>
      <c r="C1444" s="33">
        <v>16.5</v>
      </c>
      <c r="D1444" s="34">
        <v>83.34</v>
      </c>
      <c r="E1444" s="34" t="s">
        <v>1490</v>
      </c>
      <c r="F1444" s="68">
        <v>0.115</v>
      </c>
      <c r="G1444" s="69">
        <f t="shared" si="67"/>
        <v>9.5841000000000012</v>
      </c>
      <c r="H1444" s="69">
        <f t="shared" si="68"/>
        <v>92.92410000000001</v>
      </c>
    </row>
    <row r="1445" spans="1:8" x14ac:dyDescent="0.25">
      <c r="A1445" s="33" t="str">
        <f t="shared" si="66"/>
        <v>V17</v>
      </c>
      <c r="B1445" s="32" t="s">
        <v>1194</v>
      </c>
      <c r="C1445" s="33">
        <v>17</v>
      </c>
      <c r="D1445" s="34">
        <v>84.8</v>
      </c>
      <c r="E1445" s="34" t="s">
        <v>1490</v>
      </c>
      <c r="F1445" s="68">
        <v>0.115</v>
      </c>
      <c r="G1445" s="69">
        <f t="shared" si="67"/>
        <v>9.7520000000000007</v>
      </c>
      <c r="H1445" s="69">
        <f t="shared" si="68"/>
        <v>94.551999999999992</v>
      </c>
    </row>
    <row r="1446" spans="1:8" x14ac:dyDescent="0.25">
      <c r="A1446" s="33" t="str">
        <f t="shared" si="66"/>
        <v>V17.5</v>
      </c>
      <c r="B1446" s="32" t="s">
        <v>1194</v>
      </c>
      <c r="C1446" s="33">
        <v>17.5</v>
      </c>
      <c r="D1446" s="34">
        <v>86.26</v>
      </c>
      <c r="E1446" s="34" t="s">
        <v>1490</v>
      </c>
      <c r="F1446" s="68">
        <v>0.115</v>
      </c>
      <c r="G1446" s="69">
        <f t="shared" si="67"/>
        <v>9.9199000000000002</v>
      </c>
      <c r="H1446" s="69">
        <f t="shared" si="68"/>
        <v>96.179900000000004</v>
      </c>
    </row>
    <row r="1447" spans="1:8" x14ac:dyDescent="0.25">
      <c r="A1447" s="33" t="str">
        <f t="shared" si="66"/>
        <v>V18</v>
      </c>
      <c r="B1447" s="32" t="s">
        <v>1194</v>
      </c>
      <c r="C1447" s="33">
        <v>18</v>
      </c>
      <c r="D1447" s="34">
        <v>87.72</v>
      </c>
      <c r="E1447" s="34" t="s">
        <v>1490</v>
      </c>
      <c r="F1447" s="68">
        <v>0.115</v>
      </c>
      <c r="G1447" s="69">
        <f t="shared" si="67"/>
        <v>10.0878</v>
      </c>
      <c r="H1447" s="69">
        <f t="shared" si="68"/>
        <v>97.8078</v>
      </c>
    </row>
    <row r="1448" spans="1:8" x14ac:dyDescent="0.25">
      <c r="A1448" s="33" t="str">
        <f t="shared" si="66"/>
        <v>V18.5</v>
      </c>
      <c r="B1448" s="32" t="s">
        <v>1194</v>
      </c>
      <c r="C1448" s="33">
        <v>18.5</v>
      </c>
      <c r="D1448" s="34">
        <v>89.18</v>
      </c>
      <c r="E1448" s="34" t="s">
        <v>1490</v>
      </c>
      <c r="F1448" s="68">
        <v>0.115</v>
      </c>
      <c r="G1448" s="69">
        <f t="shared" si="67"/>
        <v>10.255700000000001</v>
      </c>
      <c r="H1448" s="69">
        <f t="shared" si="68"/>
        <v>99.435700000000011</v>
      </c>
    </row>
    <row r="1449" spans="1:8" x14ac:dyDescent="0.25">
      <c r="A1449" s="33" t="str">
        <f t="shared" si="66"/>
        <v>V19</v>
      </c>
      <c r="B1449" s="32" t="s">
        <v>1194</v>
      </c>
      <c r="C1449" s="33">
        <v>19</v>
      </c>
      <c r="D1449" s="34">
        <v>90.64</v>
      </c>
      <c r="E1449" s="34" t="s">
        <v>1490</v>
      </c>
      <c r="F1449" s="68">
        <v>0.115</v>
      </c>
      <c r="G1449" s="69">
        <f t="shared" si="67"/>
        <v>10.4236</v>
      </c>
      <c r="H1449" s="69">
        <f t="shared" si="68"/>
        <v>101.06360000000001</v>
      </c>
    </row>
    <row r="1450" spans="1:8" x14ac:dyDescent="0.25">
      <c r="A1450" s="33" t="str">
        <f t="shared" si="66"/>
        <v>V19.5</v>
      </c>
      <c r="B1450" s="32" t="s">
        <v>1194</v>
      </c>
      <c r="C1450" s="33">
        <v>19.5</v>
      </c>
      <c r="D1450" s="34">
        <v>92.1</v>
      </c>
      <c r="E1450" s="34" t="s">
        <v>1490</v>
      </c>
      <c r="F1450" s="68">
        <v>0.115</v>
      </c>
      <c r="G1450" s="69">
        <f t="shared" si="67"/>
        <v>10.5915</v>
      </c>
      <c r="H1450" s="69">
        <f t="shared" si="68"/>
        <v>102.69149999999999</v>
      </c>
    </row>
    <row r="1451" spans="1:8" x14ac:dyDescent="0.25">
      <c r="A1451" s="33" t="str">
        <f t="shared" si="66"/>
        <v>V20</v>
      </c>
      <c r="B1451" s="32" t="s">
        <v>1194</v>
      </c>
      <c r="C1451" s="33">
        <v>20</v>
      </c>
      <c r="D1451" s="34">
        <v>93.56</v>
      </c>
      <c r="E1451" s="34" t="s">
        <v>1490</v>
      </c>
      <c r="F1451" s="68">
        <v>0.115</v>
      </c>
      <c r="G1451" s="69">
        <f t="shared" si="67"/>
        <v>10.759400000000001</v>
      </c>
      <c r="H1451" s="69">
        <f t="shared" si="68"/>
        <v>104.3194</v>
      </c>
    </row>
    <row r="1452" spans="1:8" x14ac:dyDescent="0.25">
      <c r="A1452" s="33" t="str">
        <f t="shared" si="66"/>
        <v>V20.5</v>
      </c>
      <c r="B1452" s="32" t="s">
        <v>1194</v>
      </c>
      <c r="C1452" s="33">
        <v>20.5</v>
      </c>
      <c r="D1452" s="34">
        <v>95.02</v>
      </c>
      <c r="E1452" s="34" t="s">
        <v>1490</v>
      </c>
      <c r="F1452" s="68">
        <v>0.115</v>
      </c>
      <c r="G1452" s="69">
        <f t="shared" si="67"/>
        <v>10.927300000000001</v>
      </c>
      <c r="H1452" s="69">
        <f t="shared" si="68"/>
        <v>105.9473</v>
      </c>
    </row>
    <row r="1453" spans="1:8" x14ac:dyDescent="0.25">
      <c r="A1453" s="33" t="str">
        <f t="shared" si="66"/>
        <v>V21</v>
      </c>
      <c r="B1453" s="32" t="s">
        <v>1194</v>
      </c>
      <c r="C1453" s="33">
        <v>21</v>
      </c>
      <c r="D1453" s="34">
        <v>96.54</v>
      </c>
      <c r="E1453" s="34" t="s">
        <v>1490</v>
      </c>
      <c r="F1453" s="68">
        <v>0.115</v>
      </c>
      <c r="G1453" s="69">
        <f t="shared" si="67"/>
        <v>11.102100000000002</v>
      </c>
      <c r="H1453" s="69">
        <f t="shared" si="68"/>
        <v>107.64210000000001</v>
      </c>
    </row>
    <row r="1454" spans="1:8" x14ac:dyDescent="0.25">
      <c r="A1454" s="33" t="str">
        <f t="shared" si="66"/>
        <v>V21.5</v>
      </c>
      <c r="B1454" s="32" t="s">
        <v>1194</v>
      </c>
      <c r="C1454" s="33">
        <v>21.5</v>
      </c>
      <c r="D1454" s="34">
        <v>98.06</v>
      </c>
      <c r="E1454" s="34" t="s">
        <v>1490</v>
      </c>
      <c r="F1454" s="68">
        <v>0.115</v>
      </c>
      <c r="G1454" s="69">
        <f t="shared" si="67"/>
        <v>11.276900000000001</v>
      </c>
      <c r="H1454" s="69">
        <f t="shared" si="68"/>
        <v>109.3369</v>
      </c>
    </row>
    <row r="1455" spans="1:8" x14ac:dyDescent="0.25">
      <c r="A1455" s="33" t="str">
        <f t="shared" si="66"/>
        <v>V22</v>
      </c>
      <c r="B1455" s="32" t="s">
        <v>1194</v>
      </c>
      <c r="C1455" s="33">
        <v>22</v>
      </c>
      <c r="D1455" s="34">
        <v>99.57</v>
      </c>
      <c r="E1455" s="34" t="s">
        <v>1490</v>
      </c>
      <c r="F1455" s="68">
        <v>0.115</v>
      </c>
      <c r="G1455" s="69">
        <f t="shared" si="67"/>
        <v>11.45055</v>
      </c>
      <c r="H1455" s="69">
        <f t="shared" si="68"/>
        <v>111.02054999999999</v>
      </c>
    </row>
    <row r="1456" spans="1:8" x14ac:dyDescent="0.25">
      <c r="A1456" s="33" t="str">
        <f t="shared" si="66"/>
        <v>V22.5</v>
      </c>
      <c r="B1456" s="32" t="s">
        <v>1194</v>
      </c>
      <c r="C1456" s="33">
        <v>22.5</v>
      </c>
      <c r="D1456" s="34">
        <v>101.09</v>
      </c>
      <c r="E1456" s="34" t="s">
        <v>1490</v>
      </c>
      <c r="F1456" s="68">
        <v>0.115</v>
      </c>
      <c r="G1456" s="69">
        <f t="shared" si="67"/>
        <v>11.625350000000001</v>
      </c>
      <c r="H1456" s="69">
        <f t="shared" si="68"/>
        <v>112.71535</v>
      </c>
    </row>
    <row r="1457" spans="1:8" x14ac:dyDescent="0.25">
      <c r="A1457" s="33" t="str">
        <f t="shared" si="66"/>
        <v>V23</v>
      </c>
      <c r="B1457" s="32" t="s">
        <v>1194</v>
      </c>
      <c r="C1457" s="33">
        <v>23</v>
      </c>
      <c r="D1457" s="34">
        <v>102.6</v>
      </c>
      <c r="E1457" s="34" t="s">
        <v>1490</v>
      </c>
      <c r="F1457" s="68">
        <v>0.115</v>
      </c>
      <c r="G1457" s="69">
        <f t="shared" si="67"/>
        <v>11.798999999999999</v>
      </c>
      <c r="H1457" s="69">
        <f t="shared" si="68"/>
        <v>114.399</v>
      </c>
    </row>
    <row r="1458" spans="1:8" x14ac:dyDescent="0.25">
      <c r="A1458" s="33" t="str">
        <f t="shared" si="66"/>
        <v>V23.5</v>
      </c>
      <c r="B1458" s="32" t="s">
        <v>1194</v>
      </c>
      <c r="C1458" s="33">
        <v>23.5</v>
      </c>
      <c r="D1458" s="34">
        <v>104.12</v>
      </c>
      <c r="E1458" s="34" t="s">
        <v>1490</v>
      </c>
      <c r="F1458" s="68">
        <v>0.115</v>
      </c>
      <c r="G1458" s="69">
        <f t="shared" si="67"/>
        <v>11.973800000000001</v>
      </c>
      <c r="H1458" s="69">
        <f t="shared" si="68"/>
        <v>116.0938</v>
      </c>
    </row>
    <row r="1459" spans="1:8" x14ac:dyDescent="0.25">
      <c r="A1459" s="33" t="str">
        <f t="shared" si="66"/>
        <v>V24</v>
      </c>
      <c r="B1459" s="32" t="s">
        <v>1194</v>
      </c>
      <c r="C1459" s="33">
        <v>24</v>
      </c>
      <c r="D1459" s="34">
        <v>105.64</v>
      </c>
      <c r="E1459" s="34" t="s">
        <v>1490</v>
      </c>
      <c r="F1459" s="68">
        <v>0.115</v>
      </c>
      <c r="G1459" s="69">
        <f t="shared" si="67"/>
        <v>12.1486</v>
      </c>
      <c r="H1459" s="69">
        <f t="shared" si="68"/>
        <v>117.7886</v>
      </c>
    </row>
    <row r="1460" spans="1:8" x14ac:dyDescent="0.25">
      <c r="A1460" s="33" t="str">
        <f t="shared" si="66"/>
        <v>V24.5</v>
      </c>
      <c r="B1460" s="32" t="s">
        <v>1194</v>
      </c>
      <c r="C1460" s="33">
        <v>24.5</v>
      </c>
      <c r="D1460" s="34">
        <v>107.15</v>
      </c>
      <c r="E1460" s="34" t="s">
        <v>1490</v>
      </c>
      <c r="F1460" s="68">
        <v>0.115</v>
      </c>
      <c r="G1460" s="69">
        <f t="shared" si="67"/>
        <v>12.32225</v>
      </c>
      <c r="H1460" s="69">
        <f t="shared" si="68"/>
        <v>119.47225</v>
      </c>
    </row>
    <row r="1461" spans="1:8" x14ac:dyDescent="0.25">
      <c r="A1461" s="33" t="str">
        <f t="shared" si="66"/>
        <v>V25</v>
      </c>
      <c r="B1461" s="32" t="s">
        <v>1194</v>
      </c>
      <c r="C1461" s="33">
        <v>25</v>
      </c>
      <c r="D1461" s="34">
        <v>108.67</v>
      </c>
      <c r="E1461" s="34" t="s">
        <v>1490</v>
      </c>
      <c r="F1461" s="68">
        <v>0.115</v>
      </c>
      <c r="G1461" s="69">
        <f t="shared" si="67"/>
        <v>12.497050000000002</v>
      </c>
      <c r="H1461" s="69">
        <f t="shared" si="68"/>
        <v>121.16705</v>
      </c>
    </row>
    <row r="1462" spans="1:8" x14ac:dyDescent="0.25">
      <c r="A1462" s="33" t="str">
        <f t="shared" si="66"/>
        <v>V25.5</v>
      </c>
      <c r="B1462" s="32" t="s">
        <v>1194</v>
      </c>
      <c r="C1462" s="33">
        <v>25.5</v>
      </c>
      <c r="D1462" s="34">
        <v>110.19</v>
      </c>
      <c r="E1462" s="34" t="s">
        <v>1490</v>
      </c>
      <c r="F1462" s="68">
        <v>0.115</v>
      </c>
      <c r="G1462" s="69">
        <f t="shared" si="67"/>
        <v>12.671850000000001</v>
      </c>
      <c r="H1462" s="69">
        <f t="shared" si="68"/>
        <v>122.86185</v>
      </c>
    </row>
    <row r="1463" spans="1:8" x14ac:dyDescent="0.25">
      <c r="A1463" s="33" t="str">
        <f t="shared" si="66"/>
        <v>V26</v>
      </c>
      <c r="B1463" s="32" t="s">
        <v>1194</v>
      </c>
      <c r="C1463" s="33">
        <v>26</v>
      </c>
      <c r="D1463" s="34">
        <v>111.7</v>
      </c>
      <c r="E1463" s="34" t="s">
        <v>1490</v>
      </c>
      <c r="F1463" s="68">
        <v>0.115</v>
      </c>
      <c r="G1463" s="69">
        <f t="shared" si="67"/>
        <v>12.845500000000001</v>
      </c>
      <c r="H1463" s="69">
        <f t="shared" si="68"/>
        <v>124.5455</v>
      </c>
    </row>
    <row r="1464" spans="1:8" x14ac:dyDescent="0.25">
      <c r="A1464" s="33" t="str">
        <f t="shared" si="66"/>
        <v>V26.5</v>
      </c>
      <c r="B1464" s="32" t="s">
        <v>1194</v>
      </c>
      <c r="C1464" s="33">
        <v>26.5</v>
      </c>
      <c r="D1464" s="34">
        <v>113.22</v>
      </c>
      <c r="E1464" s="34" t="s">
        <v>1490</v>
      </c>
      <c r="F1464" s="68">
        <v>0.115</v>
      </c>
      <c r="G1464" s="69">
        <f t="shared" si="67"/>
        <v>13.020300000000001</v>
      </c>
      <c r="H1464" s="69">
        <f t="shared" si="68"/>
        <v>126.2403</v>
      </c>
    </row>
    <row r="1465" spans="1:8" x14ac:dyDescent="0.25">
      <c r="A1465" s="33" t="str">
        <f t="shared" si="66"/>
        <v>V27</v>
      </c>
      <c r="B1465" s="32" t="s">
        <v>1194</v>
      </c>
      <c r="C1465" s="33">
        <v>27</v>
      </c>
      <c r="D1465" s="34">
        <v>114.73</v>
      </c>
      <c r="E1465" s="34" t="s">
        <v>1490</v>
      </c>
      <c r="F1465" s="68">
        <v>0.115</v>
      </c>
      <c r="G1465" s="69">
        <f t="shared" si="67"/>
        <v>13.193950000000001</v>
      </c>
      <c r="H1465" s="69">
        <f t="shared" si="68"/>
        <v>127.92395</v>
      </c>
    </row>
    <row r="1466" spans="1:8" x14ac:dyDescent="0.25">
      <c r="A1466" s="33" t="str">
        <f t="shared" si="66"/>
        <v>V27.5</v>
      </c>
      <c r="B1466" s="32" t="s">
        <v>1194</v>
      </c>
      <c r="C1466" s="33">
        <v>27.5</v>
      </c>
      <c r="D1466" s="34">
        <v>116.25</v>
      </c>
      <c r="E1466" s="34" t="s">
        <v>1490</v>
      </c>
      <c r="F1466" s="68">
        <v>0.115</v>
      </c>
      <c r="G1466" s="69">
        <f t="shared" si="67"/>
        <v>13.36875</v>
      </c>
      <c r="H1466" s="69">
        <f t="shared" si="68"/>
        <v>129.61875000000001</v>
      </c>
    </row>
    <row r="1467" spans="1:8" x14ac:dyDescent="0.25">
      <c r="A1467" s="33" t="str">
        <f t="shared" si="66"/>
        <v>V28</v>
      </c>
      <c r="B1467" s="32" t="s">
        <v>1194</v>
      </c>
      <c r="C1467" s="33">
        <v>28</v>
      </c>
      <c r="D1467" s="34">
        <v>117.77</v>
      </c>
      <c r="E1467" s="34" t="s">
        <v>1490</v>
      </c>
      <c r="F1467" s="68">
        <v>0.115</v>
      </c>
      <c r="G1467" s="69">
        <f t="shared" si="67"/>
        <v>13.54355</v>
      </c>
      <c r="H1467" s="69">
        <f t="shared" si="68"/>
        <v>131.31354999999999</v>
      </c>
    </row>
    <row r="1468" spans="1:8" x14ac:dyDescent="0.25">
      <c r="A1468" s="33" t="str">
        <f t="shared" si="66"/>
        <v>V28.5</v>
      </c>
      <c r="B1468" s="32" t="s">
        <v>1194</v>
      </c>
      <c r="C1468" s="33">
        <v>28.5</v>
      </c>
      <c r="D1468" s="34">
        <v>119.28</v>
      </c>
      <c r="E1468" s="34" t="s">
        <v>1490</v>
      </c>
      <c r="F1468" s="68">
        <v>0.115</v>
      </c>
      <c r="G1468" s="69">
        <f t="shared" si="67"/>
        <v>13.7172</v>
      </c>
      <c r="H1468" s="69">
        <f t="shared" si="68"/>
        <v>132.99719999999999</v>
      </c>
    </row>
    <row r="1469" spans="1:8" x14ac:dyDescent="0.25">
      <c r="A1469" s="33" t="str">
        <f t="shared" si="66"/>
        <v>V29</v>
      </c>
      <c r="B1469" s="32" t="s">
        <v>1194</v>
      </c>
      <c r="C1469" s="33">
        <v>29</v>
      </c>
      <c r="D1469" s="34">
        <v>120.8</v>
      </c>
      <c r="E1469" s="34" t="s">
        <v>1490</v>
      </c>
      <c r="F1469" s="68">
        <v>0.115</v>
      </c>
      <c r="G1469" s="69">
        <f t="shared" si="67"/>
        <v>13.891999999999999</v>
      </c>
      <c r="H1469" s="69">
        <f t="shared" si="68"/>
        <v>134.69200000000001</v>
      </c>
    </row>
    <row r="1470" spans="1:8" x14ac:dyDescent="0.25">
      <c r="A1470" s="33" t="str">
        <f t="shared" si="66"/>
        <v>V29.5</v>
      </c>
      <c r="B1470" s="32" t="s">
        <v>1194</v>
      </c>
      <c r="C1470" s="33">
        <v>29.5</v>
      </c>
      <c r="D1470" s="34">
        <v>122.32</v>
      </c>
      <c r="E1470" s="34" t="s">
        <v>1490</v>
      </c>
      <c r="F1470" s="68">
        <v>0.115</v>
      </c>
      <c r="G1470" s="69">
        <f t="shared" si="67"/>
        <v>14.066800000000001</v>
      </c>
      <c r="H1470" s="69">
        <f t="shared" si="68"/>
        <v>136.38679999999999</v>
      </c>
    </row>
    <row r="1471" spans="1:8" x14ac:dyDescent="0.25">
      <c r="A1471" s="33" t="str">
        <f t="shared" si="66"/>
        <v>V30</v>
      </c>
      <c r="B1471" s="32" t="s">
        <v>1194</v>
      </c>
      <c r="C1471" s="33">
        <v>30</v>
      </c>
      <c r="D1471" s="34">
        <v>123.83</v>
      </c>
      <c r="E1471" s="34" t="s">
        <v>1490</v>
      </c>
      <c r="F1471" s="68">
        <v>0.115</v>
      </c>
      <c r="G1471" s="69">
        <f t="shared" si="67"/>
        <v>14.240450000000001</v>
      </c>
      <c r="H1471" s="69">
        <f t="shared" si="68"/>
        <v>138.07044999999999</v>
      </c>
    </row>
    <row r="1472" spans="1:8" x14ac:dyDescent="0.25">
      <c r="A1472" s="33" t="str">
        <f t="shared" si="66"/>
        <v>V30.5</v>
      </c>
      <c r="B1472" s="32" t="s">
        <v>1194</v>
      </c>
      <c r="C1472" s="33">
        <v>30.5</v>
      </c>
      <c r="D1472" s="34">
        <v>125.35</v>
      </c>
      <c r="E1472" s="34" t="s">
        <v>1490</v>
      </c>
      <c r="F1472" s="68">
        <v>0.115</v>
      </c>
      <c r="G1472" s="69">
        <f t="shared" si="67"/>
        <v>14.41525</v>
      </c>
      <c r="H1472" s="69">
        <f t="shared" si="68"/>
        <v>139.76524999999998</v>
      </c>
    </row>
    <row r="1473" spans="1:8" x14ac:dyDescent="0.25">
      <c r="A1473" s="33" t="str">
        <f t="shared" si="66"/>
        <v>V31</v>
      </c>
      <c r="B1473" s="32" t="s">
        <v>1194</v>
      </c>
      <c r="C1473" s="33">
        <v>31</v>
      </c>
      <c r="D1473" s="34">
        <v>126.87</v>
      </c>
      <c r="E1473" s="34" t="s">
        <v>1490</v>
      </c>
      <c r="F1473" s="68">
        <v>0.115</v>
      </c>
      <c r="G1473" s="69">
        <f t="shared" si="67"/>
        <v>14.590050000000002</v>
      </c>
      <c r="H1473" s="69">
        <f t="shared" si="68"/>
        <v>141.46005</v>
      </c>
    </row>
    <row r="1474" spans="1:8" x14ac:dyDescent="0.25">
      <c r="A1474" s="33" t="str">
        <f t="shared" ref="A1474:A1537" si="69">CONCATENATE(B1474,C1474)</f>
        <v>V31.5</v>
      </c>
      <c r="B1474" s="32" t="s">
        <v>1194</v>
      </c>
      <c r="C1474" s="33">
        <v>31.5</v>
      </c>
      <c r="D1474" s="34">
        <v>128.38</v>
      </c>
      <c r="E1474" s="34" t="s">
        <v>1490</v>
      </c>
      <c r="F1474" s="68">
        <v>0.115</v>
      </c>
      <c r="G1474" s="69">
        <f t="shared" si="67"/>
        <v>14.7637</v>
      </c>
      <c r="H1474" s="69">
        <f t="shared" si="68"/>
        <v>143.1437</v>
      </c>
    </row>
    <row r="1475" spans="1:8" x14ac:dyDescent="0.25">
      <c r="A1475" s="33" t="str">
        <f t="shared" si="69"/>
        <v>V32</v>
      </c>
      <c r="B1475" s="32" t="s">
        <v>1194</v>
      </c>
      <c r="C1475" s="33">
        <v>32</v>
      </c>
      <c r="D1475" s="34">
        <v>129.9</v>
      </c>
      <c r="E1475" s="34" t="s">
        <v>1490</v>
      </c>
      <c r="F1475" s="68">
        <v>0.115</v>
      </c>
      <c r="G1475" s="69">
        <f t="shared" ref="G1475:G1538" si="70">D1475*F1475</f>
        <v>14.938500000000001</v>
      </c>
      <c r="H1475" s="69">
        <f t="shared" ref="H1475:H1538" si="71">G1475+D1475</f>
        <v>144.83850000000001</v>
      </c>
    </row>
    <row r="1476" spans="1:8" x14ac:dyDescent="0.25">
      <c r="A1476" s="33" t="str">
        <f t="shared" si="69"/>
        <v>V32.5</v>
      </c>
      <c r="B1476" s="32" t="s">
        <v>1194</v>
      </c>
      <c r="C1476" s="33">
        <v>32.5</v>
      </c>
      <c r="D1476" s="34">
        <v>131.41</v>
      </c>
      <c r="E1476" s="34" t="s">
        <v>1490</v>
      </c>
      <c r="F1476" s="68">
        <v>0.115</v>
      </c>
      <c r="G1476" s="69">
        <f t="shared" si="70"/>
        <v>15.11215</v>
      </c>
      <c r="H1476" s="69">
        <f t="shared" si="71"/>
        <v>146.52215000000001</v>
      </c>
    </row>
    <row r="1477" spans="1:8" x14ac:dyDescent="0.25">
      <c r="A1477" s="33" t="str">
        <f t="shared" si="69"/>
        <v>V33</v>
      </c>
      <c r="B1477" s="32" t="s">
        <v>1194</v>
      </c>
      <c r="C1477" s="33">
        <v>33</v>
      </c>
      <c r="D1477" s="34">
        <v>132.93</v>
      </c>
      <c r="E1477" s="34" t="s">
        <v>1490</v>
      </c>
      <c r="F1477" s="68">
        <v>0.115</v>
      </c>
      <c r="G1477" s="69">
        <f t="shared" si="70"/>
        <v>15.286950000000001</v>
      </c>
      <c r="H1477" s="69">
        <f t="shared" si="71"/>
        <v>148.21695</v>
      </c>
    </row>
    <row r="1478" spans="1:8" x14ac:dyDescent="0.25">
      <c r="A1478" s="33" t="str">
        <f t="shared" si="69"/>
        <v>V33.5</v>
      </c>
      <c r="B1478" s="32" t="s">
        <v>1194</v>
      </c>
      <c r="C1478" s="33">
        <v>33.5</v>
      </c>
      <c r="D1478" s="34">
        <v>134.44999999999999</v>
      </c>
      <c r="E1478" s="34" t="s">
        <v>1490</v>
      </c>
      <c r="F1478" s="68">
        <v>0.115</v>
      </c>
      <c r="G1478" s="69">
        <f t="shared" si="70"/>
        <v>15.461749999999999</v>
      </c>
      <c r="H1478" s="69">
        <f t="shared" si="71"/>
        <v>149.91174999999998</v>
      </c>
    </row>
    <row r="1479" spans="1:8" x14ac:dyDescent="0.25">
      <c r="A1479" s="33" t="str">
        <f t="shared" si="69"/>
        <v>V34</v>
      </c>
      <c r="B1479" s="32" t="s">
        <v>1194</v>
      </c>
      <c r="C1479" s="33">
        <v>34</v>
      </c>
      <c r="D1479" s="34">
        <v>135.96</v>
      </c>
      <c r="E1479" s="34" t="s">
        <v>1490</v>
      </c>
      <c r="F1479" s="68">
        <v>0.115</v>
      </c>
      <c r="G1479" s="69">
        <f t="shared" si="70"/>
        <v>15.635400000000002</v>
      </c>
      <c r="H1479" s="69">
        <f t="shared" si="71"/>
        <v>151.59540000000001</v>
      </c>
    </row>
    <row r="1480" spans="1:8" x14ac:dyDescent="0.25">
      <c r="A1480" s="33" t="str">
        <f t="shared" si="69"/>
        <v>V34.5</v>
      </c>
      <c r="B1480" s="32" t="s">
        <v>1194</v>
      </c>
      <c r="C1480" s="33">
        <v>34.5</v>
      </c>
      <c r="D1480" s="34">
        <v>137.47999999999999</v>
      </c>
      <c r="E1480" s="34" t="s">
        <v>1490</v>
      </c>
      <c r="F1480" s="68">
        <v>0.115</v>
      </c>
      <c r="G1480" s="69">
        <f t="shared" si="70"/>
        <v>15.8102</v>
      </c>
      <c r="H1480" s="69">
        <f t="shared" si="71"/>
        <v>153.2902</v>
      </c>
    </row>
    <row r="1481" spans="1:8" x14ac:dyDescent="0.25">
      <c r="A1481" s="33" t="str">
        <f t="shared" si="69"/>
        <v>V35</v>
      </c>
      <c r="B1481" s="32" t="s">
        <v>1194</v>
      </c>
      <c r="C1481" s="33">
        <v>35</v>
      </c>
      <c r="D1481" s="34">
        <v>139</v>
      </c>
      <c r="E1481" s="34" t="s">
        <v>1490</v>
      </c>
      <c r="F1481" s="68">
        <v>0.115</v>
      </c>
      <c r="G1481" s="69">
        <f t="shared" si="70"/>
        <v>15.985000000000001</v>
      </c>
      <c r="H1481" s="69">
        <f t="shared" si="71"/>
        <v>154.98500000000001</v>
      </c>
    </row>
    <row r="1482" spans="1:8" x14ac:dyDescent="0.25">
      <c r="A1482" s="33" t="str">
        <f t="shared" si="69"/>
        <v>V35.5</v>
      </c>
      <c r="B1482" s="32" t="s">
        <v>1194</v>
      </c>
      <c r="C1482" s="33">
        <v>35.5</v>
      </c>
      <c r="D1482" s="34">
        <v>140.51</v>
      </c>
      <c r="E1482" s="34" t="s">
        <v>1490</v>
      </c>
      <c r="F1482" s="68">
        <v>0.115</v>
      </c>
      <c r="G1482" s="69">
        <f t="shared" si="70"/>
        <v>16.158649999999998</v>
      </c>
      <c r="H1482" s="69">
        <f t="shared" si="71"/>
        <v>156.66864999999999</v>
      </c>
    </row>
    <row r="1483" spans="1:8" x14ac:dyDescent="0.25">
      <c r="A1483" s="33" t="str">
        <f t="shared" si="69"/>
        <v>V36</v>
      </c>
      <c r="B1483" s="32" t="s">
        <v>1194</v>
      </c>
      <c r="C1483" s="33">
        <v>36</v>
      </c>
      <c r="D1483" s="34">
        <v>142.03</v>
      </c>
      <c r="E1483" s="34" t="s">
        <v>1490</v>
      </c>
      <c r="F1483" s="68">
        <v>0.115</v>
      </c>
      <c r="G1483" s="69">
        <f t="shared" si="70"/>
        <v>16.333449999999999</v>
      </c>
      <c r="H1483" s="69">
        <f t="shared" si="71"/>
        <v>158.36345</v>
      </c>
    </row>
    <row r="1484" spans="1:8" x14ac:dyDescent="0.25">
      <c r="A1484" s="33" t="str">
        <f t="shared" si="69"/>
        <v>V36.5</v>
      </c>
      <c r="B1484" s="32" t="s">
        <v>1194</v>
      </c>
      <c r="C1484" s="33">
        <v>36.5</v>
      </c>
      <c r="D1484" s="34">
        <v>143.54</v>
      </c>
      <c r="E1484" s="34" t="s">
        <v>1490</v>
      </c>
      <c r="F1484" s="68">
        <v>0.115</v>
      </c>
      <c r="G1484" s="69">
        <f t="shared" si="70"/>
        <v>16.507100000000001</v>
      </c>
      <c r="H1484" s="69">
        <f t="shared" si="71"/>
        <v>160.0471</v>
      </c>
    </row>
    <row r="1485" spans="1:8" x14ac:dyDescent="0.25">
      <c r="A1485" s="33" t="str">
        <f t="shared" si="69"/>
        <v>V37</v>
      </c>
      <c r="B1485" s="32" t="s">
        <v>1194</v>
      </c>
      <c r="C1485" s="33">
        <v>37</v>
      </c>
      <c r="D1485" s="34">
        <v>145.06</v>
      </c>
      <c r="E1485" s="34" t="s">
        <v>1490</v>
      </c>
      <c r="F1485" s="68">
        <v>0.115</v>
      </c>
      <c r="G1485" s="69">
        <f t="shared" si="70"/>
        <v>16.681900000000002</v>
      </c>
      <c r="H1485" s="69">
        <f t="shared" si="71"/>
        <v>161.74190000000002</v>
      </c>
    </row>
    <row r="1486" spans="1:8" x14ac:dyDescent="0.25">
      <c r="A1486" s="33" t="str">
        <f t="shared" si="69"/>
        <v>V37.5</v>
      </c>
      <c r="B1486" s="32" t="s">
        <v>1194</v>
      </c>
      <c r="C1486" s="33">
        <v>37.5</v>
      </c>
      <c r="D1486" s="34">
        <v>146.58000000000001</v>
      </c>
      <c r="E1486" s="34" t="s">
        <v>1490</v>
      </c>
      <c r="F1486" s="68">
        <v>0.115</v>
      </c>
      <c r="G1486" s="69">
        <f t="shared" si="70"/>
        <v>16.856700000000004</v>
      </c>
      <c r="H1486" s="69">
        <f t="shared" si="71"/>
        <v>163.43670000000003</v>
      </c>
    </row>
    <row r="1487" spans="1:8" x14ac:dyDescent="0.25">
      <c r="A1487" s="33" t="str">
        <f t="shared" si="69"/>
        <v>V38</v>
      </c>
      <c r="B1487" s="32" t="s">
        <v>1194</v>
      </c>
      <c r="C1487" s="33">
        <v>38</v>
      </c>
      <c r="D1487" s="34">
        <v>148.09</v>
      </c>
      <c r="E1487" s="34" t="s">
        <v>1490</v>
      </c>
      <c r="F1487" s="68">
        <v>0.115</v>
      </c>
      <c r="G1487" s="69">
        <f t="shared" si="70"/>
        <v>17.030350000000002</v>
      </c>
      <c r="H1487" s="69">
        <f t="shared" si="71"/>
        <v>165.12035</v>
      </c>
    </row>
    <row r="1488" spans="1:8" x14ac:dyDescent="0.25">
      <c r="A1488" s="33" t="str">
        <f t="shared" si="69"/>
        <v>V38.5</v>
      </c>
      <c r="B1488" s="32" t="s">
        <v>1194</v>
      </c>
      <c r="C1488" s="33">
        <v>38.5</v>
      </c>
      <c r="D1488" s="34">
        <v>149.61000000000001</v>
      </c>
      <c r="E1488" s="34" t="s">
        <v>1490</v>
      </c>
      <c r="F1488" s="68">
        <v>0.115</v>
      </c>
      <c r="G1488" s="69">
        <f t="shared" si="70"/>
        <v>17.205150000000003</v>
      </c>
      <c r="H1488" s="69">
        <f t="shared" si="71"/>
        <v>166.81515000000002</v>
      </c>
    </row>
    <row r="1489" spans="1:8" x14ac:dyDescent="0.25">
      <c r="A1489" s="33" t="str">
        <f t="shared" si="69"/>
        <v>V39</v>
      </c>
      <c r="B1489" s="32" t="s">
        <v>1194</v>
      </c>
      <c r="C1489" s="33">
        <v>39</v>
      </c>
      <c r="D1489" s="34">
        <v>151.13</v>
      </c>
      <c r="E1489" s="34" t="s">
        <v>1490</v>
      </c>
      <c r="F1489" s="68">
        <v>0.115</v>
      </c>
      <c r="G1489" s="69">
        <f t="shared" si="70"/>
        <v>17.379950000000001</v>
      </c>
      <c r="H1489" s="69">
        <f t="shared" si="71"/>
        <v>168.50995</v>
      </c>
    </row>
    <row r="1490" spans="1:8" x14ac:dyDescent="0.25">
      <c r="A1490" s="33" t="str">
        <f t="shared" si="69"/>
        <v>V39.5</v>
      </c>
      <c r="B1490" s="32" t="s">
        <v>1194</v>
      </c>
      <c r="C1490" s="33">
        <v>39.5</v>
      </c>
      <c r="D1490" s="34">
        <v>152.63999999999999</v>
      </c>
      <c r="E1490" s="34" t="s">
        <v>1490</v>
      </c>
      <c r="F1490" s="68">
        <v>0.115</v>
      </c>
      <c r="G1490" s="69">
        <f t="shared" si="70"/>
        <v>17.553599999999999</v>
      </c>
      <c r="H1490" s="69">
        <f t="shared" si="71"/>
        <v>170.19359999999998</v>
      </c>
    </row>
    <row r="1491" spans="1:8" x14ac:dyDescent="0.25">
      <c r="A1491" s="33" t="str">
        <f t="shared" si="69"/>
        <v>V40</v>
      </c>
      <c r="B1491" s="32" t="s">
        <v>1194</v>
      </c>
      <c r="C1491" s="33">
        <v>40</v>
      </c>
      <c r="D1491" s="34">
        <v>154.16</v>
      </c>
      <c r="E1491" s="34" t="s">
        <v>1490</v>
      </c>
      <c r="F1491" s="68">
        <v>0.115</v>
      </c>
      <c r="G1491" s="69">
        <f t="shared" si="70"/>
        <v>17.728400000000001</v>
      </c>
      <c r="H1491" s="69">
        <f t="shared" si="71"/>
        <v>171.88839999999999</v>
      </c>
    </row>
    <row r="1492" spans="1:8" x14ac:dyDescent="0.25">
      <c r="A1492" s="33" t="str">
        <f t="shared" si="69"/>
        <v>V40.5</v>
      </c>
      <c r="B1492" s="32" t="s">
        <v>1194</v>
      </c>
      <c r="C1492" s="33">
        <v>40.5</v>
      </c>
      <c r="D1492" s="34">
        <v>155.68</v>
      </c>
      <c r="E1492" s="34" t="s">
        <v>1490</v>
      </c>
      <c r="F1492" s="68">
        <v>0.115</v>
      </c>
      <c r="G1492" s="69">
        <f t="shared" si="70"/>
        <v>17.903200000000002</v>
      </c>
      <c r="H1492" s="69">
        <f t="shared" si="71"/>
        <v>173.58320000000001</v>
      </c>
    </row>
    <row r="1493" spans="1:8" x14ac:dyDescent="0.25">
      <c r="A1493" s="33" t="str">
        <f t="shared" si="69"/>
        <v>V41</v>
      </c>
      <c r="B1493" s="32" t="s">
        <v>1194</v>
      </c>
      <c r="C1493" s="33">
        <v>41</v>
      </c>
      <c r="D1493" s="34">
        <v>157.19</v>
      </c>
      <c r="E1493" s="34" t="s">
        <v>1490</v>
      </c>
      <c r="F1493" s="68">
        <v>0.115</v>
      </c>
      <c r="G1493" s="69">
        <f t="shared" si="70"/>
        <v>18.07685</v>
      </c>
      <c r="H1493" s="69">
        <f t="shared" si="71"/>
        <v>175.26685000000001</v>
      </c>
    </row>
    <row r="1494" spans="1:8" x14ac:dyDescent="0.25">
      <c r="A1494" s="33" t="str">
        <f t="shared" si="69"/>
        <v>V41.5</v>
      </c>
      <c r="B1494" s="32" t="s">
        <v>1194</v>
      </c>
      <c r="C1494" s="33">
        <v>41.5</v>
      </c>
      <c r="D1494" s="34">
        <v>158.71</v>
      </c>
      <c r="E1494" s="34" t="s">
        <v>1490</v>
      </c>
      <c r="F1494" s="68">
        <v>0.115</v>
      </c>
      <c r="G1494" s="69">
        <f t="shared" si="70"/>
        <v>18.251650000000001</v>
      </c>
      <c r="H1494" s="69">
        <f t="shared" si="71"/>
        <v>176.96165000000002</v>
      </c>
    </row>
    <row r="1495" spans="1:8" x14ac:dyDescent="0.25">
      <c r="A1495" s="33" t="str">
        <f t="shared" si="69"/>
        <v>V42</v>
      </c>
      <c r="B1495" s="32" t="s">
        <v>1194</v>
      </c>
      <c r="C1495" s="33">
        <v>42</v>
      </c>
      <c r="D1495" s="34">
        <v>160.22</v>
      </c>
      <c r="E1495" s="34" t="s">
        <v>1490</v>
      </c>
      <c r="F1495" s="68">
        <v>0.115</v>
      </c>
      <c r="G1495" s="69">
        <f t="shared" si="70"/>
        <v>18.4253</v>
      </c>
      <c r="H1495" s="69">
        <f t="shared" si="71"/>
        <v>178.64529999999999</v>
      </c>
    </row>
    <row r="1496" spans="1:8" x14ac:dyDescent="0.25">
      <c r="A1496" s="33" t="str">
        <f t="shared" si="69"/>
        <v>V42.5</v>
      </c>
      <c r="B1496" s="32" t="s">
        <v>1194</v>
      </c>
      <c r="C1496" s="33">
        <v>42.5</v>
      </c>
      <c r="D1496" s="34">
        <v>161.74</v>
      </c>
      <c r="E1496" s="34" t="s">
        <v>1490</v>
      </c>
      <c r="F1496" s="68">
        <v>0.115</v>
      </c>
      <c r="G1496" s="69">
        <f t="shared" si="70"/>
        <v>18.600100000000001</v>
      </c>
      <c r="H1496" s="69">
        <f t="shared" si="71"/>
        <v>180.34010000000001</v>
      </c>
    </row>
    <row r="1497" spans="1:8" x14ac:dyDescent="0.25">
      <c r="A1497" s="33" t="str">
        <f t="shared" si="69"/>
        <v>V43</v>
      </c>
      <c r="B1497" s="32" t="s">
        <v>1194</v>
      </c>
      <c r="C1497" s="33">
        <v>43</v>
      </c>
      <c r="D1497" s="34">
        <v>163.26</v>
      </c>
      <c r="E1497" s="34" t="s">
        <v>1490</v>
      </c>
      <c r="F1497" s="68">
        <v>0.115</v>
      </c>
      <c r="G1497" s="69">
        <f t="shared" si="70"/>
        <v>18.774899999999999</v>
      </c>
      <c r="H1497" s="69">
        <f t="shared" si="71"/>
        <v>182.03489999999999</v>
      </c>
    </row>
    <row r="1498" spans="1:8" x14ac:dyDescent="0.25">
      <c r="A1498" s="33" t="str">
        <f t="shared" si="69"/>
        <v>V43.5</v>
      </c>
      <c r="B1498" s="32" t="s">
        <v>1194</v>
      </c>
      <c r="C1498" s="33">
        <v>43.5</v>
      </c>
      <c r="D1498" s="34">
        <v>164.77</v>
      </c>
      <c r="E1498" s="34" t="s">
        <v>1490</v>
      </c>
      <c r="F1498" s="68">
        <v>0.115</v>
      </c>
      <c r="G1498" s="69">
        <f t="shared" si="70"/>
        <v>18.948550000000001</v>
      </c>
      <c r="H1498" s="69">
        <f t="shared" si="71"/>
        <v>183.71855000000002</v>
      </c>
    </row>
    <row r="1499" spans="1:8" x14ac:dyDescent="0.25">
      <c r="A1499" s="33" t="str">
        <f t="shared" si="69"/>
        <v>V44</v>
      </c>
      <c r="B1499" s="32" t="s">
        <v>1194</v>
      </c>
      <c r="C1499" s="33">
        <v>44</v>
      </c>
      <c r="D1499" s="34">
        <v>166.29</v>
      </c>
      <c r="E1499" s="34" t="s">
        <v>1490</v>
      </c>
      <c r="F1499" s="68">
        <v>0.115</v>
      </c>
      <c r="G1499" s="69">
        <f t="shared" si="70"/>
        <v>19.123349999999999</v>
      </c>
      <c r="H1499" s="69">
        <f t="shared" si="71"/>
        <v>185.41334999999998</v>
      </c>
    </row>
    <row r="1500" spans="1:8" x14ac:dyDescent="0.25">
      <c r="A1500" s="33" t="str">
        <f t="shared" si="69"/>
        <v>V44.5</v>
      </c>
      <c r="B1500" s="32" t="s">
        <v>1194</v>
      </c>
      <c r="C1500" s="33">
        <v>44.5</v>
      </c>
      <c r="D1500" s="34">
        <v>167.81</v>
      </c>
      <c r="E1500" s="34" t="s">
        <v>1490</v>
      </c>
      <c r="F1500" s="68">
        <v>0.115</v>
      </c>
      <c r="G1500" s="69">
        <f t="shared" si="70"/>
        <v>19.29815</v>
      </c>
      <c r="H1500" s="69">
        <f t="shared" si="71"/>
        <v>187.10814999999999</v>
      </c>
    </row>
    <row r="1501" spans="1:8" x14ac:dyDescent="0.25">
      <c r="A1501" s="33" t="str">
        <f t="shared" si="69"/>
        <v>V45</v>
      </c>
      <c r="B1501" s="32" t="s">
        <v>1194</v>
      </c>
      <c r="C1501" s="33">
        <v>45</v>
      </c>
      <c r="D1501" s="34">
        <v>169.38</v>
      </c>
      <c r="E1501" s="34" t="s">
        <v>1490</v>
      </c>
      <c r="F1501" s="68">
        <v>0.115</v>
      </c>
      <c r="G1501" s="69">
        <f t="shared" si="70"/>
        <v>19.4787</v>
      </c>
      <c r="H1501" s="69">
        <f t="shared" si="71"/>
        <v>188.8587</v>
      </c>
    </row>
    <row r="1502" spans="1:8" x14ac:dyDescent="0.25">
      <c r="A1502" s="33" t="str">
        <f t="shared" si="69"/>
        <v>V45.5</v>
      </c>
      <c r="B1502" s="32" t="s">
        <v>1194</v>
      </c>
      <c r="C1502" s="33">
        <v>45.5</v>
      </c>
      <c r="D1502" s="34">
        <v>170.95</v>
      </c>
      <c r="E1502" s="34" t="s">
        <v>1490</v>
      </c>
      <c r="F1502" s="68">
        <v>0.115</v>
      </c>
      <c r="G1502" s="69">
        <f t="shared" si="70"/>
        <v>19.65925</v>
      </c>
      <c r="H1502" s="69">
        <f t="shared" si="71"/>
        <v>190.60924999999997</v>
      </c>
    </row>
    <row r="1503" spans="1:8" x14ac:dyDescent="0.25">
      <c r="A1503" s="33" t="str">
        <f t="shared" si="69"/>
        <v>V46</v>
      </c>
      <c r="B1503" s="32" t="s">
        <v>1194</v>
      </c>
      <c r="C1503" s="33">
        <v>46</v>
      </c>
      <c r="D1503" s="34">
        <v>172.52</v>
      </c>
      <c r="E1503" s="34" t="s">
        <v>1490</v>
      </c>
      <c r="F1503" s="68">
        <v>0.115</v>
      </c>
      <c r="G1503" s="69">
        <f t="shared" si="70"/>
        <v>19.8398</v>
      </c>
      <c r="H1503" s="69">
        <f t="shared" si="71"/>
        <v>192.35980000000001</v>
      </c>
    </row>
    <row r="1504" spans="1:8" x14ac:dyDescent="0.25">
      <c r="A1504" s="33" t="str">
        <f t="shared" si="69"/>
        <v>V46.5</v>
      </c>
      <c r="B1504" s="32" t="s">
        <v>1194</v>
      </c>
      <c r="C1504" s="33">
        <v>46.5</v>
      </c>
      <c r="D1504" s="34">
        <v>174.1</v>
      </c>
      <c r="E1504" s="34" t="s">
        <v>1490</v>
      </c>
      <c r="F1504" s="68">
        <v>0.115</v>
      </c>
      <c r="G1504" s="69">
        <f t="shared" si="70"/>
        <v>20.0215</v>
      </c>
      <c r="H1504" s="69">
        <f t="shared" si="71"/>
        <v>194.1215</v>
      </c>
    </row>
    <row r="1505" spans="1:8" x14ac:dyDescent="0.25">
      <c r="A1505" s="33" t="str">
        <f t="shared" si="69"/>
        <v>V47</v>
      </c>
      <c r="B1505" s="32" t="s">
        <v>1194</v>
      </c>
      <c r="C1505" s="33">
        <v>47</v>
      </c>
      <c r="D1505" s="34">
        <v>175.67</v>
      </c>
      <c r="E1505" s="34" t="s">
        <v>1490</v>
      </c>
      <c r="F1505" s="68">
        <v>0.115</v>
      </c>
      <c r="G1505" s="69">
        <f t="shared" si="70"/>
        <v>20.20205</v>
      </c>
      <c r="H1505" s="69">
        <f t="shared" si="71"/>
        <v>195.87205</v>
      </c>
    </row>
    <row r="1506" spans="1:8" x14ac:dyDescent="0.25">
      <c r="A1506" s="33" t="str">
        <f t="shared" si="69"/>
        <v>V47.5</v>
      </c>
      <c r="B1506" s="32" t="s">
        <v>1194</v>
      </c>
      <c r="C1506" s="33">
        <v>47.5</v>
      </c>
      <c r="D1506" s="34">
        <v>177.24</v>
      </c>
      <c r="E1506" s="34" t="s">
        <v>1490</v>
      </c>
      <c r="F1506" s="68">
        <v>0.115</v>
      </c>
      <c r="G1506" s="69">
        <f t="shared" si="70"/>
        <v>20.382600000000004</v>
      </c>
      <c r="H1506" s="69">
        <f t="shared" si="71"/>
        <v>197.62260000000001</v>
      </c>
    </row>
    <row r="1507" spans="1:8" x14ac:dyDescent="0.25">
      <c r="A1507" s="33" t="str">
        <f t="shared" si="69"/>
        <v>V48</v>
      </c>
      <c r="B1507" s="32" t="s">
        <v>1194</v>
      </c>
      <c r="C1507" s="33">
        <v>48</v>
      </c>
      <c r="D1507" s="34">
        <v>178.81</v>
      </c>
      <c r="E1507" s="34" t="s">
        <v>1490</v>
      </c>
      <c r="F1507" s="68">
        <v>0.115</v>
      </c>
      <c r="G1507" s="69">
        <f t="shared" si="70"/>
        <v>20.56315</v>
      </c>
      <c r="H1507" s="69">
        <f t="shared" si="71"/>
        <v>199.37315000000001</v>
      </c>
    </row>
    <row r="1508" spans="1:8" x14ac:dyDescent="0.25">
      <c r="A1508" s="33" t="str">
        <f t="shared" si="69"/>
        <v>V48.5</v>
      </c>
      <c r="B1508" s="32" t="s">
        <v>1194</v>
      </c>
      <c r="C1508" s="33">
        <v>48.5</v>
      </c>
      <c r="D1508" s="34">
        <v>180.39</v>
      </c>
      <c r="E1508" s="34" t="s">
        <v>1490</v>
      </c>
      <c r="F1508" s="68">
        <v>0.115</v>
      </c>
      <c r="G1508" s="69">
        <f t="shared" si="70"/>
        <v>20.74485</v>
      </c>
      <c r="H1508" s="69">
        <f t="shared" si="71"/>
        <v>201.13484999999997</v>
      </c>
    </row>
    <row r="1509" spans="1:8" x14ac:dyDescent="0.25">
      <c r="A1509" s="33" t="str">
        <f t="shared" si="69"/>
        <v>V49</v>
      </c>
      <c r="B1509" s="32" t="s">
        <v>1194</v>
      </c>
      <c r="C1509" s="33">
        <v>49</v>
      </c>
      <c r="D1509" s="34">
        <v>181.96</v>
      </c>
      <c r="E1509" s="34" t="s">
        <v>1490</v>
      </c>
      <c r="F1509" s="68">
        <v>0.115</v>
      </c>
      <c r="G1509" s="69">
        <f t="shared" si="70"/>
        <v>20.925400000000003</v>
      </c>
      <c r="H1509" s="69">
        <f t="shared" si="71"/>
        <v>202.8854</v>
      </c>
    </row>
    <row r="1510" spans="1:8" x14ac:dyDescent="0.25">
      <c r="A1510" s="33" t="str">
        <f t="shared" si="69"/>
        <v>V49.5</v>
      </c>
      <c r="B1510" s="32" t="s">
        <v>1194</v>
      </c>
      <c r="C1510" s="33">
        <v>49.5</v>
      </c>
      <c r="D1510" s="34">
        <v>183.53</v>
      </c>
      <c r="E1510" s="34" t="s">
        <v>1490</v>
      </c>
      <c r="F1510" s="68">
        <v>0.115</v>
      </c>
      <c r="G1510" s="69">
        <f t="shared" si="70"/>
        <v>21.10595</v>
      </c>
      <c r="H1510" s="69">
        <f t="shared" si="71"/>
        <v>204.63595000000001</v>
      </c>
    </row>
    <row r="1511" spans="1:8" x14ac:dyDescent="0.25">
      <c r="A1511" s="33" t="str">
        <f t="shared" si="69"/>
        <v>V50</v>
      </c>
      <c r="B1511" s="32" t="s">
        <v>1194</v>
      </c>
      <c r="C1511" s="33">
        <v>50</v>
      </c>
      <c r="D1511" s="34">
        <v>185.1</v>
      </c>
      <c r="E1511" s="34" t="s">
        <v>1490</v>
      </c>
      <c r="F1511" s="68">
        <v>0.115</v>
      </c>
      <c r="G1511" s="69">
        <f t="shared" si="70"/>
        <v>21.2865</v>
      </c>
      <c r="H1511" s="69">
        <f t="shared" si="71"/>
        <v>206.38649999999998</v>
      </c>
    </row>
    <row r="1512" spans="1:8" x14ac:dyDescent="0.25">
      <c r="A1512" s="33" t="str">
        <f t="shared" si="69"/>
        <v>V50.5</v>
      </c>
      <c r="B1512" s="32" t="s">
        <v>1194</v>
      </c>
      <c r="C1512" s="33">
        <v>50.5</v>
      </c>
      <c r="D1512" s="34">
        <v>186.68</v>
      </c>
      <c r="E1512" s="34" t="s">
        <v>1490</v>
      </c>
      <c r="F1512" s="68">
        <v>0.115</v>
      </c>
      <c r="G1512" s="69">
        <f t="shared" si="70"/>
        <v>21.468200000000003</v>
      </c>
      <c r="H1512" s="69">
        <f t="shared" si="71"/>
        <v>208.1482</v>
      </c>
    </row>
    <row r="1513" spans="1:8" x14ac:dyDescent="0.25">
      <c r="A1513" s="33" t="str">
        <f t="shared" si="69"/>
        <v>V51</v>
      </c>
      <c r="B1513" s="32" t="s">
        <v>1194</v>
      </c>
      <c r="C1513" s="33">
        <v>51</v>
      </c>
      <c r="D1513" s="34">
        <v>188.25</v>
      </c>
      <c r="E1513" s="34" t="s">
        <v>1490</v>
      </c>
      <c r="F1513" s="68">
        <v>0.115</v>
      </c>
      <c r="G1513" s="69">
        <f t="shared" si="70"/>
        <v>21.64875</v>
      </c>
      <c r="H1513" s="69">
        <f t="shared" si="71"/>
        <v>209.89875000000001</v>
      </c>
    </row>
    <row r="1514" spans="1:8" x14ac:dyDescent="0.25">
      <c r="A1514" s="33" t="str">
        <f t="shared" si="69"/>
        <v>V51.5</v>
      </c>
      <c r="B1514" s="32" t="s">
        <v>1194</v>
      </c>
      <c r="C1514" s="33">
        <v>51.5</v>
      </c>
      <c r="D1514" s="34">
        <v>189.82</v>
      </c>
      <c r="E1514" s="34" t="s">
        <v>1490</v>
      </c>
      <c r="F1514" s="68">
        <v>0.115</v>
      </c>
      <c r="G1514" s="69">
        <f t="shared" si="70"/>
        <v>21.8293</v>
      </c>
      <c r="H1514" s="69">
        <f t="shared" si="71"/>
        <v>211.64929999999998</v>
      </c>
    </row>
    <row r="1515" spans="1:8" x14ac:dyDescent="0.25">
      <c r="A1515" s="33" t="str">
        <f t="shared" si="69"/>
        <v>V52</v>
      </c>
      <c r="B1515" s="32" t="s">
        <v>1194</v>
      </c>
      <c r="C1515" s="33">
        <v>52</v>
      </c>
      <c r="D1515" s="34">
        <v>191.39</v>
      </c>
      <c r="E1515" s="34" t="s">
        <v>1490</v>
      </c>
      <c r="F1515" s="68">
        <v>0.115</v>
      </c>
      <c r="G1515" s="69">
        <f t="shared" si="70"/>
        <v>22.00985</v>
      </c>
      <c r="H1515" s="69">
        <f t="shared" si="71"/>
        <v>213.39984999999999</v>
      </c>
    </row>
    <row r="1516" spans="1:8" x14ac:dyDescent="0.25">
      <c r="A1516" s="33" t="str">
        <f t="shared" si="69"/>
        <v>V52.5</v>
      </c>
      <c r="B1516" s="32" t="s">
        <v>1194</v>
      </c>
      <c r="C1516" s="33">
        <v>52.5</v>
      </c>
      <c r="D1516" s="34">
        <v>192.97</v>
      </c>
      <c r="E1516" s="34" t="s">
        <v>1490</v>
      </c>
      <c r="F1516" s="68">
        <v>0.115</v>
      </c>
      <c r="G1516" s="69">
        <f t="shared" si="70"/>
        <v>22.191549999999999</v>
      </c>
      <c r="H1516" s="69">
        <f t="shared" si="71"/>
        <v>215.16155000000001</v>
      </c>
    </row>
    <row r="1517" spans="1:8" x14ac:dyDescent="0.25">
      <c r="A1517" s="33" t="str">
        <f t="shared" si="69"/>
        <v>V53</v>
      </c>
      <c r="B1517" s="32" t="s">
        <v>1194</v>
      </c>
      <c r="C1517" s="33">
        <v>53</v>
      </c>
      <c r="D1517" s="34">
        <v>194.54</v>
      </c>
      <c r="E1517" s="34" t="s">
        <v>1490</v>
      </c>
      <c r="F1517" s="68">
        <v>0.115</v>
      </c>
      <c r="G1517" s="69">
        <f t="shared" si="70"/>
        <v>22.3721</v>
      </c>
      <c r="H1517" s="69">
        <f t="shared" si="71"/>
        <v>216.91209999999998</v>
      </c>
    </row>
    <row r="1518" spans="1:8" x14ac:dyDescent="0.25">
      <c r="A1518" s="33" t="str">
        <f t="shared" si="69"/>
        <v>V53.5</v>
      </c>
      <c r="B1518" s="32" t="s">
        <v>1194</v>
      </c>
      <c r="C1518" s="33">
        <v>53.5</v>
      </c>
      <c r="D1518" s="34">
        <v>196.11</v>
      </c>
      <c r="E1518" s="34" t="s">
        <v>1490</v>
      </c>
      <c r="F1518" s="68">
        <v>0.115</v>
      </c>
      <c r="G1518" s="69">
        <f t="shared" si="70"/>
        <v>22.552650000000003</v>
      </c>
      <c r="H1518" s="69">
        <f t="shared" si="71"/>
        <v>218.66265000000001</v>
      </c>
    </row>
    <row r="1519" spans="1:8" x14ac:dyDescent="0.25">
      <c r="A1519" s="33" t="str">
        <f t="shared" si="69"/>
        <v>V54</v>
      </c>
      <c r="B1519" s="32" t="s">
        <v>1194</v>
      </c>
      <c r="C1519" s="33">
        <v>54</v>
      </c>
      <c r="D1519" s="34">
        <v>197.68</v>
      </c>
      <c r="E1519" s="34" t="s">
        <v>1490</v>
      </c>
      <c r="F1519" s="68">
        <v>0.115</v>
      </c>
      <c r="G1519" s="69">
        <f t="shared" si="70"/>
        <v>22.7332</v>
      </c>
      <c r="H1519" s="69">
        <f t="shared" si="71"/>
        <v>220.41320000000002</v>
      </c>
    </row>
    <row r="1520" spans="1:8" x14ac:dyDescent="0.25">
      <c r="A1520" s="33" t="str">
        <f t="shared" si="69"/>
        <v>V54.5</v>
      </c>
      <c r="B1520" s="32" t="s">
        <v>1194</v>
      </c>
      <c r="C1520" s="33">
        <v>54.5</v>
      </c>
      <c r="D1520" s="34">
        <v>199.26</v>
      </c>
      <c r="E1520" s="34" t="s">
        <v>1490</v>
      </c>
      <c r="F1520" s="68">
        <v>0.115</v>
      </c>
      <c r="G1520" s="69">
        <f t="shared" si="70"/>
        <v>22.914899999999999</v>
      </c>
      <c r="H1520" s="69">
        <f t="shared" si="71"/>
        <v>222.17489999999998</v>
      </c>
    </row>
    <row r="1521" spans="1:8" x14ac:dyDescent="0.25">
      <c r="A1521" s="33" t="str">
        <f t="shared" si="69"/>
        <v>V55</v>
      </c>
      <c r="B1521" s="32" t="s">
        <v>1194</v>
      </c>
      <c r="C1521" s="33">
        <v>55</v>
      </c>
      <c r="D1521" s="34">
        <v>200.83</v>
      </c>
      <c r="E1521" s="34" t="s">
        <v>1490</v>
      </c>
      <c r="F1521" s="68">
        <v>0.115</v>
      </c>
      <c r="G1521" s="69">
        <f t="shared" si="70"/>
        <v>23.095450000000003</v>
      </c>
      <c r="H1521" s="69">
        <f t="shared" si="71"/>
        <v>223.92545000000001</v>
      </c>
    </row>
    <row r="1522" spans="1:8" x14ac:dyDescent="0.25">
      <c r="A1522" s="33" t="str">
        <f t="shared" si="69"/>
        <v>V55.5</v>
      </c>
      <c r="B1522" s="32" t="s">
        <v>1194</v>
      </c>
      <c r="C1522" s="33">
        <v>55.5</v>
      </c>
      <c r="D1522" s="34">
        <v>202.4</v>
      </c>
      <c r="E1522" s="34" t="s">
        <v>1490</v>
      </c>
      <c r="F1522" s="68">
        <v>0.115</v>
      </c>
      <c r="G1522" s="69">
        <f t="shared" si="70"/>
        <v>23.276000000000003</v>
      </c>
      <c r="H1522" s="69">
        <f t="shared" si="71"/>
        <v>225.67600000000002</v>
      </c>
    </row>
    <row r="1523" spans="1:8" x14ac:dyDescent="0.25">
      <c r="A1523" s="33" t="str">
        <f t="shared" si="69"/>
        <v>V56</v>
      </c>
      <c r="B1523" s="32" t="s">
        <v>1194</v>
      </c>
      <c r="C1523" s="33">
        <v>56</v>
      </c>
      <c r="D1523" s="34">
        <v>203.97</v>
      </c>
      <c r="E1523" s="34" t="s">
        <v>1490</v>
      </c>
      <c r="F1523" s="68">
        <v>0.115</v>
      </c>
      <c r="G1523" s="69">
        <f t="shared" si="70"/>
        <v>23.45655</v>
      </c>
      <c r="H1523" s="69">
        <f t="shared" si="71"/>
        <v>227.42654999999999</v>
      </c>
    </row>
    <row r="1524" spans="1:8" x14ac:dyDescent="0.25">
      <c r="A1524" s="33" t="str">
        <f t="shared" si="69"/>
        <v>V56.5</v>
      </c>
      <c r="B1524" s="32" t="s">
        <v>1194</v>
      </c>
      <c r="C1524" s="33">
        <v>56.5</v>
      </c>
      <c r="D1524" s="34">
        <v>205.55</v>
      </c>
      <c r="E1524" s="34" t="s">
        <v>1490</v>
      </c>
      <c r="F1524" s="68">
        <v>0.115</v>
      </c>
      <c r="G1524" s="69">
        <f t="shared" si="70"/>
        <v>23.638250000000003</v>
      </c>
      <c r="H1524" s="69">
        <f t="shared" si="71"/>
        <v>229.18825000000001</v>
      </c>
    </row>
    <row r="1525" spans="1:8" x14ac:dyDescent="0.25">
      <c r="A1525" s="33" t="str">
        <f t="shared" si="69"/>
        <v>V57</v>
      </c>
      <c r="B1525" s="32" t="s">
        <v>1194</v>
      </c>
      <c r="C1525" s="33">
        <v>57</v>
      </c>
      <c r="D1525" s="34">
        <v>207.12</v>
      </c>
      <c r="E1525" s="34" t="s">
        <v>1490</v>
      </c>
      <c r="F1525" s="68">
        <v>0.115</v>
      </c>
      <c r="G1525" s="69">
        <f t="shared" si="70"/>
        <v>23.818800000000003</v>
      </c>
      <c r="H1525" s="69">
        <f t="shared" si="71"/>
        <v>230.93880000000001</v>
      </c>
    </row>
    <row r="1526" spans="1:8" x14ac:dyDescent="0.25">
      <c r="A1526" s="33" t="str">
        <f t="shared" si="69"/>
        <v>V57.5</v>
      </c>
      <c r="B1526" s="32" t="s">
        <v>1194</v>
      </c>
      <c r="C1526" s="33">
        <v>57.5</v>
      </c>
      <c r="D1526" s="34">
        <v>208.69</v>
      </c>
      <c r="E1526" s="34" t="s">
        <v>1490</v>
      </c>
      <c r="F1526" s="68">
        <v>0.115</v>
      </c>
      <c r="G1526" s="69">
        <f t="shared" si="70"/>
        <v>23.99935</v>
      </c>
      <c r="H1526" s="69">
        <f t="shared" si="71"/>
        <v>232.68934999999999</v>
      </c>
    </row>
    <row r="1527" spans="1:8" x14ac:dyDescent="0.25">
      <c r="A1527" s="33" t="str">
        <f t="shared" si="69"/>
        <v>V58</v>
      </c>
      <c r="B1527" s="32" t="s">
        <v>1194</v>
      </c>
      <c r="C1527" s="33">
        <v>58</v>
      </c>
      <c r="D1527" s="34">
        <v>210.26</v>
      </c>
      <c r="E1527" s="34" t="s">
        <v>1490</v>
      </c>
      <c r="F1527" s="68">
        <v>0.115</v>
      </c>
      <c r="G1527" s="69">
        <f t="shared" si="70"/>
        <v>24.1799</v>
      </c>
      <c r="H1527" s="69">
        <f t="shared" si="71"/>
        <v>234.43989999999999</v>
      </c>
    </row>
    <row r="1528" spans="1:8" x14ac:dyDescent="0.25">
      <c r="A1528" s="33" t="str">
        <f t="shared" si="69"/>
        <v>V58.5</v>
      </c>
      <c r="B1528" s="32" t="s">
        <v>1194</v>
      </c>
      <c r="C1528" s="33">
        <v>58.5</v>
      </c>
      <c r="D1528" s="34">
        <v>211.84</v>
      </c>
      <c r="E1528" s="34" t="s">
        <v>1490</v>
      </c>
      <c r="F1528" s="68">
        <v>0.115</v>
      </c>
      <c r="G1528" s="69">
        <f t="shared" si="70"/>
        <v>24.361600000000003</v>
      </c>
      <c r="H1528" s="69">
        <f t="shared" si="71"/>
        <v>236.20160000000001</v>
      </c>
    </row>
    <row r="1529" spans="1:8" x14ac:dyDescent="0.25">
      <c r="A1529" s="33" t="str">
        <f t="shared" si="69"/>
        <v>V59</v>
      </c>
      <c r="B1529" s="32" t="s">
        <v>1194</v>
      </c>
      <c r="C1529" s="33">
        <v>59</v>
      </c>
      <c r="D1529" s="34">
        <v>213.41</v>
      </c>
      <c r="E1529" s="34" t="s">
        <v>1490</v>
      </c>
      <c r="F1529" s="68">
        <v>0.115</v>
      </c>
      <c r="G1529" s="69">
        <f t="shared" si="70"/>
        <v>24.542149999999999</v>
      </c>
      <c r="H1529" s="69">
        <f t="shared" si="71"/>
        <v>237.95214999999999</v>
      </c>
    </row>
    <row r="1530" spans="1:8" x14ac:dyDescent="0.25">
      <c r="A1530" s="33" t="str">
        <f t="shared" si="69"/>
        <v>V59.5</v>
      </c>
      <c r="B1530" s="32" t="s">
        <v>1194</v>
      </c>
      <c r="C1530" s="33">
        <v>59.5</v>
      </c>
      <c r="D1530" s="34">
        <v>214.98</v>
      </c>
      <c r="E1530" s="34" t="s">
        <v>1490</v>
      </c>
      <c r="F1530" s="68">
        <v>0.115</v>
      </c>
      <c r="G1530" s="69">
        <f t="shared" si="70"/>
        <v>24.7227</v>
      </c>
      <c r="H1530" s="69">
        <f t="shared" si="71"/>
        <v>239.70269999999999</v>
      </c>
    </row>
    <row r="1531" spans="1:8" x14ac:dyDescent="0.25">
      <c r="A1531" s="33" t="str">
        <f t="shared" si="69"/>
        <v>V60</v>
      </c>
      <c r="B1531" s="32" t="s">
        <v>1194</v>
      </c>
      <c r="C1531" s="33">
        <v>60</v>
      </c>
      <c r="D1531" s="34">
        <v>216.55</v>
      </c>
      <c r="E1531" s="34" t="s">
        <v>1490</v>
      </c>
      <c r="F1531" s="68">
        <v>0.115</v>
      </c>
      <c r="G1531" s="69">
        <f t="shared" si="70"/>
        <v>24.903250000000003</v>
      </c>
      <c r="H1531" s="69">
        <f t="shared" si="71"/>
        <v>241.45325000000003</v>
      </c>
    </row>
    <row r="1532" spans="1:8" x14ac:dyDescent="0.25">
      <c r="A1532" s="33" t="str">
        <f t="shared" si="69"/>
        <v>V60.5</v>
      </c>
      <c r="B1532" s="32" t="s">
        <v>1194</v>
      </c>
      <c r="C1532" s="33">
        <v>60.5</v>
      </c>
      <c r="D1532" s="34">
        <v>218.13</v>
      </c>
      <c r="E1532" s="34" t="s">
        <v>1490</v>
      </c>
      <c r="F1532" s="68">
        <v>0.115</v>
      </c>
      <c r="G1532" s="69">
        <f t="shared" si="70"/>
        <v>25.084949999999999</v>
      </c>
      <c r="H1532" s="69">
        <f t="shared" si="71"/>
        <v>243.21494999999999</v>
      </c>
    </row>
    <row r="1533" spans="1:8" x14ac:dyDescent="0.25">
      <c r="A1533" s="33" t="str">
        <f t="shared" si="69"/>
        <v>V61</v>
      </c>
      <c r="B1533" s="32" t="s">
        <v>1194</v>
      </c>
      <c r="C1533" s="33">
        <v>61</v>
      </c>
      <c r="D1533" s="34">
        <v>219.7</v>
      </c>
      <c r="E1533" s="34" t="s">
        <v>1490</v>
      </c>
      <c r="F1533" s="68">
        <v>0.115</v>
      </c>
      <c r="G1533" s="69">
        <f t="shared" si="70"/>
        <v>25.265499999999999</v>
      </c>
      <c r="H1533" s="69">
        <f t="shared" si="71"/>
        <v>244.96549999999999</v>
      </c>
    </row>
    <row r="1534" spans="1:8" x14ac:dyDescent="0.25">
      <c r="A1534" s="33" t="str">
        <f t="shared" si="69"/>
        <v>V61.5</v>
      </c>
      <c r="B1534" s="32" t="s">
        <v>1194</v>
      </c>
      <c r="C1534" s="33">
        <v>61.5</v>
      </c>
      <c r="D1534" s="34">
        <v>221.27</v>
      </c>
      <c r="E1534" s="34" t="s">
        <v>1490</v>
      </c>
      <c r="F1534" s="68">
        <v>0.115</v>
      </c>
      <c r="G1534" s="69">
        <f t="shared" si="70"/>
        <v>25.446050000000003</v>
      </c>
      <c r="H1534" s="69">
        <f t="shared" si="71"/>
        <v>246.71605000000002</v>
      </c>
    </row>
    <row r="1535" spans="1:8" x14ac:dyDescent="0.25">
      <c r="A1535" s="33" t="str">
        <f t="shared" si="69"/>
        <v>V62</v>
      </c>
      <c r="B1535" s="32" t="s">
        <v>1194</v>
      </c>
      <c r="C1535" s="33">
        <v>62</v>
      </c>
      <c r="D1535" s="34">
        <v>222.84</v>
      </c>
      <c r="E1535" s="34" t="s">
        <v>1490</v>
      </c>
      <c r="F1535" s="68">
        <v>0.115</v>
      </c>
      <c r="G1535" s="69">
        <f t="shared" si="70"/>
        <v>25.6266</v>
      </c>
      <c r="H1535" s="69">
        <f t="shared" si="71"/>
        <v>248.4666</v>
      </c>
    </row>
    <row r="1536" spans="1:8" x14ac:dyDescent="0.25">
      <c r="A1536" s="33" t="str">
        <f t="shared" si="69"/>
        <v>V62.5</v>
      </c>
      <c r="B1536" s="32" t="s">
        <v>1194</v>
      </c>
      <c r="C1536" s="33">
        <v>62.5</v>
      </c>
      <c r="D1536" s="34">
        <v>224.42</v>
      </c>
      <c r="E1536" s="34" t="s">
        <v>1490</v>
      </c>
      <c r="F1536" s="68">
        <v>0.115</v>
      </c>
      <c r="G1536" s="69">
        <f t="shared" si="70"/>
        <v>25.808299999999999</v>
      </c>
      <c r="H1536" s="69">
        <f t="shared" si="71"/>
        <v>250.22829999999999</v>
      </c>
    </row>
    <row r="1537" spans="1:8" x14ac:dyDescent="0.25">
      <c r="A1537" s="33" t="str">
        <f t="shared" si="69"/>
        <v>V63</v>
      </c>
      <c r="B1537" s="32" t="s">
        <v>1194</v>
      </c>
      <c r="C1537" s="33">
        <v>63</v>
      </c>
      <c r="D1537" s="34">
        <v>225.99</v>
      </c>
      <c r="E1537" s="34" t="s">
        <v>1490</v>
      </c>
      <c r="F1537" s="68">
        <v>0.115</v>
      </c>
      <c r="G1537" s="69">
        <f t="shared" si="70"/>
        <v>25.988850000000003</v>
      </c>
      <c r="H1537" s="69">
        <f t="shared" si="71"/>
        <v>251.97885000000002</v>
      </c>
    </row>
    <row r="1538" spans="1:8" x14ac:dyDescent="0.25">
      <c r="A1538" s="33" t="str">
        <f t="shared" ref="A1538:A1601" si="72">CONCATENATE(B1538,C1538)</f>
        <v>V63.5</v>
      </c>
      <c r="B1538" s="32" t="s">
        <v>1194</v>
      </c>
      <c r="C1538" s="33">
        <v>63.5</v>
      </c>
      <c r="D1538" s="34">
        <v>227.56</v>
      </c>
      <c r="E1538" s="34" t="s">
        <v>1490</v>
      </c>
      <c r="F1538" s="68">
        <v>0.115</v>
      </c>
      <c r="G1538" s="69">
        <f t="shared" si="70"/>
        <v>26.169400000000003</v>
      </c>
      <c r="H1538" s="69">
        <f t="shared" si="71"/>
        <v>253.7294</v>
      </c>
    </row>
    <row r="1539" spans="1:8" x14ac:dyDescent="0.25">
      <c r="A1539" s="33" t="str">
        <f t="shared" si="72"/>
        <v>V64</v>
      </c>
      <c r="B1539" s="32" t="s">
        <v>1194</v>
      </c>
      <c r="C1539" s="33">
        <v>64</v>
      </c>
      <c r="D1539" s="34">
        <v>229.13</v>
      </c>
      <c r="E1539" s="34" t="s">
        <v>1490</v>
      </c>
      <c r="F1539" s="68">
        <v>0.115</v>
      </c>
      <c r="G1539" s="69">
        <f t="shared" ref="G1539:G1552" si="73">D1539*F1539</f>
        <v>26.34995</v>
      </c>
      <c r="H1539" s="69">
        <f t="shared" ref="H1539:H1551" si="74">G1539+D1539</f>
        <v>255.47995</v>
      </c>
    </row>
    <row r="1540" spans="1:8" x14ac:dyDescent="0.25">
      <c r="A1540" s="33" t="str">
        <f t="shared" si="72"/>
        <v>V64.5</v>
      </c>
      <c r="B1540" s="32" t="s">
        <v>1194</v>
      </c>
      <c r="C1540" s="33">
        <v>64.5</v>
      </c>
      <c r="D1540" s="34">
        <v>230.71</v>
      </c>
      <c r="E1540" s="34" t="s">
        <v>1490</v>
      </c>
      <c r="F1540" s="68">
        <v>0.115</v>
      </c>
      <c r="G1540" s="69">
        <f t="shared" si="73"/>
        <v>26.531650000000003</v>
      </c>
      <c r="H1540" s="69">
        <f t="shared" si="74"/>
        <v>257.24164999999999</v>
      </c>
    </row>
    <row r="1541" spans="1:8" x14ac:dyDescent="0.25">
      <c r="A1541" s="33" t="str">
        <f t="shared" si="72"/>
        <v>V65</v>
      </c>
      <c r="B1541" s="32" t="s">
        <v>1194</v>
      </c>
      <c r="C1541" s="33">
        <v>65</v>
      </c>
      <c r="D1541" s="34">
        <v>232.28</v>
      </c>
      <c r="E1541" s="34" t="s">
        <v>1490</v>
      </c>
      <c r="F1541" s="68">
        <v>0.115</v>
      </c>
      <c r="G1541" s="69">
        <f t="shared" si="73"/>
        <v>26.712200000000003</v>
      </c>
      <c r="H1541" s="69">
        <f t="shared" si="74"/>
        <v>258.99220000000003</v>
      </c>
    </row>
    <row r="1542" spans="1:8" x14ac:dyDescent="0.25">
      <c r="A1542" s="33" t="str">
        <f t="shared" si="72"/>
        <v>V65.5</v>
      </c>
      <c r="B1542" s="32" t="s">
        <v>1194</v>
      </c>
      <c r="C1542" s="33">
        <v>65.5</v>
      </c>
      <c r="D1542" s="34">
        <v>233.85</v>
      </c>
      <c r="E1542" s="34" t="s">
        <v>1490</v>
      </c>
      <c r="F1542" s="68">
        <v>0.115</v>
      </c>
      <c r="G1542" s="69">
        <f t="shared" si="73"/>
        <v>26.892749999999999</v>
      </c>
      <c r="H1542" s="69">
        <f t="shared" si="74"/>
        <v>260.74275</v>
      </c>
    </row>
    <row r="1543" spans="1:8" x14ac:dyDescent="0.25">
      <c r="A1543" s="33" t="str">
        <f t="shared" si="72"/>
        <v>V66</v>
      </c>
      <c r="B1543" s="32" t="s">
        <v>1194</v>
      </c>
      <c r="C1543" s="33">
        <v>66</v>
      </c>
      <c r="D1543" s="34">
        <v>235.42</v>
      </c>
      <c r="E1543" s="34" t="s">
        <v>1490</v>
      </c>
      <c r="F1543" s="68">
        <v>0.115</v>
      </c>
      <c r="G1543" s="69">
        <f t="shared" si="73"/>
        <v>27.0733</v>
      </c>
      <c r="H1543" s="69">
        <f t="shared" si="74"/>
        <v>262.49329999999998</v>
      </c>
    </row>
    <row r="1544" spans="1:8" x14ac:dyDescent="0.25">
      <c r="A1544" s="33" t="str">
        <f t="shared" si="72"/>
        <v>V66.5</v>
      </c>
      <c r="B1544" s="32" t="s">
        <v>1194</v>
      </c>
      <c r="C1544" s="33">
        <v>66.5</v>
      </c>
      <c r="D1544" s="34">
        <v>237</v>
      </c>
      <c r="E1544" s="34" t="s">
        <v>1490</v>
      </c>
      <c r="F1544" s="68">
        <v>0.115</v>
      </c>
      <c r="G1544" s="69">
        <f t="shared" si="73"/>
        <v>27.255000000000003</v>
      </c>
      <c r="H1544" s="69">
        <f t="shared" si="74"/>
        <v>264.255</v>
      </c>
    </row>
    <row r="1545" spans="1:8" x14ac:dyDescent="0.25">
      <c r="A1545" s="33" t="str">
        <f t="shared" si="72"/>
        <v>V67</v>
      </c>
      <c r="B1545" s="32" t="s">
        <v>1194</v>
      </c>
      <c r="C1545" s="33">
        <v>67</v>
      </c>
      <c r="D1545" s="34">
        <v>238.57</v>
      </c>
      <c r="E1545" s="34" t="s">
        <v>1490</v>
      </c>
      <c r="F1545" s="68">
        <v>0.115</v>
      </c>
      <c r="G1545" s="69">
        <f t="shared" si="73"/>
        <v>27.435549999999999</v>
      </c>
      <c r="H1545" s="69">
        <f t="shared" si="74"/>
        <v>266.00554999999997</v>
      </c>
    </row>
    <row r="1546" spans="1:8" x14ac:dyDescent="0.25">
      <c r="A1546" s="33" t="str">
        <f t="shared" si="72"/>
        <v>V67.5</v>
      </c>
      <c r="B1546" s="32" t="s">
        <v>1194</v>
      </c>
      <c r="C1546" s="33">
        <v>67.5</v>
      </c>
      <c r="D1546" s="34">
        <v>240.14</v>
      </c>
      <c r="E1546" s="34" t="s">
        <v>1490</v>
      </c>
      <c r="F1546" s="68">
        <v>0.115</v>
      </c>
      <c r="G1546" s="69">
        <f t="shared" si="73"/>
        <v>27.616099999999999</v>
      </c>
      <c r="H1546" s="69">
        <f t="shared" si="74"/>
        <v>267.7561</v>
      </c>
    </row>
    <row r="1547" spans="1:8" x14ac:dyDescent="0.25">
      <c r="A1547" s="33" t="str">
        <f t="shared" si="72"/>
        <v>V68</v>
      </c>
      <c r="B1547" s="32" t="s">
        <v>1194</v>
      </c>
      <c r="C1547" s="33">
        <v>68</v>
      </c>
      <c r="D1547" s="34">
        <v>241.71</v>
      </c>
      <c r="E1547" s="34" t="s">
        <v>1490</v>
      </c>
      <c r="F1547" s="68">
        <v>0.115</v>
      </c>
      <c r="G1547" s="69">
        <f t="shared" si="73"/>
        <v>27.796650000000003</v>
      </c>
      <c r="H1547" s="69">
        <f t="shared" si="74"/>
        <v>269.50665000000004</v>
      </c>
    </row>
    <row r="1548" spans="1:8" x14ac:dyDescent="0.25">
      <c r="A1548" s="33" t="str">
        <f t="shared" si="72"/>
        <v>V68.5</v>
      </c>
      <c r="B1548" s="32" t="s">
        <v>1194</v>
      </c>
      <c r="C1548" s="33">
        <v>68.5</v>
      </c>
      <c r="D1548" s="34">
        <v>243.29</v>
      </c>
      <c r="E1548" s="34" t="s">
        <v>1490</v>
      </c>
      <c r="F1548" s="68">
        <v>0.115</v>
      </c>
      <c r="G1548" s="69">
        <f t="shared" si="73"/>
        <v>27.978349999999999</v>
      </c>
      <c r="H1548" s="69">
        <f t="shared" si="74"/>
        <v>271.26835</v>
      </c>
    </row>
    <row r="1549" spans="1:8" x14ac:dyDescent="0.25">
      <c r="A1549" s="33" t="str">
        <f t="shared" si="72"/>
        <v>V69</v>
      </c>
      <c r="B1549" s="32" t="s">
        <v>1194</v>
      </c>
      <c r="C1549" s="33">
        <v>69</v>
      </c>
      <c r="D1549" s="34">
        <v>244.86</v>
      </c>
      <c r="E1549" s="34" t="s">
        <v>1490</v>
      </c>
      <c r="F1549" s="68">
        <v>0.115</v>
      </c>
      <c r="G1549" s="69">
        <f t="shared" si="73"/>
        <v>28.158900000000003</v>
      </c>
      <c r="H1549" s="69">
        <f t="shared" si="74"/>
        <v>273.01890000000003</v>
      </c>
    </row>
    <row r="1550" spans="1:8" x14ac:dyDescent="0.25">
      <c r="A1550" s="33" t="str">
        <f t="shared" si="72"/>
        <v>V69.5</v>
      </c>
      <c r="B1550" s="32" t="s">
        <v>1194</v>
      </c>
      <c r="C1550" s="33">
        <v>69.5</v>
      </c>
      <c r="D1550" s="34">
        <v>246.43</v>
      </c>
      <c r="E1550" s="34" t="s">
        <v>1490</v>
      </c>
      <c r="F1550" s="68">
        <v>0.115</v>
      </c>
      <c r="G1550" s="69">
        <f t="shared" si="73"/>
        <v>28.339450000000003</v>
      </c>
      <c r="H1550" s="69">
        <f t="shared" si="74"/>
        <v>274.76945000000001</v>
      </c>
    </row>
    <row r="1551" spans="1:8" x14ac:dyDescent="0.25">
      <c r="A1551" s="33" t="str">
        <f t="shared" si="72"/>
        <v>V70</v>
      </c>
      <c r="B1551" s="32" t="s">
        <v>1194</v>
      </c>
      <c r="C1551" s="33">
        <v>70</v>
      </c>
      <c r="D1551" s="34">
        <v>248</v>
      </c>
      <c r="E1551" s="34" t="s">
        <v>1490</v>
      </c>
      <c r="F1551" s="68">
        <v>0.115</v>
      </c>
      <c r="G1551" s="69">
        <f t="shared" si="73"/>
        <v>28.52</v>
      </c>
      <c r="H1551" s="69">
        <f t="shared" si="74"/>
        <v>276.52</v>
      </c>
    </row>
    <row r="1552" spans="1:8" x14ac:dyDescent="0.25">
      <c r="A1552" s="33" t="str">
        <f t="shared" si="72"/>
        <v>V70.5</v>
      </c>
      <c r="B1552" s="32" t="s">
        <v>1194</v>
      </c>
      <c r="C1552" s="33">
        <v>70.5</v>
      </c>
      <c r="D1552" s="34">
        <v>249.58</v>
      </c>
      <c r="E1552" s="34" t="s">
        <v>1490</v>
      </c>
      <c r="F1552" s="68">
        <v>0.115</v>
      </c>
      <c r="G1552" s="69">
        <f t="shared" si="73"/>
        <v>28.701700000000002</v>
      </c>
      <c r="H1552" s="69">
        <f>G1552+D1552</f>
        <v>278.2817</v>
      </c>
    </row>
    <row r="1553" spans="1:8" x14ac:dyDescent="0.25">
      <c r="A1553" s="33" t="str">
        <f t="shared" si="72"/>
        <v>Austria0.5</v>
      </c>
      <c r="B1553" s="32" t="s">
        <v>1437</v>
      </c>
      <c r="C1553" s="33">
        <v>0.5</v>
      </c>
      <c r="D1553" s="34">
        <v>9.75</v>
      </c>
      <c r="E1553" s="34">
        <f>D1553*1.03</f>
        <v>10.0425</v>
      </c>
      <c r="F1553" s="68">
        <v>6.8000000000000005E-2</v>
      </c>
      <c r="G1553" s="69">
        <f>E1553*F1553</f>
        <v>0.68289000000000011</v>
      </c>
      <c r="H1553" s="70">
        <f>G1553+E1553</f>
        <v>10.725390000000001</v>
      </c>
    </row>
    <row r="1554" spans="1:8" x14ac:dyDescent="0.25">
      <c r="A1554" s="33" t="str">
        <f t="shared" si="72"/>
        <v>Austria1</v>
      </c>
      <c r="B1554" s="32" t="s">
        <v>1437</v>
      </c>
      <c r="C1554" s="33">
        <v>1</v>
      </c>
      <c r="D1554" s="34">
        <v>9.75</v>
      </c>
      <c r="E1554" s="34">
        <f t="shared" ref="E1554:E1617" si="75">D1554*1.03</f>
        <v>10.0425</v>
      </c>
      <c r="F1554" s="68">
        <v>6.8000000000000005E-2</v>
      </c>
      <c r="G1554" s="69">
        <f t="shared" ref="G1554:G1617" si="76">E1554*F1554</f>
        <v>0.68289000000000011</v>
      </c>
      <c r="H1554" s="70">
        <f t="shared" ref="H1554:H1617" si="77">G1554+E1554</f>
        <v>10.725390000000001</v>
      </c>
    </row>
    <row r="1555" spans="1:8" x14ac:dyDescent="0.25">
      <c r="A1555" s="33" t="str">
        <f t="shared" si="72"/>
        <v>Austria1.5</v>
      </c>
      <c r="B1555" s="32" t="s">
        <v>1437</v>
      </c>
      <c r="C1555" s="33">
        <v>1.5</v>
      </c>
      <c r="D1555" s="34">
        <v>9.75</v>
      </c>
      <c r="E1555" s="34">
        <f t="shared" si="75"/>
        <v>10.0425</v>
      </c>
      <c r="F1555" s="68">
        <v>6.8000000000000005E-2</v>
      </c>
      <c r="G1555" s="69">
        <f t="shared" si="76"/>
        <v>0.68289000000000011</v>
      </c>
      <c r="H1555" s="70">
        <f t="shared" si="77"/>
        <v>10.725390000000001</v>
      </c>
    </row>
    <row r="1556" spans="1:8" x14ac:dyDescent="0.25">
      <c r="A1556" s="33" t="str">
        <f t="shared" si="72"/>
        <v>Austria2</v>
      </c>
      <c r="B1556" s="32" t="s">
        <v>1437</v>
      </c>
      <c r="C1556" s="33">
        <v>2</v>
      </c>
      <c r="D1556" s="34">
        <v>9.75</v>
      </c>
      <c r="E1556" s="34">
        <f t="shared" si="75"/>
        <v>10.0425</v>
      </c>
      <c r="F1556" s="68">
        <v>6.8000000000000005E-2</v>
      </c>
      <c r="G1556" s="69">
        <f t="shared" si="76"/>
        <v>0.68289000000000011</v>
      </c>
      <c r="H1556" s="70">
        <f t="shared" si="77"/>
        <v>10.725390000000001</v>
      </c>
    </row>
    <row r="1557" spans="1:8" x14ac:dyDescent="0.25">
      <c r="A1557" s="33" t="str">
        <f t="shared" si="72"/>
        <v>Austria2.5</v>
      </c>
      <c r="B1557" s="32" t="s">
        <v>1437</v>
      </c>
      <c r="C1557" s="33">
        <v>2.5</v>
      </c>
      <c r="D1557" s="34">
        <v>9.75</v>
      </c>
      <c r="E1557" s="34">
        <f t="shared" si="75"/>
        <v>10.0425</v>
      </c>
      <c r="F1557" s="68">
        <v>6.8000000000000005E-2</v>
      </c>
      <c r="G1557" s="69">
        <f t="shared" si="76"/>
        <v>0.68289000000000011</v>
      </c>
      <c r="H1557" s="70">
        <f t="shared" si="77"/>
        <v>10.725390000000001</v>
      </c>
    </row>
    <row r="1558" spans="1:8" x14ac:dyDescent="0.25">
      <c r="A1558" s="33" t="str">
        <f t="shared" si="72"/>
        <v>Austria3</v>
      </c>
      <c r="B1558" s="32" t="s">
        <v>1437</v>
      </c>
      <c r="C1558" s="33">
        <v>3</v>
      </c>
      <c r="D1558" s="34">
        <v>9.75</v>
      </c>
      <c r="E1558" s="34">
        <f t="shared" si="75"/>
        <v>10.0425</v>
      </c>
      <c r="F1558" s="68">
        <v>6.8000000000000005E-2</v>
      </c>
      <c r="G1558" s="69">
        <f t="shared" si="76"/>
        <v>0.68289000000000011</v>
      </c>
      <c r="H1558" s="70">
        <f t="shared" si="77"/>
        <v>10.725390000000001</v>
      </c>
    </row>
    <row r="1559" spans="1:8" x14ac:dyDescent="0.25">
      <c r="A1559" s="33" t="str">
        <f t="shared" si="72"/>
        <v>Austria3.5</v>
      </c>
      <c r="B1559" s="32" t="s">
        <v>1437</v>
      </c>
      <c r="C1559" s="33">
        <v>3.5</v>
      </c>
      <c r="D1559" s="34">
        <v>9.75</v>
      </c>
      <c r="E1559" s="34">
        <f t="shared" si="75"/>
        <v>10.0425</v>
      </c>
      <c r="F1559" s="68">
        <v>6.8000000000000005E-2</v>
      </c>
      <c r="G1559" s="69">
        <f t="shared" si="76"/>
        <v>0.68289000000000011</v>
      </c>
      <c r="H1559" s="70">
        <f t="shared" si="77"/>
        <v>10.725390000000001</v>
      </c>
    </row>
    <row r="1560" spans="1:8" x14ac:dyDescent="0.25">
      <c r="A1560" s="33" t="str">
        <f t="shared" si="72"/>
        <v>Austria4</v>
      </c>
      <c r="B1560" s="32" t="s">
        <v>1437</v>
      </c>
      <c r="C1560" s="33">
        <v>4</v>
      </c>
      <c r="D1560" s="34">
        <v>9.75</v>
      </c>
      <c r="E1560" s="34">
        <f t="shared" si="75"/>
        <v>10.0425</v>
      </c>
      <c r="F1560" s="68">
        <v>6.8000000000000005E-2</v>
      </c>
      <c r="G1560" s="69">
        <f t="shared" si="76"/>
        <v>0.68289000000000011</v>
      </c>
      <c r="H1560" s="70">
        <f t="shared" si="77"/>
        <v>10.725390000000001</v>
      </c>
    </row>
    <row r="1561" spans="1:8" x14ac:dyDescent="0.25">
      <c r="A1561" s="33" t="str">
        <f t="shared" si="72"/>
        <v>Austria4.5</v>
      </c>
      <c r="B1561" s="32" t="s">
        <v>1437</v>
      </c>
      <c r="C1561" s="33">
        <v>4.5</v>
      </c>
      <c r="D1561" s="34">
        <v>9.75</v>
      </c>
      <c r="E1561" s="34">
        <f t="shared" si="75"/>
        <v>10.0425</v>
      </c>
      <c r="F1561" s="68">
        <v>6.8000000000000005E-2</v>
      </c>
      <c r="G1561" s="69">
        <f t="shared" si="76"/>
        <v>0.68289000000000011</v>
      </c>
      <c r="H1561" s="70">
        <f t="shared" si="77"/>
        <v>10.725390000000001</v>
      </c>
    </row>
    <row r="1562" spans="1:8" x14ac:dyDescent="0.25">
      <c r="A1562" s="33" t="str">
        <f t="shared" si="72"/>
        <v>Austria5</v>
      </c>
      <c r="B1562" s="32" t="s">
        <v>1437</v>
      </c>
      <c r="C1562" s="33">
        <v>5</v>
      </c>
      <c r="D1562" s="34">
        <v>9.75</v>
      </c>
      <c r="E1562" s="34">
        <f t="shared" si="75"/>
        <v>10.0425</v>
      </c>
      <c r="F1562" s="68">
        <v>6.8000000000000005E-2</v>
      </c>
      <c r="G1562" s="69">
        <f t="shared" si="76"/>
        <v>0.68289000000000011</v>
      </c>
      <c r="H1562" s="70">
        <f t="shared" si="77"/>
        <v>10.725390000000001</v>
      </c>
    </row>
    <row r="1563" spans="1:8" x14ac:dyDescent="0.25">
      <c r="A1563" s="33" t="str">
        <f t="shared" si="72"/>
        <v>Austria5.5</v>
      </c>
      <c r="B1563" s="32" t="s">
        <v>1437</v>
      </c>
      <c r="C1563" s="33">
        <v>5.5</v>
      </c>
      <c r="D1563" s="34">
        <v>9.75</v>
      </c>
      <c r="E1563" s="34">
        <f t="shared" si="75"/>
        <v>10.0425</v>
      </c>
      <c r="F1563" s="68">
        <v>6.8000000000000005E-2</v>
      </c>
      <c r="G1563" s="69">
        <f t="shared" si="76"/>
        <v>0.68289000000000011</v>
      </c>
      <c r="H1563" s="70">
        <f t="shared" si="77"/>
        <v>10.725390000000001</v>
      </c>
    </row>
    <row r="1564" spans="1:8" x14ac:dyDescent="0.25">
      <c r="A1564" s="33" t="str">
        <f t="shared" si="72"/>
        <v>Austria6</v>
      </c>
      <c r="B1564" s="32" t="s">
        <v>1437</v>
      </c>
      <c r="C1564" s="33">
        <v>6</v>
      </c>
      <c r="D1564" s="34">
        <v>9.75</v>
      </c>
      <c r="E1564" s="34">
        <f t="shared" si="75"/>
        <v>10.0425</v>
      </c>
      <c r="F1564" s="68">
        <v>6.8000000000000005E-2</v>
      </c>
      <c r="G1564" s="69">
        <f t="shared" si="76"/>
        <v>0.68289000000000011</v>
      </c>
      <c r="H1564" s="70">
        <f t="shared" si="77"/>
        <v>10.725390000000001</v>
      </c>
    </row>
    <row r="1565" spans="1:8" x14ac:dyDescent="0.25">
      <c r="A1565" s="33" t="str">
        <f t="shared" si="72"/>
        <v>Austria6.5</v>
      </c>
      <c r="B1565" s="32" t="s">
        <v>1437</v>
      </c>
      <c r="C1565" s="33">
        <v>6.5</v>
      </c>
      <c r="D1565" s="34">
        <v>9.75</v>
      </c>
      <c r="E1565" s="34">
        <f t="shared" si="75"/>
        <v>10.0425</v>
      </c>
      <c r="F1565" s="68">
        <v>6.8000000000000005E-2</v>
      </c>
      <c r="G1565" s="69">
        <f t="shared" si="76"/>
        <v>0.68289000000000011</v>
      </c>
      <c r="H1565" s="70">
        <f t="shared" si="77"/>
        <v>10.725390000000001</v>
      </c>
    </row>
    <row r="1566" spans="1:8" x14ac:dyDescent="0.25">
      <c r="A1566" s="33" t="str">
        <f t="shared" si="72"/>
        <v>Austria7</v>
      </c>
      <c r="B1566" s="32" t="s">
        <v>1437</v>
      </c>
      <c r="C1566" s="33">
        <v>7</v>
      </c>
      <c r="D1566" s="34">
        <v>9.75</v>
      </c>
      <c r="E1566" s="34">
        <f t="shared" si="75"/>
        <v>10.0425</v>
      </c>
      <c r="F1566" s="68">
        <v>6.8000000000000005E-2</v>
      </c>
      <c r="G1566" s="69">
        <f t="shared" si="76"/>
        <v>0.68289000000000011</v>
      </c>
      <c r="H1566" s="70">
        <f t="shared" si="77"/>
        <v>10.725390000000001</v>
      </c>
    </row>
    <row r="1567" spans="1:8" x14ac:dyDescent="0.25">
      <c r="A1567" s="33" t="str">
        <f t="shared" si="72"/>
        <v>Austria7.5</v>
      </c>
      <c r="B1567" s="32" t="s">
        <v>1437</v>
      </c>
      <c r="C1567" s="33">
        <v>7.5</v>
      </c>
      <c r="D1567" s="34">
        <v>9.75</v>
      </c>
      <c r="E1567" s="34">
        <f t="shared" si="75"/>
        <v>10.0425</v>
      </c>
      <c r="F1567" s="68">
        <v>6.8000000000000005E-2</v>
      </c>
      <c r="G1567" s="69">
        <f t="shared" si="76"/>
        <v>0.68289000000000011</v>
      </c>
      <c r="H1567" s="70">
        <f t="shared" si="77"/>
        <v>10.725390000000001</v>
      </c>
    </row>
    <row r="1568" spans="1:8" x14ac:dyDescent="0.25">
      <c r="A1568" s="33" t="str">
        <f t="shared" si="72"/>
        <v>Austria8</v>
      </c>
      <c r="B1568" s="32" t="s">
        <v>1437</v>
      </c>
      <c r="C1568" s="33">
        <v>8</v>
      </c>
      <c r="D1568" s="34">
        <v>9.75</v>
      </c>
      <c r="E1568" s="34">
        <f t="shared" si="75"/>
        <v>10.0425</v>
      </c>
      <c r="F1568" s="68">
        <v>6.8000000000000005E-2</v>
      </c>
      <c r="G1568" s="69">
        <f t="shared" si="76"/>
        <v>0.68289000000000011</v>
      </c>
      <c r="H1568" s="70">
        <f t="shared" si="77"/>
        <v>10.725390000000001</v>
      </c>
    </row>
    <row r="1569" spans="1:8" x14ac:dyDescent="0.25">
      <c r="A1569" s="33" t="str">
        <f t="shared" si="72"/>
        <v>Austria8.5</v>
      </c>
      <c r="B1569" s="32" t="s">
        <v>1437</v>
      </c>
      <c r="C1569" s="33">
        <v>8.5</v>
      </c>
      <c r="D1569" s="34">
        <v>9.75</v>
      </c>
      <c r="E1569" s="34">
        <f t="shared" si="75"/>
        <v>10.0425</v>
      </c>
      <c r="F1569" s="68">
        <v>6.8000000000000005E-2</v>
      </c>
      <c r="G1569" s="69">
        <f t="shared" si="76"/>
        <v>0.68289000000000011</v>
      </c>
      <c r="H1569" s="70">
        <f t="shared" si="77"/>
        <v>10.725390000000001</v>
      </c>
    </row>
    <row r="1570" spans="1:8" x14ac:dyDescent="0.25">
      <c r="A1570" s="33" t="str">
        <f t="shared" si="72"/>
        <v>Austria9</v>
      </c>
      <c r="B1570" s="32" t="s">
        <v>1437</v>
      </c>
      <c r="C1570" s="33">
        <v>9</v>
      </c>
      <c r="D1570" s="34">
        <v>9.75</v>
      </c>
      <c r="E1570" s="34">
        <f t="shared" si="75"/>
        <v>10.0425</v>
      </c>
      <c r="F1570" s="68">
        <v>6.8000000000000005E-2</v>
      </c>
      <c r="G1570" s="69">
        <f t="shared" si="76"/>
        <v>0.68289000000000011</v>
      </c>
      <c r="H1570" s="70">
        <f t="shared" si="77"/>
        <v>10.725390000000001</v>
      </c>
    </row>
    <row r="1571" spans="1:8" x14ac:dyDescent="0.25">
      <c r="A1571" s="33" t="str">
        <f t="shared" si="72"/>
        <v>Austria9.5</v>
      </c>
      <c r="B1571" s="32" t="s">
        <v>1437</v>
      </c>
      <c r="C1571" s="33">
        <v>9.5</v>
      </c>
      <c r="D1571" s="34">
        <v>9.75</v>
      </c>
      <c r="E1571" s="34">
        <f t="shared" si="75"/>
        <v>10.0425</v>
      </c>
      <c r="F1571" s="68">
        <v>6.8000000000000005E-2</v>
      </c>
      <c r="G1571" s="69">
        <f t="shared" si="76"/>
        <v>0.68289000000000011</v>
      </c>
      <c r="H1571" s="70">
        <f t="shared" si="77"/>
        <v>10.725390000000001</v>
      </c>
    </row>
    <row r="1572" spans="1:8" x14ac:dyDescent="0.25">
      <c r="A1572" s="33" t="str">
        <f t="shared" si="72"/>
        <v>Austria10</v>
      </c>
      <c r="B1572" s="32" t="s">
        <v>1437</v>
      </c>
      <c r="C1572" s="33">
        <v>10</v>
      </c>
      <c r="D1572" s="34">
        <v>9.75</v>
      </c>
      <c r="E1572" s="34">
        <f t="shared" si="75"/>
        <v>10.0425</v>
      </c>
      <c r="F1572" s="68">
        <v>6.8000000000000005E-2</v>
      </c>
      <c r="G1572" s="69">
        <f t="shared" si="76"/>
        <v>0.68289000000000011</v>
      </c>
      <c r="H1572" s="70">
        <f t="shared" si="77"/>
        <v>10.725390000000001</v>
      </c>
    </row>
    <row r="1573" spans="1:8" x14ac:dyDescent="0.25">
      <c r="A1573" s="33" t="str">
        <f t="shared" si="72"/>
        <v>Austria10.5</v>
      </c>
      <c r="B1573" s="32" t="s">
        <v>1437</v>
      </c>
      <c r="C1573" s="33">
        <v>10.5</v>
      </c>
      <c r="D1573" s="34">
        <v>9.75</v>
      </c>
      <c r="E1573" s="34">
        <f t="shared" si="75"/>
        <v>10.0425</v>
      </c>
      <c r="F1573" s="68">
        <v>6.8000000000000005E-2</v>
      </c>
      <c r="G1573" s="69">
        <f t="shared" si="76"/>
        <v>0.68289000000000011</v>
      </c>
      <c r="H1573" s="70">
        <f t="shared" si="77"/>
        <v>10.725390000000001</v>
      </c>
    </row>
    <row r="1574" spans="1:8" x14ac:dyDescent="0.25">
      <c r="A1574" s="33" t="str">
        <f t="shared" si="72"/>
        <v>Austria11</v>
      </c>
      <c r="B1574" s="32" t="s">
        <v>1437</v>
      </c>
      <c r="C1574" s="33">
        <v>11</v>
      </c>
      <c r="D1574" s="34">
        <v>9.75</v>
      </c>
      <c r="E1574" s="34">
        <f t="shared" si="75"/>
        <v>10.0425</v>
      </c>
      <c r="F1574" s="68">
        <v>6.8000000000000005E-2</v>
      </c>
      <c r="G1574" s="69">
        <f t="shared" si="76"/>
        <v>0.68289000000000011</v>
      </c>
      <c r="H1574" s="70">
        <f t="shared" si="77"/>
        <v>10.725390000000001</v>
      </c>
    </row>
    <row r="1575" spans="1:8" x14ac:dyDescent="0.25">
      <c r="A1575" s="33" t="str">
        <f t="shared" si="72"/>
        <v>Austria11.5</v>
      </c>
      <c r="B1575" s="32" t="s">
        <v>1437</v>
      </c>
      <c r="C1575" s="33">
        <v>11.5</v>
      </c>
      <c r="D1575" s="34">
        <v>9.75</v>
      </c>
      <c r="E1575" s="34">
        <f t="shared" si="75"/>
        <v>10.0425</v>
      </c>
      <c r="F1575" s="68">
        <v>6.8000000000000005E-2</v>
      </c>
      <c r="G1575" s="69">
        <f t="shared" si="76"/>
        <v>0.68289000000000011</v>
      </c>
      <c r="H1575" s="70">
        <f t="shared" si="77"/>
        <v>10.725390000000001</v>
      </c>
    </row>
    <row r="1576" spans="1:8" x14ac:dyDescent="0.25">
      <c r="A1576" s="33" t="str">
        <f t="shared" si="72"/>
        <v>Austria12</v>
      </c>
      <c r="B1576" s="32" t="s">
        <v>1437</v>
      </c>
      <c r="C1576" s="33">
        <v>12</v>
      </c>
      <c r="D1576" s="34">
        <v>9.75</v>
      </c>
      <c r="E1576" s="34">
        <f t="shared" si="75"/>
        <v>10.0425</v>
      </c>
      <c r="F1576" s="68">
        <v>6.8000000000000005E-2</v>
      </c>
      <c r="G1576" s="69">
        <f t="shared" si="76"/>
        <v>0.68289000000000011</v>
      </c>
      <c r="H1576" s="70">
        <f t="shared" si="77"/>
        <v>10.725390000000001</v>
      </c>
    </row>
    <row r="1577" spans="1:8" x14ac:dyDescent="0.25">
      <c r="A1577" s="33" t="str">
        <f t="shared" si="72"/>
        <v>Austria12.5</v>
      </c>
      <c r="B1577" s="32" t="s">
        <v>1437</v>
      </c>
      <c r="C1577" s="33">
        <v>12.5</v>
      </c>
      <c r="D1577" s="34">
        <v>9.75</v>
      </c>
      <c r="E1577" s="34">
        <f t="shared" si="75"/>
        <v>10.0425</v>
      </c>
      <c r="F1577" s="68">
        <v>6.8000000000000005E-2</v>
      </c>
      <c r="G1577" s="69">
        <f t="shared" si="76"/>
        <v>0.68289000000000011</v>
      </c>
      <c r="H1577" s="70">
        <f t="shared" si="77"/>
        <v>10.725390000000001</v>
      </c>
    </row>
    <row r="1578" spans="1:8" x14ac:dyDescent="0.25">
      <c r="A1578" s="33" t="str">
        <f t="shared" si="72"/>
        <v>Austria13</v>
      </c>
      <c r="B1578" s="32" t="s">
        <v>1437</v>
      </c>
      <c r="C1578" s="33">
        <v>13</v>
      </c>
      <c r="D1578" s="34">
        <v>9.75</v>
      </c>
      <c r="E1578" s="34">
        <f t="shared" si="75"/>
        <v>10.0425</v>
      </c>
      <c r="F1578" s="68">
        <v>6.8000000000000005E-2</v>
      </c>
      <c r="G1578" s="69">
        <f t="shared" si="76"/>
        <v>0.68289000000000011</v>
      </c>
      <c r="H1578" s="70">
        <f t="shared" si="77"/>
        <v>10.725390000000001</v>
      </c>
    </row>
    <row r="1579" spans="1:8" x14ac:dyDescent="0.25">
      <c r="A1579" s="33" t="str">
        <f t="shared" si="72"/>
        <v>Austria13.5</v>
      </c>
      <c r="B1579" s="32" t="s">
        <v>1437</v>
      </c>
      <c r="C1579" s="33">
        <v>13.5</v>
      </c>
      <c r="D1579" s="34">
        <v>9.75</v>
      </c>
      <c r="E1579" s="34">
        <f t="shared" si="75"/>
        <v>10.0425</v>
      </c>
      <c r="F1579" s="68">
        <v>6.8000000000000005E-2</v>
      </c>
      <c r="G1579" s="69">
        <f t="shared" si="76"/>
        <v>0.68289000000000011</v>
      </c>
      <c r="H1579" s="70">
        <f t="shared" si="77"/>
        <v>10.725390000000001</v>
      </c>
    </row>
    <row r="1580" spans="1:8" x14ac:dyDescent="0.25">
      <c r="A1580" s="33" t="str">
        <f t="shared" si="72"/>
        <v>Austria14</v>
      </c>
      <c r="B1580" s="32" t="s">
        <v>1437</v>
      </c>
      <c r="C1580" s="33">
        <v>14</v>
      </c>
      <c r="D1580" s="34">
        <v>9.75</v>
      </c>
      <c r="E1580" s="34">
        <f t="shared" si="75"/>
        <v>10.0425</v>
      </c>
      <c r="F1580" s="68">
        <v>6.8000000000000005E-2</v>
      </c>
      <c r="G1580" s="69">
        <f t="shared" si="76"/>
        <v>0.68289000000000011</v>
      </c>
      <c r="H1580" s="70">
        <f t="shared" si="77"/>
        <v>10.725390000000001</v>
      </c>
    </row>
    <row r="1581" spans="1:8" x14ac:dyDescent="0.25">
      <c r="A1581" s="33" t="str">
        <f t="shared" si="72"/>
        <v>Austria14.5</v>
      </c>
      <c r="B1581" s="32" t="s">
        <v>1437</v>
      </c>
      <c r="C1581" s="33">
        <v>14.5</v>
      </c>
      <c r="D1581" s="34">
        <v>9.75</v>
      </c>
      <c r="E1581" s="34">
        <f t="shared" si="75"/>
        <v>10.0425</v>
      </c>
      <c r="F1581" s="68">
        <v>6.8000000000000005E-2</v>
      </c>
      <c r="G1581" s="69">
        <f t="shared" si="76"/>
        <v>0.68289000000000011</v>
      </c>
      <c r="H1581" s="70">
        <f t="shared" si="77"/>
        <v>10.725390000000001</v>
      </c>
    </row>
    <row r="1582" spans="1:8" x14ac:dyDescent="0.25">
      <c r="A1582" s="33" t="str">
        <f t="shared" si="72"/>
        <v>Austria15</v>
      </c>
      <c r="B1582" s="32" t="s">
        <v>1437</v>
      </c>
      <c r="C1582" s="33">
        <v>15</v>
      </c>
      <c r="D1582" s="34">
        <v>9.75</v>
      </c>
      <c r="E1582" s="34">
        <f t="shared" si="75"/>
        <v>10.0425</v>
      </c>
      <c r="F1582" s="68">
        <v>6.8000000000000005E-2</v>
      </c>
      <c r="G1582" s="69">
        <f t="shared" si="76"/>
        <v>0.68289000000000011</v>
      </c>
      <c r="H1582" s="70">
        <f t="shared" si="77"/>
        <v>10.725390000000001</v>
      </c>
    </row>
    <row r="1583" spans="1:8" x14ac:dyDescent="0.25">
      <c r="A1583" s="33" t="str">
        <f t="shared" si="72"/>
        <v>Austria15.5</v>
      </c>
      <c r="B1583" s="32" t="s">
        <v>1437</v>
      </c>
      <c r="C1583" s="33">
        <v>15.5</v>
      </c>
      <c r="D1583" s="34">
        <v>9.75</v>
      </c>
      <c r="E1583" s="34">
        <f t="shared" si="75"/>
        <v>10.0425</v>
      </c>
      <c r="F1583" s="68">
        <v>6.8000000000000005E-2</v>
      </c>
      <c r="G1583" s="69">
        <f t="shared" si="76"/>
        <v>0.68289000000000011</v>
      </c>
      <c r="H1583" s="70">
        <f t="shared" si="77"/>
        <v>10.725390000000001</v>
      </c>
    </row>
    <row r="1584" spans="1:8" x14ac:dyDescent="0.25">
      <c r="A1584" s="33" t="str">
        <f t="shared" si="72"/>
        <v>Austria16</v>
      </c>
      <c r="B1584" s="32" t="s">
        <v>1437</v>
      </c>
      <c r="C1584" s="33">
        <v>16</v>
      </c>
      <c r="D1584" s="34">
        <v>9.75</v>
      </c>
      <c r="E1584" s="34">
        <f t="shared" si="75"/>
        <v>10.0425</v>
      </c>
      <c r="F1584" s="68">
        <v>6.8000000000000005E-2</v>
      </c>
      <c r="G1584" s="69">
        <f t="shared" si="76"/>
        <v>0.68289000000000011</v>
      </c>
      <c r="H1584" s="70">
        <f t="shared" si="77"/>
        <v>10.725390000000001</v>
      </c>
    </row>
    <row r="1585" spans="1:8" x14ac:dyDescent="0.25">
      <c r="A1585" s="33" t="str">
        <f t="shared" si="72"/>
        <v>Austria16.5</v>
      </c>
      <c r="B1585" s="32" t="s">
        <v>1437</v>
      </c>
      <c r="C1585" s="33">
        <v>16.5</v>
      </c>
      <c r="D1585" s="34">
        <v>9.75</v>
      </c>
      <c r="E1585" s="34">
        <f t="shared" si="75"/>
        <v>10.0425</v>
      </c>
      <c r="F1585" s="68">
        <v>6.8000000000000005E-2</v>
      </c>
      <c r="G1585" s="69">
        <f t="shared" si="76"/>
        <v>0.68289000000000011</v>
      </c>
      <c r="H1585" s="70">
        <f t="shared" si="77"/>
        <v>10.725390000000001</v>
      </c>
    </row>
    <row r="1586" spans="1:8" x14ac:dyDescent="0.25">
      <c r="A1586" s="33" t="str">
        <f t="shared" si="72"/>
        <v>Austria17</v>
      </c>
      <c r="B1586" s="32" t="s">
        <v>1437</v>
      </c>
      <c r="C1586" s="33">
        <v>17</v>
      </c>
      <c r="D1586" s="34">
        <v>9.75</v>
      </c>
      <c r="E1586" s="34">
        <f t="shared" si="75"/>
        <v>10.0425</v>
      </c>
      <c r="F1586" s="68">
        <v>6.8000000000000005E-2</v>
      </c>
      <c r="G1586" s="69">
        <f t="shared" si="76"/>
        <v>0.68289000000000011</v>
      </c>
      <c r="H1586" s="70">
        <f t="shared" si="77"/>
        <v>10.725390000000001</v>
      </c>
    </row>
    <row r="1587" spans="1:8" x14ac:dyDescent="0.25">
      <c r="A1587" s="33" t="str">
        <f t="shared" si="72"/>
        <v>Austria17.5</v>
      </c>
      <c r="B1587" s="32" t="s">
        <v>1437</v>
      </c>
      <c r="C1587" s="33">
        <v>17.5</v>
      </c>
      <c r="D1587" s="34">
        <v>9.75</v>
      </c>
      <c r="E1587" s="34">
        <f t="shared" si="75"/>
        <v>10.0425</v>
      </c>
      <c r="F1587" s="68">
        <v>6.8000000000000005E-2</v>
      </c>
      <c r="G1587" s="69">
        <f t="shared" si="76"/>
        <v>0.68289000000000011</v>
      </c>
      <c r="H1587" s="70">
        <f t="shared" si="77"/>
        <v>10.725390000000001</v>
      </c>
    </row>
    <row r="1588" spans="1:8" x14ac:dyDescent="0.25">
      <c r="A1588" s="33" t="str">
        <f t="shared" si="72"/>
        <v>Austria18</v>
      </c>
      <c r="B1588" s="32" t="s">
        <v>1437</v>
      </c>
      <c r="C1588" s="33">
        <v>18</v>
      </c>
      <c r="D1588" s="34">
        <v>9.75</v>
      </c>
      <c r="E1588" s="34">
        <f t="shared" si="75"/>
        <v>10.0425</v>
      </c>
      <c r="F1588" s="68">
        <v>6.8000000000000005E-2</v>
      </c>
      <c r="G1588" s="69">
        <f t="shared" si="76"/>
        <v>0.68289000000000011</v>
      </c>
      <c r="H1588" s="70">
        <f t="shared" si="77"/>
        <v>10.725390000000001</v>
      </c>
    </row>
    <row r="1589" spans="1:8" x14ac:dyDescent="0.25">
      <c r="A1589" s="33" t="str">
        <f t="shared" si="72"/>
        <v>Austria18.5</v>
      </c>
      <c r="B1589" s="32" t="s">
        <v>1437</v>
      </c>
      <c r="C1589" s="33">
        <v>18.5</v>
      </c>
      <c r="D1589" s="34">
        <v>9.75</v>
      </c>
      <c r="E1589" s="34">
        <f t="shared" si="75"/>
        <v>10.0425</v>
      </c>
      <c r="F1589" s="68">
        <v>6.8000000000000005E-2</v>
      </c>
      <c r="G1589" s="69">
        <f t="shared" si="76"/>
        <v>0.68289000000000011</v>
      </c>
      <c r="H1589" s="70">
        <f t="shared" si="77"/>
        <v>10.725390000000001</v>
      </c>
    </row>
    <row r="1590" spans="1:8" x14ac:dyDescent="0.25">
      <c r="A1590" s="33" t="str">
        <f t="shared" si="72"/>
        <v>Austria19</v>
      </c>
      <c r="B1590" s="32" t="s">
        <v>1437</v>
      </c>
      <c r="C1590" s="33">
        <v>19</v>
      </c>
      <c r="D1590" s="34">
        <v>9.75</v>
      </c>
      <c r="E1590" s="34">
        <f t="shared" si="75"/>
        <v>10.0425</v>
      </c>
      <c r="F1590" s="68">
        <v>6.8000000000000005E-2</v>
      </c>
      <c r="G1590" s="69">
        <f t="shared" si="76"/>
        <v>0.68289000000000011</v>
      </c>
      <c r="H1590" s="70">
        <f t="shared" si="77"/>
        <v>10.725390000000001</v>
      </c>
    </row>
    <row r="1591" spans="1:8" x14ac:dyDescent="0.25">
      <c r="A1591" s="33" t="str">
        <f t="shared" si="72"/>
        <v>Austria19.5</v>
      </c>
      <c r="B1591" s="32" t="s">
        <v>1437</v>
      </c>
      <c r="C1591" s="33">
        <v>19.5</v>
      </c>
      <c r="D1591" s="34">
        <v>9.75</v>
      </c>
      <c r="E1591" s="34">
        <f t="shared" si="75"/>
        <v>10.0425</v>
      </c>
      <c r="F1591" s="68">
        <v>6.8000000000000005E-2</v>
      </c>
      <c r="G1591" s="69">
        <f t="shared" si="76"/>
        <v>0.68289000000000011</v>
      </c>
      <c r="H1591" s="70">
        <f t="shared" si="77"/>
        <v>10.725390000000001</v>
      </c>
    </row>
    <row r="1592" spans="1:8" x14ac:dyDescent="0.25">
      <c r="A1592" s="33" t="str">
        <f t="shared" si="72"/>
        <v>Austria20</v>
      </c>
      <c r="B1592" s="32" t="s">
        <v>1437</v>
      </c>
      <c r="C1592" s="33">
        <v>20</v>
      </c>
      <c r="D1592" s="34">
        <v>9.75</v>
      </c>
      <c r="E1592" s="34">
        <f t="shared" si="75"/>
        <v>10.0425</v>
      </c>
      <c r="F1592" s="68">
        <v>6.8000000000000005E-2</v>
      </c>
      <c r="G1592" s="69">
        <f t="shared" si="76"/>
        <v>0.68289000000000011</v>
      </c>
      <c r="H1592" s="70">
        <f t="shared" si="77"/>
        <v>10.725390000000001</v>
      </c>
    </row>
    <row r="1593" spans="1:8" x14ac:dyDescent="0.25">
      <c r="A1593" s="33" t="str">
        <f t="shared" si="72"/>
        <v>Austria20.5</v>
      </c>
      <c r="B1593" s="32" t="s">
        <v>1437</v>
      </c>
      <c r="C1593" s="33">
        <v>20.5</v>
      </c>
      <c r="D1593" s="34">
        <v>9.75</v>
      </c>
      <c r="E1593" s="34">
        <f t="shared" si="75"/>
        <v>10.0425</v>
      </c>
      <c r="F1593" s="68">
        <v>6.8000000000000005E-2</v>
      </c>
      <c r="G1593" s="69">
        <f t="shared" si="76"/>
        <v>0.68289000000000011</v>
      </c>
      <c r="H1593" s="70">
        <f t="shared" si="77"/>
        <v>10.725390000000001</v>
      </c>
    </row>
    <row r="1594" spans="1:8" x14ac:dyDescent="0.25">
      <c r="A1594" s="33" t="str">
        <f t="shared" si="72"/>
        <v>Austria21</v>
      </c>
      <c r="B1594" s="32" t="s">
        <v>1437</v>
      </c>
      <c r="C1594" s="33">
        <v>21</v>
      </c>
      <c r="D1594" s="34">
        <v>9.75</v>
      </c>
      <c r="E1594" s="34">
        <f t="shared" si="75"/>
        <v>10.0425</v>
      </c>
      <c r="F1594" s="68">
        <v>6.8000000000000005E-2</v>
      </c>
      <c r="G1594" s="69">
        <f t="shared" si="76"/>
        <v>0.68289000000000011</v>
      </c>
      <c r="H1594" s="70">
        <f t="shared" si="77"/>
        <v>10.725390000000001</v>
      </c>
    </row>
    <row r="1595" spans="1:8" x14ac:dyDescent="0.25">
      <c r="A1595" s="33" t="str">
        <f t="shared" si="72"/>
        <v>Austria21.5</v>
      </c>
      <c r="B1595" s="32" t="s">
        <v>1437</v>
      </c>
      <c r="C1595" s="33">
        <v>21.5</v>
      </c>
      <c r="D1595" s="34">
        <v>9.75</v>
      </c>
      <c r="E1595" s="34">
        <f t="shared" si="75"/>
        <v>10.0425</v>
      </c>
      <c r="F1595" s="68">
        <v>6.8000000000000005E-2</v>
      </c>
      <c r="G1595" s="69">
        <f t="shared" si="76"/>
        <v>0.68289000000000011</v>
      </c>
      <c r="H1595" s="70">
        <f t="shared" si="77"/>
        <v>10.725390000000001</v>
      </c>
    </row>
    <row r="1596" spans="1:8" x14ac:dyDescent="0.25">
      <c r="A1596" s="33" t="str">
        <f t="shared" si="72"/>
        <v>Austria22</v>
      </c>
      <c r="B1596" s="32" t="s">
        <v>1437</v>
      </c>
      <c r="C1596" s="33">
        <v>22</v>
      </c>
      <c r="D1596" s="34">
        <v>9.75</v>
      </c>
      <c r="E1596" s="34">
        <f t="shared" si="75"/>
        <v>10.0425</v>
      </c>
      <c r="F1596" s="68">
        <v>6.8000000000000005E-2</v>
      </c>
      <c r="G1596" s="69">
        <f t="shared" si="76"/>
        <v>0.68289000000000011</v>
      </c>
      <c r="H1596" s="70">
        <f t="shared" si="77"/>
        <v>10.725390000000001</v>
      </c>
    </row>
    <row r="1597" spans="1:8" x14ac:dyDescent="0.25">
      <c r="A1597" s="33" t="str">
        <f t="shared" si="72"/>
        <v>Austria22.5</v>
      </c>
      <c r="B1597" s="32" t="s">
        <v>1437</v>
      </c>
      <c r="C1597" s="33">
        <v>22.5</v>
      </c>
      <c r="D1597" s="34">
        <v>9.75</v>
      </c>
      <c r="E1597" s="34">
        <f t="shared" si="75"/>
        <v>10.0425</v>
      </c>
      <c r="F1597" s="68">
        <v>6.8000000000000005E-2</v>
      </c>
      <c r="G1597" s="69">
        <f t="shared" si="76"/>
        <v>0.68289000000000011</v>
      </c>
      <c r="H1597" s="70">
        <f t="shared" si="77"/>
        <v>10.725390000000001</v>
      </c>
    </row>
    <row r="1598" spans="1:8" x14ac:dyDescent="0.25">
      <c r="A1598" s="33" t="str">
        <f t="shared" si="72"/>
        <v>Austria23</v>
      </c>
      <c r="B1598" s="32" t="s">
        <v>1437</v>
      </c>
      <c r="C1598" s="33">
        <v>23</v>
      </c>
      <c r="D1598" s="34">
        <v>9.75</v>
      </c>
      <c r="E1598" s="34">
        <f t="shared" si="75"/>
        <v>10.0425</v>
      </c>
      <c r="F1598" s="68">
        <v>6.8000000000000005E-2</v>
      </c>
      <c r="G1598" s="69">
        <f t="shared" si="76"/>
        <v>0.68289000000000011</v>
      </c>
      <c r="H1598" s="70">
        <f t="shared" si="77"/>
        <v>10.725390000000001</v>
      </c>
    </row>
    <row r="1599" spans="1:8" x14ac:dyDescent="0.25">
      <c r="A1599" s="33" t="str">
        <f t="shared" si="72"/>
        <v>Austria23.5</v>
      </c>
      <c r="B1599" s="32" t="s">
        <v>1437</v>
      </c>
      <c r="C1599" s="33">
        <v>23.5</v>
      </c>
      <c r="D1599" s="34">
        <v>9.75</v>
      </c>
      <c r="E1599" s="34">
        <f t="shared" si="75"/>
        <v>10.0425</v>
      </c>
      <c r="F1599" s="68">
        <v>6.8000000000000005E-2</v>
      </c>
      <c r="G1599" s="69">
        <f t="shared" si="76"/>
        <v>0.68289000000000011</v>
      </c>
      <c r="H1599" s="70">
        <f t="shared" si="77"/>
        <v>10.725390000000001</v>
      </c>
    </row>
    <row r="1600" spans="1:8" x14ac:dyDescent="0.25">
      <c r="A1600" s="33" t="str">
        <f t="shared" si="72"/>
        <v>Austria24</v>
      </c>
      <c r="B1600" s="32" t="s">
        <v>1437</v>
      </c>
      <c r="C1600" s="33">
        <v>24</v>
      </c>
      <c r="D1600" s="34">
        <v>9.75</v>
      </c>
      <c r="E1600" s="34">
        <f t="shared" si="75"/>
        <v>10.0425</v>
      </c>
      <c r="F1600" s="68">
        <v>6.8000000000000005E-2</v>
      </c>
      <c r="G1600" s="69">
        <f t="shared" si="76"/>
        <v>0.68289000000000011</v>
      </c>
      <c r="H1600" s="70">
        <f t="shared" si="77"/>
        <v>10.725390000000001</v>
      </c>
    </row>
    <row r="1601" spans="1:8" x14ac:dyDescent="0.25">
      <c r="A1601" s="33" t="str">
        <f t="shared" si="72"/>
        <v>Austria24.5</v>
      </c>
      <c r="B1601" s="32" t="s">
        <v>1437</v>
      </c>
      <c r="C1601" s="33">
        <v>24.5</v>
      </c>
      <c r="D1601" s="34">
        <v>9.75</v>
      </c>
      <c r="E1601" s="34">
        <f t="shared" si="75"/>
        <v>10.0425</v>
      </c>
      <c r="F1601" s="68">
        <v>6.8000000000000005E-2</v>
      </c>
      <c r="G1601" s="69">
        <f t="shared" si="76"/>
        <v>0.68289000000000011</v>
      </c>
      <c r="H1601" s="70">
        <f t="shared" si="77"/>
        <v>10.725390000000001</v>
      </c>
    </row>
    <row r="1602" spans="1:8" x14ac:dyDescent="0.25">
      <c r="A1602" s="33" t="str">
        <f t="shared" ref="A1602:A1665" si="78">CONCATENATE(B1602,C1602)</f>
        <v>Austria25</v>
      </c>
      <c r="B1602" s="32" t="s">
        <v>1437</v>
      </c>
      <c r="C1602" s="33">
        <v>25</v>
      </c>
      <c r="D1602" s="34">
        <v>9.75</v>
      </c>
      <c r="E1602" s="34">
        <f t="shared" si="75"/>
        <v>10.0425</v>
      </c>
      <c r="F1602" s="68">
        <v>6.8000000000000005E-2</v>
      </c>
      <c r="G1602" s="69">
        <f t="shared" si="76"/>
        <v>0.68289000000000011</v>
      </c>
      <c r="H1602" s="70">
        <f t="shared" si="77"/>
        <v>10.725390000000001</v>
      </c>
    </row>
    <row r="1603" spans="1:8" x14ac:dyDescent="0.25">
      <c r="A1603" s="33" t="str">
        <f t="shared" si="78"/>
        <v>Austria25.5</v>
      </c>
      <c r="B1603" s="32" t="s">
        <v>1437</v>
      </c>
      <c r="C1603" s="33">
        <v>25.5</v>
      </c>
      <c r="D1603" s="34">
        <v>19.5</v>
      </c>
      <c r="E1603" s="34">
        <f t="shared" si="75"/>
        <v>20.085000000000001</v>
      </c>
      <c r="F1603" s="68">
        <v>6.8000000000000005E-2</v>
      </c>
      <c r="G1603" s="69">
        <f t="shared" si="76"/>
        <v>1.3657800000000002</v>
      </c>
      <c r="H1603" s="70">
        <f t="shared" si="77"/>
        <v>21.450780000000002</v>
      </c>
    </row>
    <row r="1604" spans="1:8" x14ac:dyDescent="0.25">
      <c r="A1604" s="33" t="str">
        <f t="shared" si="78"/>
        <v>Austria26</v>
      </c>
      <c r="B1604" s="32" t="s">
        <v>1437</v>
      </c>
      <c r="C1604" s="33">
        <v>26</v>
      </c>
      <c r="D1604" s="34">
        <v>19.5</v>
      </c>
      <c r="E1604" s="34">
        <f t="shared" si="75"/>
        <v>20.085000000000001</v>
      </c>
      <c r="F1604" s="68">
        <v>6.8000000000000005E-2</v>
      </c>
      <c r="G1604" s="69">
        <f t="shared" si="76"/>
        <v>1.3657800000000002</v>
      </c>
      <c r="H1604" s="70">
        <f t="shared" si="77"/>
        <v>21.450780000000002</v>
      </c>
    </row>
    <row r="1605" spans="1:8" x14ac:dyDescent="0.25">
      <c r="A1605" s="33" t="str">
        <f t="shared" si="78"/>
        <v>Austria26.5</v>
      </c>
      <c r="B1605" s="32" t="s">
        <v>1437</v>
      </c>
      <c r="C1605" s="33">
        <v>26.5</v>
      </c>
      <c r="D1605" s="34">
        <v>19.5</v>
      </c>
      <c r="E1605" s="34">
        <f t="shared" si="75"/>
        <v>20.085000000000001</v>
      </c>
      <c r="F1605" s="68">
        <v>6.8000000000000005E-2</v>
      </c>
      <c r="G1605" s="69">
        <f t="shared" si="76"/>
        <v>1.3657800000000002</v>
      </c>
      <c r="H1605" s="70">
        <f t="shared" si="77"/>
        <v>21.450780000000002</v>
      </c>
    </row>
    <row r="1606" spans="1:8" x14ac:dyDescent="0.25">
      <c r="A1606" s="33" t="str">
        <f t="shared" si="78"/>
        <v>Austria27</v>
      </c>
      <c r="B1606" s="32" t="s">
        <v>1437</v>
      </c>
      <c r="C1606" s="33">
        <v>27</v>
      </c>
      <c r="D1606" s="34">
        <v>19.5</v>
      </c>
      <c r="E1606" s="34">
        <f t="shared" si="75"/>
        <v>20.085000000000001</v>
      </c>
      <c r="F1606" s="68">
        <v>6.8000000000000005E-2</v>
      </c>
      <c r="G1606" s="69">
        <f t="shared" si="76"/>
        <v>1.3657800000000002</v>
      </c>
      <c r="H1606" s="70">
        <f t="shared" si="77"/>
        <v>21.450780000000002</v>
      </c>
    </row>
    <row r="1607" spans="1:8" x14ac:dyDescent="0.25">
      <c r="A1607" s="33" t="str">
        <f t="shared" si="78"/>
        <v>Austria27.5</v>
      </c>
      <c r="B1607" s="32" t="s">
        <v>1437</v>
      </c>
      <c r="C1607" s="33">
        <v>27.5</v>
      </c>
      <c r="D1607" s="34">
        <v>19.5</v>
      </c>
      <c r="E1607" s="34">
        <f t="shared" si="75"/>
        <v>20.085000000000001</v>
      </c>
      <c r="F1607" s="68">
        <v>6.8000000000000005E-2</v>
      </c>
      <c r="G1607" s="69">
        <f t="shared" si="76"/>
        <v>1.3657800000000002</v>
      </c>
      <c r="H1607" s="70">
        <f t="shared" si="77"/>
        <v>21.450780000000002</v>
      </c>
    </row>
    <row r="1608" spans="1:8" x14ac:dyDescent="0.25">
      <c r="A1608" s="33" t="str">
        <f t="shared" si="78"/>
        <v>Austria28</v>
      </c>
      <c r="B1608" s="32" t="s">
        <v>1437</v>
      </c>
      <c r="C1608" s="33">
        <v>28</v>
      </c>
      <c r="D1608" s="34">
        <v>19.5</v>
      </c>
      <c r="E1608" s="34">
        <f t="shared" si="75"/>
        <v>20.085000000000001</v>
      </c>
      <c r="F1608" s="68">
        <v>6.8000000000000005E-2</v>
      </c>
      <c r="G1608" s="69">
        <f t="shared" si="76"/>
        <v>1.3657800000000002</v>
      </c>
      <c r="H1608" s="70">
        <f t="shared" si="77"/>
        <v>21.450780000000002</v>
      </c>
    </row>
    <row r="1609" spans="1:8" x14ac:dyDescent="0.25">
      <c r="A1609" s="33" t="str">
        <f t="shared" si="78"/>
        <v>Austria28.5</v>
      </c>
      <c r="B1609" s="32" t="s">
        <v>1437</v>
      </c>
      <c r="C1609" s="33">
        <v>28.5</v>
      </c>
      <c r="D1609" s="34">
        <v>19.5</v>
      </c>
      <c r="E1609" s="34">
        <f t="shared" si="75"/>
        <v>20.085000000000001</v>
      </c>
      <c r="F1609" s="68">
        <v>6.8000000000000005E-2</v>
      </c>
      <c r="G1609" s="69">
        <f t="shared" si="76"/>
        <v>1.3657800000000002</v>
      </c>
      <c r="H1609" s="70">
        <f t="shared" si="77"/>
        <v>21.450780000000002</v>
      </c>
    </row>
    <row r="1610" spans="1:8" x14ac:dyDescent="0.25">
      <c r="A1610" s="33" t="str">
        <f t="shared" si="78"/>
        <v>Austria29</v>
      </c>
      <c r="B1610" s="32" t="s">
        <v>1437</v>
      </c>
      <c r="C1610" s="33">
        <v>29</v>
      </c>
      <c r="D1610" s="34">
        <v>19.5</v>
      </c>
      <c r="E1610" s="34">
        <f t="shared" si="75"/>
        <v>20.085000000000001</v>
      </c>
      <c r="F1610" s="68">
        <v>6.8000000000000005E-2</v>
      </c>
      <c r="G1610" s="69">
        <f t="shared" si="76"/>
        <v>1.3657800000000002</v>
      </c>
      <c r="H1610" s="70">
        <f t="shared" si="77"/>
        <v>21.450780000000002</v>
      </c>
    </row>
    <row r="1611" spans="1:8" x14ac:dyDescent="0.25">
      <c r="A1611" s="33" t="str">
        <f t="shared" si="78"/>
        <v>Austria29.5</v>
      </c>
      <c r="B1611" s="32" t="s">
        <v>1437</v>
      </c>
      <c r="C1611" s="33">
        <v>29.5</v>
      </c>
      <c r="D1611" s="34">
        <v>19.5</v>
      </c>
      <c r="E1611" s="34">
        <f t="shared" si="75"/>
        <v>20.085000000000001</v>
      </c>
      <c r="F1611" s="68">
        <v>6.8000000000000005E-2</v>
      </c>
      <c r="G1611" s="69">
        <f t="shared" si="76"/>
        <v>1.3657800000000002</v>
      </c>
      <c r="H1611" s="70">
        <f t="shared" si="77"/>
        <v>21.450780000000002</v>
      </c>
    </row>
    <row r="1612" spans="1:8" x14ac:dyDescent="0.25">
      <c r="A1612" s="33" t="str">
        <f t="shared" si="78"/>
        <v>Austria30</v>
      </c>
      <c r="B1612" s="32" t="s">
        <v>1437</v>
      </c>
      <c r="C1612" s="33">
        <v>30</v>
      </c>
      <c r="D1612" s="34">
        <v>19.5</v>
      </c>
      <c r="E1612" s="34">
        <f t="shared" si="75"/>
        <v>20.085000000000001</v>
      </c>
      <c r="F1612" s="68">
        <v>6.8000000000000005E-2</v>
      </c>
      <c r="G1612" s="69">
        <f t="shared" si="76"/>
        <v>1.3657800000000002</v>
      </c>
      <c r="H1612" s="70">
        <f t="shared" si="77"/>
        <v>21.450780000000002</v>
      </c>
    </row>
    <row r="1613" spans="1:8" x14ac:dyDescent="0.25">
      <c r="A1613" s="33" t="str">
        <f t="shared" si="78"/>
        <v>Austria30.5</v>
      </c>
      <c r="B1613" s="32" t="s">
        <v>1437</v>
      </c>
      <c r="C1613" s="33">
        <v>30.5</v>
      </c>
      <c r="D1613" s="34">
        <v>19.5</v>
      </c>
      <c r="E1613" s="34">
        <f t="shared" si="75"/>
        <v>20.085000000000001</v>
      </c>
      <c r="F1613" s="68">
        <v>6.8000000000000005E-2</v>
      </c>
      <c r="G1613" s="69">
        <f t="shared" si="76"/>
        <v>1.3657800000000002</v>
      </c>
      <c r="H1613" s="70">
        <f t="shared" si="77"/>
        <v>21.450780000000002</v>
      </c>
    </row>
    <row r="1614" spans="1:8" x14ac:dyDescent="0.25">
      <c r="A1614" s="33" t="str">
        <f t="shared" si="78"/>
        <v>Austria31</v>
      </c>
      <c r="B1614" s="32" t="s">
        <v>1437</v>
      </c>
      <c r="C1614" s="33">
        <v>31</v>
      </c>
      <c r="D1614" s="34">
        <v>19.5</v>
      </c>
      <c r="E1614" s="34">
        <f t="shared" si="75"/>
        <v>20.085000000000001</v>
      </c>
      <c r="F1614" s="68">
        <v>6.8000000000000005E-2</v>
      </c>
      <c r="G1614" s="69">
        <f t="shared" si="76"/>
        <v>1.3657800000000002</v>
      </c>
      <c r="H1614" s="70">
        <f t="shared" si="77"/>
        <v>21.450780000000002</v>
      </c>
    </row>
    <row r="1615" spans="1:8" x14ac:dyDescent="0.25">
      <c r="A1615" s="33" t="str">
        <f t="shared" si="78"/>
        <v>Austria31.5</v>
      </c>
      <c r="B1615" s="32" t="s">
        <v>1437</v>
      </c>
      <c r="C1615" s="33">
        <v>31.5</v>
      </c>
      <c r="D1615" s="34">
        <v>19.5</v>
      </c>
      <c r="E1615" s="34">
        <f t="shared" si="75"/>
        <v>20.085000000000001</v>
      </c>
      <c r="F1615" s="68">
        <v>6.8000000000000005E-2</v>
      </c>
      <c r="G1615" s="69">
        <f t="shared" si="76"/>
        <v>1.3657800000000002</v>
      </c>
      <c r="H1615" s="70">
        <f t="shared" si="77"/>
        <v>21.450780000000002</v>
      </c>
    </row>
    <row r="1616" spans="1:8" x14ac:dyDescent="0.25">
      <c r="A1616" s="33" t="str">
        <f t="shared" si="78"/>
        <v>Austria32</v>
      </c>
      <c r="B1616" s="32" t="s">
        <v>1437</v>
      </c>
      <c r="C1616" s="33">
        <v>32</v>
      </c>
      <c r="D1616" s="34">
        <v>19.5</v>
      </c>
      <c r="E1616" s="34">
        <f t="shared" si="75"/>
        <v>20.085000000000001</v>
      </c>
      <c r="F1616" s="68">
        <v>6.8000000000000005E-2</v>
      </c>
      <c r="G1616" s="69">
        <f t="shared" si="76"/>
        <v>1.3657800000000002</v>
      </c>
      <c r="H1616" s="70">
        <f t="shared" si="77"/>
        <v>21.450780000000002</v>
      </c>
    </row>
    <row r="1617" spans="1:8" x14ac:dyDescent="0.25">
      <c r="A1617" s="33" t="str">
        <f t="shared" si="78"/>
        <v>Austria32.5</v>
      </c>
      <c r="B1617" s="32" t="s">
        <v>1437</v>
      </c>
      <c r="C1617" s="33">
        <v>32.5</v>
      </c>
      <c r="D1617" s="34">
        <v>19.5</v>
      </c>
      <c r="E1617" s="34">
        <f t="shared" si="75"/>
        <v>20.085000000000001</v>
      </c>
      <c r="F1617" s="68">
        <v>6.8000000000000005E-2</v>
      </c>
      <c r="G1617" s="69">
        <f t="shared" si="76"/>
        <v>1.3657800000000002</v>
      </c>
      <c r="H1617" s="70">
        <f t="shared" si="77"/>
        <v>21.450780000000002</v>
      </c>
    </row>
    <row r="1618" spans="1:8" x14ac:dyDescent="0.25">
      <c r="A1618" s="33" t="str">
        <f t="shared" si="78"/>
        <v>Austria33</v>
      </c>
      <c r="B1618" s="32" t="s">
        <v>1437</v>
      </c>
      <c r="C1618" s="33">
        <v>33</v>
      </c>
      <c r="D1618" s="34">
        <v>19.5</v>
      </c>
      <c r="E1618" s="34">
        <f t="shared" ref="E1618:E1681" si="79">D1618*1.03</f>
        <v>20.085000000000001</v>
      </c>
      <c r="F1618" s="68">
        <v>6.8000000000000005E-2</v>
      </c>
      <c r="G1618" s="69">
        <f t="shared" ref="G1618:G1681" si="80">E1618*F1618</f>
        <v>1.3657800000000002</v>
      </c>
      <c r="H1618" s="70">
        <f t="shared" ref="H1618:H1681" si="81">G1618+E1618</f>
        <v>21.450780000000002</v>
      </c>
    </row>
    <row r="1619" spans="1:8" x14ac:dyDescent="0.25">
      <c r="A1619" s="33" t="str">
        <f t="shared" si="78"/>
        <v>Austria33.5</v>
      </c>
      <c r="B1619" s="32" t="s">
        <v>1437</v>
      </c>
      <c r="C1619" s="33">
        <v>33.5</v>
      </c>
      <c r="D1619" s="34">
        <v>19.5</v>
      </c>
      <c r="E1619" s="34">
        <f t="shared" si="79"/>
        <v>20.085000000000001</v>
      </c>
      <c r="F1619" s="68">
        <v>6.8000000000000005E-2</v>
      </c>
      <c r="G1619" s="69">
        <f t="shared" si="80"/>
        <v>1.3657800000000002</v>
      </c>
      <c r="H1619" s="70">
        <f t="shared" si="81"/>
        <v>21.450780000000002</v>
      </c>
    </row>
    <row r="1620" spans="1:8" x14ac:dyDescent="0.25">
      <c r="A1620" s="33" t="str">
        <f t="shared" si="78"/>
        <v>Austria34</v>
      </c>
      <c r="B1620" s="32" t="s">
        <v>1437</v>
      </c>
      <c r="C1620" s="33">
        <v>34</v>
      </c>
      <c r="D1620" s="34">
        <v>19.5</v>
      </c>
      <c r="E1620" s="34">
        <f t="shared" si="79"/>
        <v>20.085000000000001</v>
      </c>
      <c r="F1620" s="68">
        <v>6.8000000000000005E-2</v>
      </c>
      <c r="G1620" s="69">
        <f t="shared" si="80"/>
        <v>1.3657800000000002</v>
      </c>
      <c r="H1620" s="70">
        <f t="shared" si="81"/>
        <v>21.450780000000002</v>
      </c>
    </row>
    <row r="1621" spans="1:8" x14ac:dyDescent="0.25">
      <c r="A1621" s="33" t="str">
        <f t="shared" si="78"/>
        <v>Austria34.5</v>
      </c>
      <c r="B1621" s="32" t="s">
        <v>1437</v>
      </c>
      <c r="C1621" s="33">
        <v>34.5</v>
      </c>
      <c r="D1621" s="34">
        <v>19.5</v>
      </c>
      <c r="E1621" s="34">
        <f t="shared" si="79"/>
        <v>20.085000000000001</v>
      </c>
      <c r="F1621" s="68">
        <v>6.8000000000000005E-2</v>
      </c>
      <c r="G1621" s="69">
        <f t="shared" si="80"/>
        <v>1.3657800000000002</v>
      </c>
      <c r="H1621" s="70">
        <f t="shared" si="81"/>
        <v>21.450780000000002</v>
      </c>
    </row>
    <row r="1622" spans="1:8" x14ac:dyDescent="0.25">
      <c r="A1622" s="33" t="str">
        <f t="shared" si="78"/>
        <v>Austria35</v>
      </c>
      <c r="B1622" s="32" t="s">
        <v>1437</v>
      </c>
      <c r="C1622" s="33">
        <v>35</v>
      </c>
      <c r="D1622" s="34">
        <v>19.5</v>
      </c>
      <c r="E1622" s="34">
        <f t="shared" si="79"/>
        <v>20.085000000000001</v>
      </c>
      <c r="F1622" s="68">
        <v>6.8000000000000005E-2</v>
      </c>
      <c r="G1622" s="69">
        <f t="shared" si="80"/>
        <v>1.3657800000000002</v>
      </c>
      <c r="H1622" s="70">
        <f t="shared" si="81"/>
        <v>21.450780000000002</v>
      </c>
    </row>
    <row r="1623" spans="1:8" x14ac:dyDescent="0.25">
      <c r="A1623" s="33" t="str">
        <f t="shared" si="78"/>
        <v>Austria35.5</v>
      </c>
      <c r="B1623" s="32" t="s">
        <v>1437</v>
      </c>
      <c r="C1623" s="33">
        <v>35.5</v>
      </c>
      <c r="D1623" s="34">
        <v>19.5</v>
      </c>
      <c r="E1623" s="34">
        <f t="shared" si="79"/>
        <v>20.085000000000001</v>
      </c>
      <c r="F1623" s="68">
        <v>6.8000000000000005E-2</v>
      </c>
      <c r="G1623" s="69">
        <f t="shared" si="80"/>
        <v>1.3657800000000002</v>
      </c>
      <c r="H1623" s="70">
        <f t="shared" si="81"/>
        <v>21.450780000000002</v>
      </c>
    </row>
    <row r="1624" spans="1:8" x14ac:dyDescent="0.25">
      <c r="A1624" s="33" t="str">
        <f t="shared" si="78"/>
        <v>Austria36</v>
      </c>
      <c r="B1624" s="32" t="s">
        <v>1437</v>
      </c>
      <c r="C1624" s="33">
        <v>36</v>
      </c>
      <c r="D1624" s="34">
        <v>19.5</v>
      </c>
      <c r="E1624" s="34">
        <f t="shared" si="79"/>
        <v>20.085000000000001</v>
      </c>
      <c r="F1624" s="68">
        <v>6.8000000000000005E-2</v>
      </c>
      <c r="G1624" s="69">
        <f t="shared" si="80"/>
        <v>1.3657800000000002</v>
      </c>
      <c r="H1624" s="70">
        <f t="shared" si="81"/>
        <v>21.450780000000002</v>
      </c>
    </row>
    <row r="1625" spans="1:8" x14ac:dyDescent="0.25">
      <c r="A1625" s="33" t="str">
        <f t="shared" si="78"/>
        <v>Austria36.5</v>
      </c>
      <c r="B1625" s="32" t="s">
        <v>1437</v>
      </c>
      <c r="C1625" s="33">
        <v>36.5</v>
      </c>
      <c r="D1625" s="34">
        <v>19.5</v>
      </c>
      <c r="E1625" s="34">
        <f t="shared" si="79"/>
        <v>20.085000000000001</v>
      </c>
      <c r="F1625" s="68">
        <v>6.8000000000000005E-2</v>
      </c>
      <c r="G1625" s="69">
        <f t="shared" si="80"/>
        <v>1.3657800000000002</v>
      </c>
      <c r="H1625" s="70">
        <f t="shared" si="81"/>
        <v>21.450780000000002</v>
      </c>
    </row>
    <row r="1626" spans="1:8" x14ac:dyDescent="0.25">
      <c r="A1626" s="33" t="str">
        <f t="shared" si="78"/>
        <v>Austria37</v>
      </c>
      <c r="B1626" s="32" t="s">
        <v>1437</v>
      </c>
      <c r="C1626" s="33">
        <v>37</v>
      </c>
      <c r="D1626" s="34">
        <v>19.5</v>
      </c>
      <c r="E1626" s="34">
        <f t="shared" si="79"/>
        <v>20.085000000000001</v>
      </c>
      <c r="F1626" s="68">
        <v>6.8000000000000005E-2</v>
      </c>
      <c r="G1626" s="69">
        <f t="shared" si="80"/>
        <v>1.3657800000000002</v>
      </c>
      <c r="H1626" s="70">
        <f t="shared" si="81"/>
        <v>21.450780000000002</v>
      </c>
    </row>
    <row r="1627" spans="1:8" x14ac:dyDescent="0.25">
      <c r="A1627" s="33" t="str">
        <f t="shared" si="78"/>
        <v>Austria37.5</v>
      </c>
      <c r="B1627" s="32" t="s">
        <v>1437</v>
      </c>
      <c r="C1627" s="33">
        <v>37.5</v>
      </c>
      <c r="D1627" s="34">
        <v>19.5</v>
      </c>
      <c r="E1627" s="34">
        <f t="shared" si="79"/>
        <v>20.085000000000001</v>
      </c>
      <c r="F1627" s="68">
        <v>6.8000000000000005E-2</v>
      </c>
      <c r="G1627" s="69">
        <f t="shared" si="80"/>
        <v>1.3657800000000002</v>
      </c>
      <c r="H1627" s="70">
        <f t="shared" si="81"/>
        <v>21.450780000000002</v>
      </c>
    </row>
    <row r="1628" spans="1:8" x14ac:dyDescent="0.25">
      <c r="A1628" s="33" t="str">
        <f t="shared" si="78"/>
        <v>Austria38</v>
      </c>
      <c r="B1628" s="32" t="s">
        <v>1437</v>
      </c>
      <c r="C1628" s="33">
        <v>38</v>
      </c>
      <c r="D1628" s="34">
        <v>19.5</v>
      </c>
      <c r="E1628" s="34">
        <f t="shared" si="79"/>
        <v>20.085000000000001</v>
      </c>
      <c r="F1628" s="68">
        <v>6.8000000000000005E-2</v>
      </c>
      <c r="G1628" s="69">
        <f t="shared" si="80"/>
        <v>1.3657800000000002</v>
      </c>
      <c r="H1628" s="70">
        <f t="shared" si="81"/>
        <v>21.450780000000002</v>
      </c>
    </row>
    <row r="1629" spans="1:8" x14ac:dyDescent="0.25">
      <c r="A1629" s="33" t="str">
        <f t="shared" si="78"/>
        <v>Austria38.5</v>
      </c>
      <c r="B1629" s="32" t="s">
        <v>1437</v>
      </c>
      <c r="C1629" s="33">
        <v>38.5</v>
      </c>
      <c r="D1629" s="34">
        <v>19.5</v>
      </c>
      <c r="E1629" s="34">
        <f t="shared" si="79"/>
        <v>20.085000000000001</v>
      </c>
      <c r="F1629" s="68">
        <v>6.8000000000000005E-2</v>
      </c>
      <c r="G1629" s="69">
        <f t="shared" si="80"/>
        <v>1.3657800000000002</v>
      </c>
      <c r="H1629" s="70">
        <f t="shared" si="81"/>
        <v>21.450780000000002</v>
      </c>
    </row>
    <row r="1630" spans="1:8" x14ac:dyDescent="0.25">
      <c r="A1630" s="33" t="str">
        <f t="shared" si="78"/>
        <v>Austria39</v>
      </c>
      <c r="B1630" s="32" t="s">
        <v>1437</v>
      </c>
      <c r="C1630" s="33">
        <v>39</v>
      </c>
      <c r="D1630" s="34">
        <v>19.5</v>
      </c>
      <c r="E1630" s="34">
        <f t="shared" si="79"/>
        <v>20.085000000000001</v>
      </c>
      <c r="F1630" s="68">
        <v>6.8000000000000005E-2</v>
      </c>
      <c r="G1630" s="69">
        <f t="shared" si="80"/>
        <v>1.3657800000000002</v>
      </c>
      <c r="H1630" s="70">
        <f t="shared" si="81"/>
        <v>21.450780000000002</v>
      </c>
    </row>
    <row r="1631" spans="1:8" x14ac:dyDescent="0.25">
      <c r="A1631" s="33" t="str">
        <f t="shared" si="78"/>
        <v>Austria39.5</v>
      </c>
      <c r="B1631" s="32" t="s">
        <v>1437</v>
      </c>
      <c r="C1631" s="33">
        <v>39.5</v>
      </c>
      <c r="D1631" s="34">
        <v>19.5</v>
      </c>
      <c r="E1631" s="34">
        <f t="shared" si="79"/>
        <v>20.085000000000001</v>
      </c>
      <c r="F1631" s="68">
        <v>6.8000000000000005E-2</v>
      </c>
      <c r="G1631" s="69">
        <f t="shared" si="80"/>
        <v>1.3657800000000002</v>
      </c>
      <c r="H1631" s="70">
        <f t="shared" si="81"/>
        <v>21.450780000000002</v>
      </c>
    </row>
    <row r="1632" spans="1:8" x14ac:dyDescent="0.25">
      <c r="A1632" s="33" t="str">
        <f t="shared" si="78"/>
        <v>Austria40</v>
      </c>
      <c r="B1632" s="32" t="s">
        <v>1437</v>
      </c>
      <c r="C1632" s="33">
        <v>40</v>
      </c>
      <c r="D1632" s="34">
        <v>19.5</v>
      </c>
      <c r="E1632" s="34">
        <f t="shared" si="79"/>
        <v>20.085000000000001</v>
      </c>
      <c r="F1632" s="68">
        <v>6.8000000000000005E-2</v>
      </c>
      <c r="G1632" s="69">
        <f t="shared" si="80"/>
        <v>1.3657800000000002</v>
      </c>
      <c r="H1632" s="70">
        <f t="shared" si="81"/>
        <v>21.450780000000002</v>
      </c>
    </row>
    <row r="1633" spans="1:8" x14ac:dyDescent="0.25">
      <c r="A1633" s="33" t="str">
        <f t="shared" si="78"/>
        <v>Austria40.5</v>
      </c>
      <c r="B1633" s="32" t="s">
        <v>1437</v>
      </c>
      <c r="C1633" s="33">
        <v>40.5</v>
      </c>
      <c r="D1633" s="34">
        <v>19.5</v>
      </c>
      <c r="E1633" s="34">
        <f t="shared" si="79"/>
        <v>20.085000000000001</v>
      </c>
      <c r="F1633" s="68">
        <v>6.8000000000000005E-2</v>
      </c>
      <c r="G1633" s="69">
        <f t="shared" si="80"/>
        <v>1.3657800000000002</v>
      </c>
      <c r="H1633" s="70">
        <f t="shared" si="81"/>
        <v>21.450780000000002</v>
      </c>
    </row>
    <row r="1634" spans="1:8" x14ac:dyDescent="0.25">
      <c r="A1634" s="33" t="str">
        <f t="shared" si="78"/>
        <v>Austria41</v>
      </c>
      <c r="B1634" s="32" t="s">
        <v>1437</v>
      </c>
      <c r="C1634" s="33">
        <v>41</v>
      </c>
      <c r="D1634" s="34">
        <v>19.5</v>
      </c>
      <c r="E1634" s="34">
        <f t="shared" si="79"/>
        <v>20.085000000000001</v>
      </c>
      <c r="F1634" s="68">
        <v>6.8000000000000005E-2</v>
      </c>
      <c r="G1634" s="69">
        <f t="shared" si="80"/>
        <v>1.3657800000000002</v>
      </c>
      <c r="H1634" s="70">
        <f t="shared" si="81"/>
        <v>21.450780000000002</v>
      </c>
    </row>
    <row r="1635" spans="1:8" x14ac:dyDescent="0.25">
      <c r="A1635" s="33" t="str">
        <f t="shared" si="78"/>
        <v>Austria41.5</v>
      </c>
      <c r="B1635" s="32" t="s">
        <v>1437</v>
      </c>
      <c r="C1635" s="33">
        <v>41.5</v>
      </c>
      <c r="D1635" s="34">
        <v>19.5</v>
      </c>
      <c r="E1635" s="34">
        <f t="shared" si="79"/>
        <v>20.085000000000001</v>
      </c>
      <c r="F1635" s="68">
        <v>6.8000000000000005E-2</v>
      </c>
      <c r="G1635" s="69">
        <f t="shared" si="80"/>
        <v>1.3657800000000002</v>
      </c>
      <c r="H1635" s="70">
        <f t="shared" si="81"/>
        <v>21.450780000000002</v>
      </c>
    </row>
    <row r="1636" spans="1:8" x14ac:dyDescent="0.25">
      <c r="A1636" s="33" t="str">
        <f t="shared" si="78"/>
        <v>Austria42</v>
      </c>
      <c r="B1636" s="32" t="s">
        <v>1437</v>
      </c>
      <c r="C1636" s="33">
        <v>42</v>
      </c>
      <c r="D1636" s="34">
        <v>19.5</v>
      </c>
      <c r="E1636" s="34">
        <f t="shared" si="79"/>
        <v>20.085000000000001</v>
      </c>
      <c r="F1636" s="68">
        <v>6.8000000000000005E-2</v>
      </c>
      <c r="G1636" s="69">
        <f t="shared" si="80"/>
        <v>1.3657800000000002</v>
      </c>
      <c r="H1636" s="70">
        <f t="shared" si="81"/>
        <v>21.450780000000002</v>
      </c>
    </row>
    <row r="1637" spans="1:8" x14ac:dyDescent="0.25">
      <c r="A1637" s="33" t="str">
        <f t="shared" si="78"/>
        <v>Austria42.5</v>
      </c>
      <c r="B1637" s="32" t="s">
        <v>1437</v>
      </c>
      <c r="C1637" s="33">
        <v>42.5</v>
      </c>
      <c r="D1637" s="34">
        <v>19.5</v>
      </c>
      <c r="E1637" s="34">
        <f t="shared" si="79"/>
        <v>20.085000000000001</v>
      </c>
      <c r="F1637" s="68">
        <v>6.8000000000000005E-2</v>
      </c>
      <c r="G1637" s="69">
        <f t="shared" si="80"/>
        <v>1.3657800000000002</v>
      </c>
      <c r="H1637" s="70">
        <f t="shared" si="81"/>
        <v>21.450780000000002</v>
      </c>
    </row>
    <row r="1638" spans="1:8" x14ac:dyDescent="0.25">
      <c r="A1638" s="33" t="str">
        <f t="shared" si="78"/>
        <v>Austria43</v>
      </c>
      <c r="B1638" s="32" t="s">
        <v>1437</v>
      </c>
      <c r="C1638" s="33">
        <v>43</v>
      </c>
      <c r="D1638" s="34">
        <v>19.5</v>
      </c>
      <c r="E1638" s="34">
        <f t="shared" si="79"/>
        <v>20.085000000000001</v>
      </c>
      <c r="F1638" s="68">
        <v>6.8000000000000005E-2</v>
      </c>
      <c r="G1638" s="69">
        <f t="shared" si="80"/>
        <v>1.3657800000000002</v>
      </c>
      <c r="H1638" s="70">
        <f t="shared" si="81"/>
        <v>21.450780000000002</v>
      </c>
    </row>
    <row r="1639" spans="1:8" x14ac:dyDescent="0.25">
      <c r="A1639" s="33" t="str">
        <f t="shared" si="78"/>
        <v>Austria43.5</v>
      </c>
      <c r="B1639" s="32" t="s">
        <v>1437</v>
      </c>
      <c r="C1639" s="33">
        <v>43.5</v>
      </c>
      <c r="D1639" s="34">
        <v>19.5</v>
      </c>
      <c r="E1639" s="34">
        <f t="shared" si="79"/>
        <v>20.085000000000001</v>
      </c>
      <c r="F1639" s="68">
        <v>6.8000000000000005E-2</v>
      </c>
      <c r="G1639" s="69">
        <f t="shared" si="80"/>
        <v>1.3657800000000002</v>
      </c>
      <c r="H1639" s="70">
        <f t="shared" si="81"/>
        <v>21.450780000000002</v>
      </c>
    </row>
    <row r="1640" spans="1:8" x14ac:dyDescent="0.25">
      <c r="A1640" s="33" t="str">
        <f t="shared" si="78"/>
        <v>Austria44</v>
      </c>
      <c r="B1640" s="32" t="s">
        <v>1437</v>
      </c>
      <c r="C1640" s="33">
        <v>44</v>
      </c>
      <c r="D1640" s="34">
        <v>19.5</v>
      </c>
      <c r="E1640" s="34">
        <f t="shared" si="79"/>
        <v>20.085000000000001</v>
      </c>
      <c r="F1640" s="68">
        <v>6.8000000000000005E-2</v>
      </c>
      <c r="G1640" s="69">
        <f t="shared" si="80"/>
        <v>1.3657800000000002</v>
      </c>
      <c r="H1640" s="70">
        <f t="shared" si="81"/>
        <v>21.450780000000002</v>
      </c>
    </row>
    <row r="1641" spans="1:8" x14ac:dyDescent="0.25">
      <c r="A1641" s="33" t="str">
        <f t="shared" si="78"/>
        <v>Austria44.5</v>
      </c>
      <c r="B1641" s="32" t="s">
        <v>1437</v>
      </c>
      <c r="C1641" s="33">
        <v>44.5</v>
      </c>
      <c r="D1641" s="34">
        <v>19.5</v>
      </c>
      <c r="E1641" s="34">
        <f t="shared" si="79"/>
        <v>20.085000000000001</v>
      </c>
      <c r="F1641" s="68">
        <v>6.8000000000000005E-2</v>
      </c>
      <c r="G1641" s="69">
        <f t="shared" si="80"/>
        <v>1.3657800000000002</v>
      </c>
      <c r="H1641" s="70">
        <f t="shared" si="81"/>
        <v>21.450780000000002</v>
      </c>
    </row>
    <row r="1642" spans="1:8" x14ac:dyDescent="0.25">
      <c r="A1642" s="33" t="str">
        <f t="shared" si="78"/>
        <v>Austria45</v>
      </c>
      <c r="B1642" s="32" t="s">
        <v>1437</v>
      </c>
      <c r="C1642" s="33">
        <v>45</v>
      </c>
      <c r="D1642" s="34">
        <v>19.5</v>
      </c>
      <c r="E1642" s="34">
        <f t="shared" si="79"/>
        <v>20.085000000000001</v>
      </c>
      <c r="F1642" s="68">
        <v>6.8000000000000005E-2</v>
      </c>
      <c r="G1642" s="69">
        <f t="shared" si="80"/>
        <v>1.3657800000000002</v>
      </c>
      <c r="H1642" s="70">
        <f t="shared" si="81"/>
        <v>21.450780000000002</v>
      </c>
    </row>
    <row r="1643" spans="1:8" x14ac:dyDescent="0.25">
      <c r="A1643" s="33" t="str">
        <f t="shared" si="78"/>
        <v>Austria45.5</v>
      </c>
      <c r="B1643" s="32" t="s">
        <v>1437</v>
      </c>
      <c r="C1643" s="33">
        <v>45.5</v>
      </c>
      <c r="D1643" s="34">
        <v>19.5</v>
      </c>
      <c r="E1643" s="34">
        <f t="shared" si="79"/>
        <v>20.085000000000001</v>
      </c>
      <c r="F1643" s="68">
        <v>6.8000000000000005E-2</v>
      </c>
      <c r="G1643" s="69">
        <f t="shared" si="80"/>
        <v>1.3657800000000002</v>
      </c>
      <c r="H1643" s="70">
        <f t="shared" si="81"/>
        <v>21.450780000000002</v>
      </c>
    </row>
    <row r="1644" spans="1:8" x14ac:dyDescent="0.25">
      <c r="A1644" s="33" t="str">
        <f t="shared" si="78"/>
        <v>Austria46</v>
      </c>
      <c r="B1644" s="32" t="s">
        <v>1437</v>
      </c>
      <c r="C1644" s="33">
        <v>46</v>
      </c>
      <c r="D1644" s="34">
        <v>19.5</v>
      </c>
      <c r="E1644" s="34">
        <f t="shared" si="79"/>
        <v>20.085000000000001</v>
      </c>
      <c r="F1644" s="68">
        <v>6.8000000000000005E-2</v>
      </c>
      <c r="G1644" s="69">
        <f t="shared" si="80"/>
        <v>1.3657800000000002</v>
      </c>
      <c r="H1644" s="70">
        <f t="shared" si="81"/>
        <v>21.450780000000002</v>
      </c>
    </row>
    <row r="1645" spans="1:8" x14ac:dyDescent="0.25">
      <c r="A1645" s="33" t="str">
        <f t="shared" si="78"/>
        <v>Austria46.5</v>
      </c>
      <c r="B1645" s="32" t="s">
        <v>1437</v>
      </c>
      <c r="C1645" s="33">
        <v>46.5</v>
      </c>
      <c r="D1645" s="34">
        <v>19.5</v>
      </c>
      <c r="E1645" s="34">
        <f t="shared" si="79"/>
        <v>20.085000000000001</v>
      </c>
      <c r="F1645" s="68">
        <v>6.8000000000000005E-2</v>
      </c>
      <c r="G1645" s="69">
        <f t="shared" si="80"/>
        <v>1.3657800000000002</v>
      </c>
      <c r="H1645" s="70">
        <f t="shared" si="81"/>
        <v>21.450780000000002</v>
      </c>
    </row>
    <row r="1646" spans="1:8" x14ac:dyDescent="0.25">
      <c r="A1646" s="33" t="str">
        <f t="shared" si="78"/>
        <v>Austria47</v>
      </c>
      <c r="B1646" s="32" t="s">
        <v>1437</v>
      </c>
      <c r="C1646" s="33">
        <v>47</v>
      </c>
      <c r="D1646" s="34">
        <v>19.5</v>
      </c>
      <c r="E1646" s="34">
        <f t="shared" si="79"/>
        <v>20.085000000000001</v>
      </c>
      <c r="F1646" s="68">
        <v>6.8000000000000005E-2</v>
      </c>
      <c r="G1646" s="69">
        <f t="shared" si="80"/>
        <v>1.3657800000000002</v>
      </c>
      <c r="H1646" s="70">
        <f t="shared" si="81"/>
        <v>21.450780000000002</v>
      </c>
    </row>
    <row r="1647" spans="1:8" x14ac:dyDescent="0.25">
      <c r="A1647" s="33" t="str">
        <f t="shared" si="78"/>
        <v>Austria47.5</v>
      </c>
      <c r="B1647" s="32" t="s">
        <v>1437</v>
      </c>
      <c r="C1647" s="33">
        <v>47.5</v>
      </c>
      <c r="D1647" s="34">
        <v>19.5</v>
      </c>
      <c r="E1647" s="34">
        <f t="shared" si="79"/>
        <v>20.085000000000001</v>
      </c>
      <c r="F1647" s="68">
        <v>6.8000000000000005E-2</v>
      </c>
      <c r="G1647" s="69">
        <f t="shared" si="80"/>
        <v>1.3657800000000002</v>
      </c>
      <c r="H1647" s="70">
        <f t="shared" si="81"/>
        <v>21.450780000000002</v>
      </c>
    </row>
    <row r="1648" spans="1:8" x14ac:dyDescent="0.25">
      <c r="A1648" s="33" t="str">
        <f t="shared" si="78"/>
        <v>Austria48</v>
      </c>
      <c r="B1648" s="32" t="s">
        <v>1437</v>
      </c>
      <c r="C1648" s="33">
        <v>48</v>
      </c>
      <c r="D1648" s="34">
        <v>19.5</v>
      </c>
      <c r="E1648" s="34">
        <f t="shared" si="79"/>
        <v>20.085000000000001</v>
      </c>
      <c r="F1648" s="68">
        <v>6.8000000000000005E-2</v>
      </c>
      <c r="G1648" s="69">
        <f t="shared" si="80"/>
        <v>1.3657800000000002</v>
      </c>
      <c r="H1648" s="70">
        <f t="shared" si="81"/>
        <v>21.450780000000002</v>
      </c>
    </row>
    <row r="1649" spans="1:8" x14ac:dyDescent="0.25">
      <c r="A1649" s="33" t="str">
        <f t="shared" si="78"/>
        <v>Austria48.5</v>
      </c>
      <c r="B1649" s="32" t="s">
        <v>1437</v>
      </c>
      <c r="C1649" s="33">
        <v>48.5</v>
      </c>
      <c r="D1649" s="34">
        <v>19.5</v>
      </c>
      <c r="E1649" s="34">
        <f t="shared" si="79"/>
        <v>20.085000000000001</v>
      </c>
      <c r="F1649" s="68">
        <v>6.8000000000000005E-2</v>
      </c>
      <c r="G1649" s="69">
        <f t="shared" si="80"/>
        <v>1.3657800000000002</v>
      </c>
      <c r="H1649" s="70">
        <f t="shared" si="81"/>
        <v>21.450780000000002</v>
      </c>
    </row>
    <row r="1650" spans="1:8" x14ac:dyDescent="0.25">
      <c r="A1650" s="33" t="str">
        <f t="shared" si="78"/>
        <v>Austria49</v>
      </c>
      <c r="B1650" s="32" t="s">
        <v>1437</v>
      </c>
      <c r="C1650" s="33">
        <v>49</v>
      </c>
      <c r="D1650" s="34">
        <v>19.5</v>
      </c>
      <c r="E1650" s="34">
        <f t="shared" si="79"/>
        <v>20.085000000000001</v>
      </c>
      <c r="F1650" s="68">
        <v>6.8000000000000005E-2</v>
      </c>
      <c r="G1650" s="69">
        <f t="shared" si="80"/>
        <v>1.3657800000000002</v>
      </c>
      <c r="H1650" s="70">
        <f t="shared" si="81"/>
        <v>21.450780000000002</v>
      </c>
    </row>
    <row r="1651" spans="1:8" x14ac:dyDescent="0.25">
      <c r="A1651" s="33" t="str">
        <f t="shared" si="78"/>
        <v>Austria49.5</v>
      </c>
      <c r="B1651" s="32" t="s">
        <v>1437</v>
      </c>
      <c r="C1651" s="33">
        <v>49.5</v>
      </c>
      <c r="D1651" s="34">
        <v>19.5</v>
      </c>
      <c r="E1651" s="34">
        <f t="shared" si="79"/>
        <v>20.085000000000001</v>
      </c>
      <c r="F1651" s="68">
        <v>6.8000000000000005E-2</v>
      </c>
      <c r="G1651" s="69">
        <f t="shared" si="80"/>
        <v>1.3657800000000002</v>
      </c>
      <c r="H1651" s="70">
        <f t="shared" si="81"/>
        <v>21.450780000000002</v>
      </c>
    </row>
    <row r="1652" spans="1:8" x14ac:dyDescent="0.25">
      <c r="A1652" s="33" t="str">
        <f t="shared" si="78"/>
        <v>Austria50</v>
      </c>
      <c r="B1652" s="32" t="s">
        <v>1437</v>
      </c>
      <c r="C1652" s="33">
        <v>50</v>
      </c>
      <c r="D1652" s="34">
        <v>19.5</v>
      </c>
      <c r="E1652" s="34">
        <f t="shared" si="79"/>
        <v>20.085000000000001</v>
      </c>
      <c r="F1652" s="68">
        <v>6.8000000000000005E-2</v>
      </c>
      <c r="G1652" s="69">
        <f t="shared" si="80"/>
        <v>1.3657800000000002</v>
      </c>
      <c r="H1652" s="70">
        <f t="shared" si="81"/>
        <v>21.450780000000002</v>
      </c>
    </row>
    <row r="1653" spans="1:8" x14ac:dyDescent="0.25">
      <c r="A1653" s="33" t="str">
        <f t="shared" si="78"/>
        <v>Austria50.5</v>
      </c>
      <c r="B1653" s="32" t="s">
        <v>1437</v>
      </c>
      <c r="C1653" s="33">
        <v>50.5</v>
      </c>
      <c r="D1653" s="34">
        <v>29.25</v>
      </c>
      <c r="E1653" s="34">
        <f t="shared" si="79"/>
        <v>30.127500000000001</v>
      </c>
      <c r="F1653" s="68">
        <v>6.8000000000000005E-2</v>
      </c>
      <c r="G1653" s="69">
        <f t="shared" si="80"/>
        <v>2.0486700000000004</v>
      </c>
      <c r="H1653" s="70">
        <f t="shared" si="81"/>
        <v>32.176169999999999</v>
      </c>
    </row>
    <row r="1654" spans="1:8" x14ac:dyDescent="0.25">
      <c r="A1654" s="33" t="str">
        <f t="shared" si="78"/>
        <v>Austria51</v>
      </c>
      <c r="B1654" s="32" t="s">
        <v>1437</v>
      </c>
      <c r="C1654" s="33">
        <v>51</v>
      </c>
      <c r="D1654" s="34">
        <v>29.25</v>
      </c>
      <c r="E1654" s="34">
        <f t="shared" si="79"/>
        <v>30.127500000000001</v>
      </c>
      <c r="F1654" s="68">
        <v>6.8000000000000005E-2</v>
      </c>
      <c r="G1654" s="69">
        <f t="shared" si="80"/>
        <v>2.0486700000000004</v>
      </c>
      <c r="H1654" s="70">
        <f t="shared" si="81"/>
        <v>32.176169999999999</v>
      </c>
    </row>
    <row r="1655" spans="1:8" x14ac:dyDescent="0.25">
      <c r="A1655" s="33" t="str">
        <f t="shared" si="78"/>
        <v>Austria51.5</v>
      </c>
      <c r="B1655" s="32" t="s">
        <v>1437</v>
      </c>
      <c r="C1655" s="33">
        <v>51.5</v>
      </c>
      <c r="D1655" s="34">
        <v>29.25</v>
      </c>
      <c r="E1655" s="34">
        <f t="shared" si="79"/>
        <v>30.127500000000001</v>
      </c>
      <c r="F1655" s="68">
        <v>6.8000000000000005E-2</v>
      </c>
      <c r="G1655" s="69">
        <f t="shared" si="80"/>
        <v>2.0486700000000004</v>
      </c>
      <c r="H1655" s="70">
        <f t="shared" si="81"/>
        <v>32.176169999999999</v>
      </c>
    </row>
    <row r="1656" spans="1:8" x14ac:dyDescent="0.25">
      <c r="A1656" s="33" t="str">
        <f t="shared" si="78"/>
        <v>Austria52</v>
      </c>
      <c r="B1656" s="32" t="s">
        <v>1437</v>
      </c>
      <c r="C1656" s="33">
        <v>52</v>
      </c>
      <c r="D1656" s="34">
        <v>29.25</v>
      </c>
      <c r="E1656" s="34">
        <f t="shared" si="79"/>
        <v>30.127500000000001</v>
      </c>
      <c r="F1656" s="68">
        <v>6.8000000000000005E-2</v>
      </c>
      <c r="G1656" s="69">
        <f t="shared" si="80"/>
        <v>2.0486700000000004</v>
      </c>
      <c r="H1656" s="70">
        <f t="shared" si="81"/>
        <v>32.176169999999999</v>
      </c>
    </row>
    <row r="1657" spans="1:8" x14ac:dyDescent="0.25">
      <c r="A1657" s="33" t="str">
        <f t="shared" si="78"/>
        <v>Austria52.5</v>
      </c>
      <c r="B1657" s="32" t="s">
        <v>1437</v>
      </c>
      <c r="C1657" s="33">
        <v>52.5</v>
      </c>
      <c r="D1657" s="34">
        <v>29.25</v>
      </c>
      <c r="E1657" s="34">
        <f t="shared" si="79"/>
        <v>30.127500000000001</v>
      </c>
      <c r="F1657" s="68">
        <v>6.8000000000000005E-2</v>
      </c>
      <c r="G1657" s="69">
        <f t="shared" si="80"/>
        <v>2.0486700000000004</v>
      </c>
      <c r="H1657" s="70">
        <f t="shared" si="81"/>
        <v>32.176169999999999</v>
      </c>
    </row>
    <row r="1658" spans="1:8" x14ac:dyDescent="0.25">
      <c r="A1658" s="33" t="str">
        <f t="shared" si="78"/>
        <v>Austria53</v>
      </c>
      <c r="B1658" s="32" t="s">
        <v>1437</v>
      </c>
      <c r="C1658" s="33">
        <v>53</v>
      </c>
      <c r="D1658" s="34">
        <v>29.25</v>
      </c>
      <c r="E1658" s="34">
        <f t="shared" si="79"/>
        <v>30.127500000000001</v>
      </c>
      <c r="F1658" s="68">
        <v>6.8000000000000005E-2</v>
      </c>
      <c r="G1658" s="69">
        <f t="shared" si="80"/>
        <v>2.0486700000000004</v>
      </c>
      <c r="H1658" s="70">
        <f t="shared" si="81"/>
        <v>32.176169999999999</v>
      </c>
    </row>
    <row r="1659" spans="1:8" x14ac:dyDescent="0.25">
      <c r="A1659" s="33" t="str">
        <f t="shared" si="78"/>
        <v>Austria53.5</v>
      </c>
      <c r="B1659" s="32" t="s">
        <v>1437</v>
      </c>
      <c r="C1659" s="33">
        <v>53.5</v>
      </c>
      <c r="D1659" s="34">
        <v>29.25</v>
      </c>
      <c r="E1659" s="34">
        <f t="shared" si="79"/>
        <v>30.127500000000001</v>
      </c>
      <c r="F1659" s="68">
        <v>6.8000000000000005E-2</v>
      </c>
      <c r="G1659" s="69">
        <f t="shared" si="80"/>
        <v>2.0486700000000004</v>
      </c>
      <c r="H1659" s="70">
        <f t="shared" si="81"/>
        <v>32.176169999999999</v>
      </c>
    </row>
    <row r="1660" spans="1:8" x14ac:dyDescent="0.25">
      <c r="A1660" s="33" t="str">
        <f t="shared" si="78"/>
        <v>Austria54</v>
      </c>
      <c r="B1660" s="32" t="s">
        <v>1437</v>
      </c>
      <c r="C1660" s="33">
        <v>54</v>
      </c>
      <c r="D1660" s="34">
        <v>29.25</v>
      </c>
      <c r="E1660" s="34">
        <f t="shared" si="79"/>
        <v>30.127500000000001</v>
      </c>
      <c r="F1660" s="68">
        <v>6.8000000000000005E-2</v>
      </c>
      <c r="G1660" s="69">
        <f t="shared" si="80"/>
        <v>2.0486700000000004</v>
      </c>
      <c r="H1660" s="70">
        <f t="shared" si="81"/>
        <v>32.176169999999999</v>
      </c>
    </row>
    <row r="1661" spans="1:8" x14ac:dyDescent="0.25">
      <c r="A1661" s="33" t="str">
        <f t="shared" si="78"/>
        <v>Austria54.5</v>
      </c>
      <c r="B1661" s="32" t="s">
        <v>1437</v>
      </c>
      <c r="C1661" s="33">
        <v>54.5</v>
      </c>
      <c r="D1661" s="34">
        <v>29.25</v>
      </c>
      <c r="E1661" s="34">
        <f t="shared" si="79"/>
        <v>30.127500000000001</v>
      </c>
      <c r="F1661" s="68">
        <v>6.8000000000000005E-2</v>
      </c>
      <c r="G1661" s="69">
        <f t="shared" si="80"/>
        <v>2.0486700000000004</v>
      </c>
      <c r="H1661" s="70">
        <f t="shared" si="81"/>
        <v>32.176169999999999</v>
      </c>
    </row>
    <row r="1662" spans="1:8" x14ac:dyDescent="0.25">
      <c r="A1662" s="33" t="str">
        <f t="shared" si="78"/>
        <v>Austria55</v>
      </c>
      <c r="B1662" s="32" t="s">
        <v>1437</v>
      </c>
      <c r="C1662" s="33">
        <v>55</v>
      </c>
      <c r="D1662" s="34">
        <v>29.25</v>
      </c>
      <c r="E1662" s="34">
        <f t="shared" si="79"/>
        <v>30.127500000000001</v>
      </c>
      <c r="F1662" s="68">
        <v>6.8000000000000005E-2</v>
      </c>
      <c r="G1662" s="69">
        <f t="shared" si="80"/>
        <v>2.0486700000000004</v>
      </c>
      <c r="H1662" s="70">
        <f t="shared" si="81"/>
        <v>32.176169999999999</v>
      </c>
    </row>
    <row r="1663" spans="1:8" x14ac:dyDescent="0.25">
      <c r="A1663" s="33" t="str">
        <f t="shared" si="78"/>
        <v>Austria55.5</v>
      </c>
      <c r="B1663" s="32" t="s">
        <v>1437</v>
      </c>
      <c r="C1663" s="33">
        <v>55.5</v>
      </c>
      <c r="D1663" s="34">
        <v>29.25</v>
      </c>
      <c r="E1663" s="34">
        <f t="shared" si="79"/>
        <v>30.127500000000001</v>
      </c>
      <c r="F1663" s="68">
        <v>6.8000000000000005E-2</v>
      </c>
      <c r="G1663" s="69">
        <f t="shared" si="80"/>
        <v>2.0486700000000004</v>
      </c>
      <c r="H1663" s="70">
        <f t="shared" si="81"/>
        <v>32.176169999999999</v>
      </c>
    </row>
    <row r="1664" spans="1:8" x14ac:dyDescent="0.25">
      <c r="A1664" s="33" t="str">
        <f t="shared" si="78"/>
        <v>Austria56</v>
      </c>
      <c r="B1664" s="32" t="s">
        <v>1437</v>
      </c>
      <c r="C1664" s="33">
        <v>56</v>
      </c>
      <c r="D1664" s="34">
        <v>29.25</v>
      </c>
      <c r="E1664" s="34">
        <f t="shared" si="79"/>
        <v>30.127500000000001</v>
      </c>
      <c r="F1664" s="68">
        <v>6.8000000000000005E-2</v>
      </c>
      <c r="G1664" s="69">
        <f t="shared" si="80"/>
        <v>2.0486700000000004</v>
      </c>
      <c r="H1664" s="70">
        <f t="shared" si="81"/>
        <v>32.176169999999999</v>
      </c>
    </row>
    <row r="1665" spans="1:8" x14ac:dyDescent="0.25">
      <c r="A1665" s="33" t="str">
        <f t="shared" si="78"/>
        <v>Austria56.5</v>
      </c>
      <c r="B1665" s="32" t="s">
        <v>1437</v>
      </c>
      <c r="C1665" s="33">
        <v>56.5</v>
      </c>
      <c r="D1665" s="34">
        <v>29.25</v>
      </c>
      <c r="E1665" s="34">
        <f t="shared" si="79"/>
        <v>30.127500000000001</v>
      </c>
      <c r="F1665" s="68">
        <v>6.8000000000000005E-2</v>
      </c>
      <c r="G1665" s="69">
        <f t="shared" si="80"/>
        <v>2.0486700000000004</v>
      </c>
      <c r="H1665" s="70">
        <f t="shared" si="81"/>
        <v>32.176169999999999</v>
      </c>
    </row>
    <row r="1666" spans="1:8" x14ac:dyDescent="0.25">
      <c r="A1666" s="33" t="str">
        <f t="shared" ref="A1666:A1729" si="82">CONCATENATE(B1666,C1666)</f>
        <v>Austria57</v>
      </c>
      <c r="B1666" s="32" t="s">
        <v>1437</v>
      </c>
      <c r="C1666" s="33">
        <v>57</v>
      </c>
      <c r="D1666" s="34">
        <v>29.25</v>
      </c>
      <c r="E1666" s="34">
        <f t="shared" si="79"/>
        <v>30.127500000000001</v>
      </c>
      <c r="F1666" s="68">
        <v>6.8000000000000005E-2</v>
      </c>
      <c r="G1666" s="69">
        <f t="shared" si="80"/>
        <v>2.0486700000000004</v>
      </c>
      <c r="H1666" s="70">
        <f t="shared" si="81"/>
        <v>32.176169999999999</v>
      </c>
    </row>
    <row r="1667" spans="1:8" x14ac:dyDescent="0.25">
      <c r="A1667" s="33" t="str">
        <f t="shared" si="82"/>
        <v>Austria57.5</v>
      </c>
      <c r="B1667" s="32" t="s">
        <v>1437</v>
      </c>
      <c r="C1667" s="33">
        <v>57.5</v>
      </c>
      <c r="D1667" s="34">
        <v>29.25</v>
      </c>
      <c r="E1667" s="34">
        <f t="shared" si="79"/>
        <v>30.127500000000001</v>
      </c>
      <c r="F1667" s="68">
        <v>6.8000000000000005E-2</v>
      </c>
      <c r="G1667" s="69">
        <f t="shared" si="80"/>
        <v>2.0486700000000004</v>
      </c>
      <c r="H1667" s="70">
        <f t="shared" si="81"/>
        <v>32.176169999999999</v>
      </c>
    </row>
    <row r="1668" spans="1:8" x14ac:dyDescent="0.25">
      <c r="A1668" s="33" t="str">
        <f t="shared" si="82"/>
        <v>Austria58</v>
      </c>
      <c r="B1668" s="32" t="s">
        <v>1437</v>
      </c>
      <c r="C1668" s="33">
        <v>58</v>
      </c>
      <c r="D1668" s="34">
        <v>29.25</v>
      </c>
      <c r="E1668" s="34">
        <f t="shared" si="79"/>
        <v>30.127500000000001</v>
      </c>
      <c r="F1668" s="68">
        <v>6.8000000000000005E-2</v>
      </c>
      <c r="G1668" s="69">
        <f t="shared" si="80"/>
        <v>2.0486700000000004</v>
      </c>
      <c r="H1668" s="70">
        <f t="shared" si="81"/>
        <v>32.176169999999999</v>
      </c>
    </row>
    <row r="1669" spans="1:8" x14ac:dyDescent="0.25">
      <c r="A1669" s="33" t="str">
        <f t="shared" si="82"/>
        <v>Austria58.5</v>
      </c>
      <c r="B1669" s="32" t="s">
        <v>1437</v>
      </c>
      <c r="C1669" s="33">
        <v>58.5</v>
      </c>
      <c r="D1669" s="34">
        <v>29.25</v>
      </c>
      <c r="E1669" s="34">
        <f t="shared" si="79"/>
        <v>30.127500000000001</v>
      </c>
      <c r="F1669" s="68">
        <v>6.8000000000000005E-2</v>
      </c>
      <c r="G1669" s="69">
        <f t="shared" si="80"/>
        <v>2.0486700000000004</v>
      </c>
      <c r="H1669" s="70">
        <f t="shared" si="81"/>
        <v>32.176169999999999</v>
      </c>
    </row>
    <row r="1670" spans="1:8" x14ac:dyDescent="0.25">
      <c r="A1670" s="33" t="str">
        <f t="shared" si="82"/>
        <v>Austria59</v>
      </c>
      <c r="B1670" s="32" t="s">
        <v>1437</v>
      </c>
      <c r="C1670" s="33">
        <v>59</v>
      </c>
      <c r="D1670" s="34">
        <v>29.25</v>
      </c>
      <c r="E1670" s="34">
        <f t="shared" si="79"/>
        <v>30.127500000000001</v>
      </c>
      <c r="F1670" s="68">
        <v>6.8000000000000005E-2</v>
      </c>
      <c r="G1670" s="69">
        <f t="shared" si="80"/>
        <v>2.0486700000000004</v>
      </c>
      <c r="H1670" s="70">
        <f t="shared" si="81"/>
        <v>32.176169999999999</v>
      </c>
    </row>
    <row r="1671" spans="1:8" x14ac:dyDescent="0.25">
      <c r="A1671" s="33" t="str">
        <f t="shared" si="82"/>
        <v>Austria59.5</v>
      </c>
      <c r="B1671" s="32" t="s">
        <v>1437</v>
      </c>
      <c r="C1671" s="33">
        <v>59.5</v>
      </c>
      <c r="D1671" s="34">
        <v>29.25</v>
      </c>
      <c r="E1671" s="34">
        <f t="shared" si="79"/>
        <v>30.127500000000001</v>
      </c>
      <c r="F1671" s="68">
        <v>6.8000000000000005E-2</v>
      </c>
      <c r="G1671" s="69">
        <f t="shared" si="80"/>
        <v>2.0486700000000004</v>
      </c>
      <c r="H1671" s="70">
        <f t="shared" si="81"/>
        <v>32.176169999999999</v>
      </c>
    </row>
    <row r="1672" spans="1:8" x14ac:dyDescent="0.25">
      <c r="A1672" s="33" t="str">
        <f t="shared" si="82"/>
        <v>Austria60</v>
      </c>
      <c r="B1672" s="32" t="s">
        <v>1437</v>
      </c>
      <c r="C1672" s="33">
        <v>60</v>
      </c>
      <c r="D1672" s="34">
        <v>29.25</v>
      </c>
      <c r="E1672" s="34">
        <f t="shared" si="79"/>
        <v>30.127500000000001</v>
      </c>
      <c r="F1672" s="68">
        <v>6.8000000000000005E-2</v>
      </c>
      <c r="G1672" s="69">
        <f t="shared" si="80"/>
        <v>2.0486700000000004</v>
      </c>
      <c r="H1672" s="70">
        <f t="shared" si="81"/>
        <v>32.176169999999999</v>
      </c>
    </row>
    <row r="1673" spans="1:8" x14ac:dyDescent="0.25">
      <c r="A1673" s="33" t="str">
        <f t="shared" si="82"/>
        <v>Austria60.5</v>
      </c>
      <c r="B1673" s="32" t="s">
        <v>1437</v>
      </c>
      <c r="C1673" s="33">
        <v>60.5</v>
      </c>
      <c r="D1673" s="34">
        <v>29.25</v>
      </c>
      <c r="E1673" s="34">
        <f t="shared" si="79"/>
        <v>30.127500000000001</v>
      </c>
      <c r="F1673" s="68">
        <v>6.8000000000000005E-2</v>
      </c>
      <c r="G1673" s="69">
        <f t="shared" si="80"/>
        <v>2.0486700000000004</v>
      </c>
      <c r="H1673" s="70">
        <f t="shared" si="81"/>
        <v>32.176169999999999</v>
      </c>
    </row>
    <row r="1674" spans="1:8" x14ac:dyDescent="0.25">
      <c r="A1674" s="33" t="str">
        <f t="shared" si="82"/>
        <v>Austria61</v>
      </c>
      <c r="B1674" s="32" t="s">
        <v>1437</v>
      </c>
      <c r="C1674" s="33">
        <v>61</v>
      </c>
      <c r="D1674" s="34">
        <v>29.25</v>
      </c>
      <c r="E1674" s="34">
        <f t="shared" si="79"/>
        <v>30.127500000000001</v>
      </c>
      <c r="F1674" s="68">
        <v>6.8000000000000005E-2</v>
      </c>
      <c r="G1674" s="69">
        <f t="shared" si="80"/>
        <v>2.0486700000000004</v>
      </c>
      <c r="H1674" s="70">
        <f t="shared" si="81"/>
        <v>32.176169999999999</v>
      </c>
    </row>
    <row r="1675" spans="1:8" x14ac:dyDescent="0.25">
      <c r="A1675" s="33" t="str">
        <f t="shared" si="82"/>
        <v>Austria61.5</v>
      </c>
      <c r="B1675" s="32" t="s">
        <v>1437</v>
      </c>
      <c r="C1675" s="33">
        <v>61.5</v>
      </c>
      <c r="D1675" s="34">
        <v>29.25</v>
      </c>
      <c r="E1675" s="34">
        <f t="shared" si="79"/>
        <v>30.127500000000001</v>
      </c>
      <c r="F1675" s="68">
        <v>6.8000000000000005E-2</v>
      </c>
      <c r="G1675" s="69">
        <f t="shared" si="80"/>
        <v>2.0486700000000004</v>
      </c>
      <c r="H1675" s="70">
        <f t="shared" si="81"/>
        <v>32.176169999999999</v>
      </c>
    </row>
    <row r="1676" spans="1:8" x14ac:dyDescent="0.25">
      <c r="A1676" s="33" t="str">
        <f t="shared" si="82"/>
        <v>Austria62</v>
      </c>
      <c r="B1676" s="32" t="s">
        <v>1437</v>
      </c>
      <c r="C1676" s="33">
        <v>62</v>
      </c>
      <c r="D1676" s="34">
        <v>29.25</v>
      </c>
      <c r="E1676" s="34">
        <f t="shared" si="79"/>
        <v>30.127500000000001</v>
      </c>
      <c r="F1676" s="68">
        <v>6.8000000000000005E-2</v>
      </c>
      <c r="G1676" s="69">
        <f t="shared" si="80"/>
        <v>2.0486700000000004</v>
      </c>
      <c r="H1676" s="70">
        <f t="shared" si="81"/>
        <v>32.176169999999999</v>
      </c>
    </row>
    <row r="1677" spans="1:8" x14ac:dyDescent="0.25">
      <c r="A1677" s="33" t="str">
        <f t="shared" si="82"/>
        <v>Austria62.5</v>
      </c>
      <c r="B1677" s="32" t="s">
        <v>1437</v>
      </c>
      <c r="C1677" s="33">
        <v>62.5</v>
      </c>
      <c r="D1677" s="34">
        <v>29.25</v>
      </c>
      <c r="E1677" s="34">
        <f t="shared" si="79"/>
        <v>30.127500000000001</v>
      </c>
      <c r="F1677" s="68">
        <v>6.8000000000000005E-2</v>
      </c>
      <c r="G1677" s="69">
        <f t="shared" si="80"/>
        <v>2.0486700000000004</v>
      </c>
      <c r="H1677" s="70">
        <f t="shared" si="81"/>
        <v>32.176169999999999</v>
      </c>
    </row>
    <row r="1678" spans="1:8" x14ac:dyDescent="0.25">
      <c r="A1678" s="33" t="str">
        <f t="shared" si="82"/>
        <v>Austria63</v>
      </c>
      <c r="B1678" s="32" t="s">
        <v>1437</v>
      </c>
      <c r="C1678" s="33">
        <v>63</v>
      </c>
      <c r="D1678" s="34">
        <v>29.25</v>
      </c>
      <c r="E1678" s="34">
        <f t="shared" si="79"/>
        <v>30.127500000000001</v>
      </c>
      <c r="F1678" s="68">
        <v>6.8000000000000005E-2</v>
      </c>
      <c r="G1678" s="69">
        <f t="shared" si="80"/>
        <v>2.0486700000000004</v>
      </c>
      <c r="H1678" s="70">
        <f t="shared" si="81"/>
        <v>32.176169999999999</v>
      </c>
    </row>
    <row r="1679" spans="1:8" x14ac:dyDescent="0.25">
      <c r="A1679" s="33" t="str">
        <f t="shared" si="82"/>
        <v>Austria63.5</v>
      </c>
      <c r="B1679" s="32" t="s">
        <v>1437</v>
      </c>
      <c r="C1679" s="33">
        <v>63.5</v>
      </c>
      <c r="D1679" s="34">
        <v>29.25</v>
      </c>
      <c r="E1679" s="34">
        <f t="shared" si="79"/>
        <v>30.127500000000001</v>
      </c>
      <c r="F1679" s="68">
        <v>6.8000000000000005E-2</v>
      </c>
      <c r="G1679" s="69">
        <f t="shared" si="80"/>
        <v>2.0486700000000004</v>
      </c>
      <c r="H1679" s="70">
        <f t="shared" si="81"/>
        <v>32.176169999999999</v>
      </c>
    </row>
    <row r="1680" spans="1:8" x14ac:dyDescent="0.25">
      <c r="A1680" s="33" t="str">
        <f t="shared" si="82"/>
        <v>Austria64</v>
      </c>
      <c r="B1680" s="32" t="s">
        <v>1437</v>
      </c>
      <c r="C1680" s="33">
        <v>64</v>
      </c>
      <c r="D1680" s="34">
        <v>29.25</v>
      </c>
      <c r="E1680" s="34">
        <f t="shared" si="79"/>
        <v>30.127500000000001</v>
      </c>
      <c r="F1680" s="68">
        <v>6.8000000000000005E-2</v>
      </c>
      <c r="G1680" s="69">
        <f t="shared" si="80"/>
        <v>2.0486700000000004</v>
      </c>
      <c r="H1680" s="70">
        <f t="shared" si="81"/>
        <v>32.176169999999999</v>
      </c>
    </row>
    <row r="1681" spans="1:8" x14ac:dyDescent="0.25">
      <c r="A1681" s="33" t="str">
        <f t="shared" si="82"/>
        <v>Austria64.5</v>
      </c>
      <c r="B1681" s="32" t="s">
        <v>1437</v>
      </c>
      <c r="C1681" s="33">
        <v>64.5</v>
      </c>
      <c r="D1681" s="34">
        <v>29.25</v>
      </c>
      <c r="E1681" s="34">
        <f t="shared" si="79"/>
        <v>30.127500000000001</v>
      </c>
      <c r="F1681" s="68">
        <v>6.8000000000000005E-2</v>
      </c>
      <c r="G1681" s="69">
        <f t="shared" si="80"/>
        <v>2.0486700000000004</v>
      </c>
      <c r="H1681" s="70">
        <f t="shared" si="81"/>
        <v>32.176169999999999</v>
      </c>
    </row>
    <row r="1682" spans="1:8" x14ac:dyDescent="0.25">
      <c r="A1682" s="33" t="str">
        <f t="shared" si="82"/>
        <v>Austria65</v>
      </c>
      <c r="B1682" s="32" t="s">
        <v>1437</v>
      </c>
      <c r="C1682" s="33">
        <v>65</v>
      </c>
      <c r="D1682" s="34">
        <v>29.25</v>
      </c>
      <c r="E1682" s="34">
        <f t="shared" ref="E1682:E1745" si="83">D1682*1.03</f>
        <v>30.127500000000001</v>
      </c>
      <c r="F1682" s="68">
        <v>6.8000000000000005E-2</v>
      </c>
      <c r="G1682" s="69">
        <f t="shared" ref="G1682:G1745" si="84">E1682*F1682</f>
        <v>2.0486700000000004</v>
      </c>
      <c r="H1682" s="70">
        <f t="shared" ref="H1682:H1745" si="85">G1682+E1682</f>
        <v>32.176169999999999</v>
      </c>
    </row>
    <row r="1683" spans="1:8" x14ac:dyDescent="0.25">
      <c r="A1683" s="33" t="str">
        <f t="shared" si="82"/>
        <v>Austria65.5</v>
      </c>
      <c r="B1683" s="32" t="s">
        <v>1437</v>
      </c>
      <c r="C1683" s="33">
        <v>65.5</v>
      </c>
      <c r="D1683" s="34">
        <v>29.25</v>
      </c>
      <c r="E1683" s="34">
        <f t="shared" si="83"/>
        <v>30.127500000000001</v>
      </c>
      <c r="F1683" s="68">
        <v>6.8000000000000005E-2</v>
      </c>
      <c r="G1683" s="69">
        <f t="shared" si="84"/>
        <v>2.0486700000000004</v>
      </c>
      <c r="H1683" s="70">
        <f t="shared" si="85"/>
        <v>32.176169999999999</v>
      </c>
    </row>
    <row r="1684" spans="1:8" x14ac:dyDescent="0.25">
      <c r="A1684" s="33" t="str">
        <f t="shared" si="82"/>
        <v>Austria66</v>
      </c>
      <c r="B1684" s="32" t="s">
        <v>1437</v>
      </c>
      <c r="C1684" s="33">
        <v>66</v>
      </c>
      <c r="D1684" s="34">
        <v>29.25</v>
      </c>
      <c r="E1684" s="34">
        <f t="shared" si="83"/>
        <v>30.127500000000001</v>
      </c>
      <c r="F1684" s="68">
        <v>6.8000000000000005E-2</v>
      </c>
      <c r="G1684" s="69">
        <f t="shared" si="84"/>
        <v>2.0486700000000004</v>
      </c>
      <c r="H1684" s="70">
        <f t="shared" si="85"/>
        <v>32.176169999999999</v>
      </c>
    </row>
    <row r="1685" spans="1:8" x14ac:dyDescent="0.25">
      <c r="A1685" s="33" t="str">
        <f t="shared" si="82"/>
        <v>Austria66.5</v>
      </c>
      <c r="B1685" s="32" t="s">
        <v>1437</v>
      </c>
      <c r="C1685" s="33">
        <v>66.5</v>
      </c>
      <c r="D1685" s="34">
        <v>29.25</v>
      </c>
      <c r="E1685" s="34">
        <f t="shared" si="83"/>
        <v>30.127500000000001</v>
      </c>
      <c r="F1685" s="68">
        <v>6.8000000000000005E-2</v>
      </c>
      <c r="G1685" s="69">
        <f t="shared" si="84"/>
        <v>2.0486700000000004</v>
      </c>
      <c r="H1685" s="70">
        <f t="shared" si="85"/>
        <v>32.176169999999999</v>
      </c>
    </row>
    <row r="1686" spans="1:8" x14ac:dyDescent="0.25">
      <c r="A1686" s="33" t="str">
        <f t="shared" si="82"/>
        <v>Austria67</v>
      </c>
      <c r="B1686" s="32" t="s">
        <v>1437</v>
      </c>
      <c r="C1686" s="33">
        <v>67</v>
      </c>
      <c r="D1686" s="34">
        <v>29.25</v>
      </c>
      <c r="E1686" s="34">
        <f t="shared" si="83"/>
        <v>30.127500000000001</v>
      </c>
      <c r="F1686" s="68">
        <v>6.8000000000000005E-2</v>
      </c>
      <c r="G1686" s="69">
        <f t="shared" si="84"/>
        <v>2.0486700000000004</v>
      </c>
      <c r="H1686" s="70">
        <f t="shared" si="85"/>
        <v>32.176169999999999</v>
      </c>
    </row>
    <row r="1687" spans="1:8" x14ac:dyDescent="0.25">
      <c r="A1687" s="33" t="str">
        <f t="shared" si="82"/>
        <v>Austria67.5</v>
      </c>
      <c r="B1687" s="32" t="s">
        <v>1437</v>
      </c>
      <c r="C1687" s="33">
        <v>67.5</v>
      </c>
      <c r="D1687" s="34">
        <v>29.25</v>
      </c>
      <c r="E1687" s="34">
        <f t="shared" si="83"/>
        <v>30.127500000000001</v>
      </c>
      <c r="F1687" s="68">
        <v>6.8000000000000005E-2</v>
      </c>
      <c r="G1687" s="69">
        <f t="shared" si="84"/>
        <v>2.0486700000000004</v>
      </c>
      <c r="H1687" s="70">
        <f t="shared" si="85"/>
        <v>32.176169999999999</v>
      </c>
    </row>
    <row r="1688" spans="1:8" x14ac:dyDescent="0.25">
      <c r="A1688" s="33" t="str">
        <f t="shared" si="82"/>
        <v>Austria68</v>
      </c>
      <c r="B1688" s="32" t="s">
        <v>1437</v>
      </c>
      <c r="C1688" s="33">
        <v>68</v>
      </c>
      <c r="D1688" s="34">
        <v>29.25</v>
      </c>
      <c r="E1688" s="34">
        <f t="shared" si="83"/>
        <v>30.127500000000001</v>
      </c>
      <c r="F1688" s="68">
        <v>6.8000000000000005E-2</v>
      </c>
      <c r="G1688" s="69">
        <f t="shared" si="84"/>
        <v>2.0486700000000004</v>
      </c>
      <c r="H1688" s="70">
        <f t="shared" si="85"/>
        <v>32.176169999999999</v>
      </c>
    </row>
    <row r="1689" spans="1:8" x14ac:dyDescent="0.25">
      <c r="A1689" s="33" t="str">
        <f t="shared" si="82"/>
        <v>Austria68.5</v>
      </c>
      <c r="B1689" s="32" t="s">
        <v>1437</v>
      </c>
      <c r="C1689" s="33">
        <v>68.5</v>
      </c>
      <c r="D1689" s="34">
        <v>29.25</v>
      </c>
      <c r="E1689" s="34">
        <f t="shared" si="83"/>
        <v>30.127500000000001</v>
      </c>
      <c r="F1689" s="68">
        <v>6.8000000000000005E-2</v>
      </c>
      <c r="G1689" s="69">
        <f t="shared" si="84"/>
        <v>2.0486700000000004</v>
      </c>
      <c r="H1689" s="70">
        <f t="shared" si="85"/>
        <v>32.176169999999999</v>
      </c>
    </row>
    <row r="1690" spans="1:8" x14ac:dyDescent="0.25">
      <c r="A1690" s="33" t="str">
        <f t="shared" si="82"/>
        <v>Austria69</v>
      </c>
      <c r="B1690" s="32" t="s">
        <v>1437</v>
      </c>
      <c r="C1690" s="33">
        <v>69</v>
      </c>
      <c r="D1690" s="34">
        <v>29.25</v>
      </c>
      <c r="E1690" s="34">
        <f t="shared" si="83"/>
        <v>30.127500000000001</v>
      </c>
      <c r="F1690" s="68">
        <v>6.8000000000000005E-2</v>
      </c>
      <c r="G1690" s="69">
        <f t="shared" si="84"/>
        <v>2.0486700000000004</v>
      </c>
      <c r="H1690" s="70">
        <f t="shared" si="85"/>
        <v>32.176169999999999</v>
      </c>
    </row>
    <row r="1691" spans="1:8" x14ac:dyDescent="0.25">
      <c r="A1691" s="33" t="str">
        <f t="shared" si="82"/>
        <v>Austria69.5</v>
      </c>
      <c r="B1691" s="32" t="s">
        <v>1437</v>
      </c>
      <c r="C1691" s="33">
        <v>69.5</v>
      </c>
      <c r="D1691" s="34">
        <v>29.25</v>
      </c>
      <c r="E1691" s="34">
        <f t="shared" si="83"/>
        <v>30.127500000000001</v>
      </c>
      <c r="F1691" s="68">
        <v>6.8000000000000005E-2</v>
      </c>
      <c r="G1691" s="69">
        <f t="shared" si="84"/>
        <v>2.0486700000000004</v>
      </c>
      <c r="H1691" s="70">
        <f t="shared" si="85"/>
        <v>32.176169999999999</v>
      </c>
    </row>
    <row r="1692" spans="1:8" x14ac:dyDescent="0.25">
      <c r="A1692" s="33" t="str">
        <f t="shared" si="82"/>
        <v>Austria70</v>
      </c>
      <c r="B1692" s="32" t="s">
        <v>1437</v>
      </c>
      <c r="C1692" s="33">
        <v>70</v>
      </c>
      <c r="D1692" s="34">
        <v>29.25</v>
      </c>
      <c r="E1692" s="34">
        <f t="shared" si="83"/>
        <v>30.127500000000001</v>
      </c>
      <c r="F1692" s="68">
        <v>6.8000000000000005E-2</v>
      </c>
      <c r="G1692" s="69">
        <f t="shared" si="84"/>
        <v>2.0486700000000004</v>
      </c>
      <c r="H1692" s="70">
        <f t="shared" si="85"/>
        <v>32.176169999999999</v>
      </c>
    </row>
    <row r="1693" spans="1:8" x14ac:dyDescent="0.25">
      <c r="A1693" s="33" t="str">
        <f t="shared" si="82"/>
        <v>Austria70.5</v>
      </c>
      <c r="B1693" s="32" t="s">
        <v>1437</v>
      </c>
      <c r="C1693" s="33">
        <v>70.5</v>
      </c>
      <c r="D1693" s="34">
        <v>29.25</v>
      </c>
      <c r="E1693" s="34">
        <f t="shared" si="83"/>
        <v>30.127500000000001</v>
      </c>
      <c r="F1693" s="68">
        <v>6.8000000000000005E-2</v>
      </c>
      <c r="G1693" s="69">
        <f t="shared" si="84"/>
        <v>2.0486700000000004</v>
      </c>
      <c r="H1693" s="70">
        <f t="shared" si="85"/>
        <v>32.176169999999999</v>
      </c>
    </row>
    <row r="1694" spans="1:8" x14ac:dyDescent="0.25">
      <c r="A1694" s="33" t="str">
        <f t="shared" si="82"/>
        <v>Belgium0.5</v>
      </c>
      <c r="B1694" s="32" t="s">
        <v>1438</v>
      </c>
      <c r="C1694" s="33">
        <v>0.5</v>
      </c>
      <c r="D1694" s="34">
        <v>8.01</v>
      </c>
      <c r="E1694" s="34">
        <f t="shared" si="83"/>
        <v>8.2502999999999993</v>
      </c>
      <c r="F1694" s="68">
        <v>6.8000000000000005E-2</v>
      </c>
      <c r="G1694" s="69">
        <f t="shared" si="84"/>
        <v>0.56102039999999997</v>
      </c>
      <c r="H1694" s="70">
        <f t="shared" si="85"/>
        <v>8.8113203999999996</v>
      </c>
    </row>
    <row r="1695" spans="1:8" x14ac:dyDescent="0.25">
      <c r="A1695" s="33" t="str">
        <f t="shared" si="82"/>
        <v>Belgium1</v>
      </c>
      <c r="B1695" s="32" t="s">
        <v>1438</v>
      </c>
      <c r="C1695" s="33">
        <v>1</v>
      </c>
      <c r="D1695" s="34">
        <v>8.01</v>
      </c>
      <c r="E1695" s="34">
        <f t="shared" si="83"/>
        <v>8.2502999999999993</v>
      </c>
      <c r="F1695" s="68">
        <v>6.8000000000000005E-2</v>
      </c>
      <c r="G1695" s="69">
        <f t="shared" si="84"/>
        <v>0.56102039999999997</v>
      </c>
      <c r="H1695" s="70">
        <f t="shared" si="85"/>
        <v>8.8113203999999996</v>
      </c>
    </row>
    <row r="1696" spans="1:8" x14ac:dyDescent="0.25">
      <c r="A1696" s="33" t="str">
        <f t="shared" si="82"/>
        <v>Belgium1.5</v>
      </c>
      <c r="B1696" s="32" t="s">
        <v>1438</v>
      </c>
      <c r="C1696" s="33">
        <v>1.5</v>
      </c>
      <c r="D1696" s="34">
        <v>8.01</v>
      </c>
      <c r="E1696" s="34">
        <f t="shared" si="83"/>
        <v>8.2502999999999993</v>
      </c>
      <c r="F1696" s="68">
        <v>6.8000000000000005E-2</v>
      </c>
      <c r="G1696" s="69">
        <f t="shared" si="84"/>
        <v>0.56102039999999997</v>
      </c>
      <c r="H1696" s="70">
        <f t="shared" si="85"/>
        <v>8.8113203999999996</v>
      </c>
    </row>
    <row r="1697" spans="1:8" x14ac:dyDescent="0.25">
      <c r="A1697" s="33" t="str">
        <f t="shared" si="82"/>
        <v>Belgium2</v>
      </c>
      <c r="B1697" s="32" t="s">
        <v>1438</v>
      </c>
      <c r="C1697" s="33">
        <v>2</v>
      </c>
      <c r="D1697" s="34">
        <v>8.01</v>
      </c>
      <c r="E1697" s="34">
        <f t="shared" si="83"/>
        <v>8.2502999999999993</v>
      </c>
      <c r="F1697" s="68">
        <v>6.8000000000000005E-2</v>
      </c>
      <c r="G1697" s="69">
        <f t="shared" si="84"/>
        <v>0.56102039999999997</v>
      </c>
      <c r="H1697" s="70">
        <f t="shared" si="85"/>
        <v>8.8113203999999996</v>
      </c>
    </row>
    <row r="1698" spans="1:8" x14ac:dyDescent="0.25">
      <c r="A1698" s="33" t="str">
        <f t="shared" si="82"/>
        <v>Belgium2.5</v>
      </c>
      <c r="B1698" s="32" t="s">
        <v>1438</v>
      </c>
      <c r="C1698" s="33">
        <v>2.5</v>
      </c>
      <c r="D1698" s="34">
        <v>8.01</v>
      </c>
      <c r="E1698" s="34">
        <f t="shared" si="83"/>
        <v>8.2502999999999993</v>
      </c>
      <c r="F1698" s="68">
        <v>6.8000000000000005E-2</v>
      </c>
      <c r="G1698" s="69">
        <f t="shared" si="84"/>
        <v>0.56102039999999997</v>
      </c>
      <c r="H1698" s="70">
        <f t="shared" si="85"/>
        <v>8.8113203999999996</v>
      </c>
    </row>
    <row r="1699" spans="1:8" x14ac:dyDescent="0.25">
      <c r="A1699" s="33" t="str">
        <f t="shared" si="82"/>
        <v>Belgium3</v>
      </c>
      <c r="B1699" s="32" t="s">
        <v>1438</v>
      </c>
      <c r="C1699" s="33">
        <v>3</v>
      </c>
      <c r="D1699" s="34">
        <v>8.01</v>
      </c>
      <c r="E1699" s="34">
        <f t="shared" si="83"/>
        <v>8.2502999999999993</v>
      </c>
      <c r="F1699" s="68">
        <v>6.8000000000000005E-2</v>
      </c>
      <c r="G1699" s="69">
        <f t="shared" si="84"/>
        <v>0.56102039999999997</v>
      </c>
      <c r="H1699" s="70">
        <f t="shared" si="85"/>
        <v>8.8113203999999996</v>
      </c>
    </row>
    <row r="1700" spans="1:8" x14ac:dyDescent="0.25">
      <c r="A1700" s="33" t="str">
        <f t="shared" si="82"/>
        <v>Belgium3.5</v>
      </c>
      <c r="B1700" s="32" t="s">
        <v>1438</v>
      </c>
      <c r="C1700" s="33">
        <v>3.5</v>
      </c>
      <c r="D1700" s="34">
        <v>8.01</v>
      </c>
      <c r="E1700" s="34">
        <f t="shared" si="83"/>
        <v>8.2502999999999993</v>
      </c>
      <c r="F1700" s="68">
        <v>6.8000000000000005E-2</v>
      </c>
      <c r="G1700" s="69">
        <f t="shared" si="84"/>
        <v>0.56102039999999997</v>
      </c>
      <c r="H1700" s="70">
        <f t="shared" si="85"/>
        <v>8.8113203999999996</v>
      </c>
    </row>
    <row r="1701" spans="1:8" x14ac:dyDescent="0.25">
      <c r="A1701" s="33" t="str">
        <f t="shared" si="82"/>
        <v>Belgium4</v>
      </c>
      <c r="B1701" s="32" t="s">
        <v>1438</v>
      </c>
      <c r="C1701" s="33">
        <v>4</v>
      </c>
      <c r="D1701" s="34">
        <v>8.01</v>
      </c>
      <c r="E1701" s="34">
        <f t="shared" si="83"/>
        <v>8.2502999999999993</v>
      </c>
      <c r="F1701" s="68">
        <v>6.8000000000000005E-2</v>
      </c>
      <c r="G1701" s="69">
        <f t="shared" si="84"/>
        <v>0.56102039999999997</v>
      </c>
      <c r="H1701" s="70">
        <f t="shared" si="85"/>
        <v>8.8113203999999996</v>
      </c>
    </row>
    <row r="1702" spans="1:8" x14ac:dyDescent="0.25">
      <c r="A1702" s="33" t="str">
        <f t="shared" si="82"/>
        <v>Belgium4.5</v>
      </c>
      <c r="B1702" s="32" t="s">
        <v>1438</v>
      </c>
      <c r="C1702" s="33">
        <v>4.5</v>
      </c>
      <c r="D1702" s="34">
        <v>8.01</v>
      </c>
      <c r="E1702" s="34">
        <f t="shared" si="83"/>
        <v>8.2502999999999993</v>
      </c>
      <c r="F1702" s="68">
        <v>6.8000000000000005E-2</v>
      </c>
      <c r="G1702" s="69">
        <f t="shared" si="84"/>
        <v>0.56102039999999997</v>
      </c>
      <c r="H1702" s="70">
        <f t="shared" si="85"/>
        <v>8.8113203999999996</v>
      </c>
    </row>
    <row r="1703" spans="1:8" x14ac:dyDescent="0.25">
      <c r="A1703" s="33" t="str">
        <f t="shared" si="82"/>
        <v>Belgium5</v>
      </c>
      <c r="B1703" s="32" t="s">
        <v>1438</v>
      </c>
      <c r="C1703" s="33">
        <v>5</v>
      </c>
      <c r="D1703" s="34">
        <v>8.01</v>
      </c>
      <c r="E1703" s="34">
        <f t="shared" si="83"/>
        <v>8.2502999999999993</v>
      </c>
      <c r="F1703" s="68">
        <v>6.8000000000000005E-2</v>
      </c>
      <c r="G1703" s="69">
        <f t="shared" si="84"/>
        <v>0.56102039999999997</v>
      </c>
      <c r="H1703" s="70">
        <f t="shared" si="85"/>
        <v>8.8113203999999996</v>
      </c>
    </row>
    <row r="1704" spans="1:8" x14ac:dyDescent="0.25">
      <c r="A1704" s="33" t="str">
        <f t="shared" si="82"/>
        <v>Belgium5.5</v>
      </c>
      <c r="B1704" s="32" t="s">
        <v>1438</v>
      </c>
      <c r="C1704" s="33">
        <v>5.5</v>
      </c>
      <c r="D1704" s="34">
        <v>8.01</v>
      </c>
      <c r="E1704" s="34">
        <f t="shared" si="83"/>
        <v>8.2502999999999993</v>
      </c>
      <c r="F1704" s="68">
        <v>6.8000000000000005E-2</v>
      </c>
      <c r="G1704" s="69">
        <f t="shared" si="84"/>
        <v>0.56102039999999997</v>
      </c>
      <c r="H1704" s="70">
        <f t="shared" si="85"/>
        <v>8.8113203999999996</v>
      </c>
    </row>
    <row r="1705" spans="1:8" x14ac:dyDescent="0.25">
      <c r="A1705" s="33" t="str">
        <f t="shared" si="82"/>
        <v>Belgium6</v>
      </c>
      <c r="B1705" s="32" t="s">
        <v>1438</v>
      </c>
      <c r="C1705" s="33">
        <v>6</v>
      </c>
      <c r="D1705" s="34">
        <v>8.01</v>
      </c>
      <c r="E1705" s="34">
        <f t="shared" si="83"/>
        <v>8.2502999999999993</v>
      </c>
      <c r="F1705" s="68">
        <v>6.8000000000000005E-2</v>
      </c>
      <c r="G1705" s="69">
        <f t="shared" si="84"/>
        <v>0.56102039999999997</v>
      </c>
      <c r="H1705" s="70">
        <f t="shared" si="85"/>
        <v>8.8113203999999996</v>
      </c>
    </row>
    <row r="1706" spans="1:8" x14ac:dyDescent="0.25">
      <c r="A1706" s="33" t="str">
        <f t="shared" si="82"/>
        <v>Belgium6.5</v>
      </c>
      <c r="B1706" s="32" t="s">
        <v>1438</v>
      </c>
      <c r="C1706" s="33">
        <v>6.5</v>
      </c>
      <c r="D1706" s="34">
        <v>8.01</v>
      </c>
      <c r="E1706" s="34">
        <f t="shared" si="83"/>
        <v>8.2502999999999993</v>
      </c>
      <c r="F1706" s="68">
        <v>6.8000000000000005E-2</v>
      </c>
      <c r="G1706" s="69">
        <f t="shared" si="84"/>
        <v>0.56102039999999997</v>
      </c>
      <c r="H1706" s="70">
        <f t="shared" si="85"/>
        <v>8.8113203999999996</v>
      </c>
    </row>
    <row r="1707" spans="1:8" x14ac:dyDescent="0.25">
      <c r="A1707" s="33" t="str">
        <f t="shared" si="82"/>
        <v>Belgium7</v>
      </c>
      <c r="B1707" s="32" t="s">
        <v>1438</v>
      </c>
      <c r="C1707" s="33">
        <v>7</v>
      </c>
      <c r="D1707" s="34">
        <v>8.01</v>
      </c>
      <c r="E1707" s="34">
        <f t="shared" si="83"/>
        <v>8.2502999999999993</v>
      </c>
      <c r="F1707" s="68">
        <v>6.8000000000000005E-2</v>
      </c>
      <c r="G1707" s="69">
        <f t="shared" si="84"/>
        <v>0.56102039999999997</v>
      </c>
      <c r="H1707" s="70">
        <f t="shared" si="85"/>
        <v>8.8113203999999996</v>
      </c>
    </row>
    <row r="1708" spans="1:8" x14ac:dyDescent="0.25">
      <c r="A1708" s="33" t="str">
        <f t="shared" si="82"/>
        <v>Belgium7.5</v>
      </c>
      <c r="B1708" s="32" t="s">
        <v>1438</v>
      </c>
      <c r="C1708" s="33">
        <v>7.5</v>
      </c>
      <c r="D1708" s="34">
        <v>8.01</v>
      </c>
      <c r="E1708" s="34">
        <f t="shared" si="83"/>
        <v>8.2502999999999993</v>
      </c>
      <c r="F1708" s="68">
        <v>6.8000000000000005E-2</v>
      </c>
      <c r="G1708" s="69">
        <f t="shared" si="84"/>
        <v>0.56102039999999997</v>
      </c>
      <c r="H1708" s="70">
        <f t="shared" si="85"/>
        <v>8.8113203999999996</v>
      </c>
    </row>
    <row r="1709" spans="1:8" x14ac:dyDescent="0.25">
      <c r="A1709" s="33" t="str">
        <f t="shared" si="82"/>
        <v>Belgium8</v>
      </c>
      <c r="B1709" s="32" t="s">
        <v>1438</v>
      </c>
      <c r="C1709" s="33">
        <v>8</v>
      </c>
      <c r="D1709" s="34">
        <v>8.01</v>
      </c>
      <c r="E1709" s="34">
        <f t="shared" si="83"/>
        <v>8.2502999999999993</v>
      </c>
      <c r="F1709" s="68">
        <v>6.8000000000000005E-2</v>
      </c>
      <c r="G1709" s="69">
        <f t="shared" si="84"/>
        <v>0.56102039999999997</v>
      </c>
      <c r="H1709" s="70">
        <f t="shared" si="85"/>
        <v>8.8113203999999996</v>
      </c>
    </row>
    <row r="1710" spans="1:8" x14ac:dyDescent="0.25">
      <c r="A1710" s="33" t="str">
        <f t="shared" si="82"/>
        <v>Belgium8.5</v>
      </c>
      <c r="B1710" s="32" t="s">
        <v>1438</v>
      </c>
      <c r="C1710" s="33">
        <v>8.5</v>
      </c>
      <c r="D1710" s="34">
        <v>8.01</v>
      </c>
      <c r="E1710" s="34">
        <f t="shared" si="83"/>
        <v>8.2502999999999993</v>
      </c>
      <c r="F1710" s="68">
        <v>6.8000000000000005E-2</v>
      </c>
      <c r="G1710" s="69">
        <f t="shared" si="84"/>
        <v>0.56102039999999997</v>
      </c>
      <c r="H1710" s="70">
        <f t="shared" si="85"/>
        <v>8.8113203999999996</v>
      </c>
    </row>
    <row r="1711" spans="1:8" x14ac:dyDescent="0.25">
      <c r="A1711" s="33" t="str">
        <f t="shared" si="82"/>
        <v>Belgium9</v>
      </c>
      <c r="B1711" s="32" t="s">
        <v>1438</v>
      </c>
      <c r="C1711" s="33">
        <v>9</v>
      </c>
      <c r="D1711" s="34">
        <v>8.01</v>
      </c>
      <c r="E1711" s="34">
        <f t="shared" si="83"/>
        <v>8.2502999999999993</v>
      </c>
      <c r="F1711" s="68">
        <v>6.8000000000000005E-2</v>
      </c>
      <c r="G1711" s="69">
        <f t="shared" si="84"/>
        <v>0.56102039999999997</v>
      </c>
      <c r="H1711" s="70">
        <f t="shared" si="85"/>
        <v>8.8113203999999996</v>
      </c>
    </row>
    <row r="1712" spans="1:8" x14ac:dyDescent="0.25">
      <c r="A1712" s="33" t="str">
        <f t="shared" si="82"/>
        <v>Belgium9.5</v>
      </c>
      <c r="B1712" s="32" t="s">
        <v>1438</v>
      </c>
      <c r="C1712" s="33">
        <v>9.5</v>
      </c>
      <c r="D1712" s="34">
        <v>8.01</v>
      </c>
      <c r="E1712" s="34">
        <f t="shared" si="83"/>
        <v>8.2502999999999993</v>
      </c>
      <c r="F1712" s="68">
        <v>6.8000000000000005E-2</v>
      </c>
      <c r="G1712" s="69">
        <f t="shared" si="84"/>
        <v>0.56102039999999997</v>
      </c>
      <c r="H1712" s="70">
        <f t="shared" si="85"/>
        <v>8.8113203999999996</v>
      </c>
    </row>
    <row r="1713" spans="1:8" x14ac:dyDescent="0.25">
      <c r="A1713" s="33" t="str">
        <f t="shared" si="82"/>
        <v>Belgium10</v>
      </c>
      <c r="B1713" s="32" t="s">
        <v>1438</v>
      </c>
      <c r="C1713" s="33">
        <v>10</v>
      </c>
      <c r="D1713" s="34">
        <v>8.01</v>
      </c>
      <c r="E1713" s="34">
        <f t="shared" si="83"/>
        <v>8.2502999999999993</v>
      </c>
      <c r="F1713" s="68">
        <v>6.8000000000000005E-2</v>
      </c>
      <c r="G1713" s="69">
        <f t="shared" si="84"/>
        <v>0.56102039999999997</v>
      </c>
      <c r="H1713" s="70">
        <f t="shared" si="85"/>
        <v>8.8113203999999996</v>
      </c>
    </row>
    <row r="1714" spans="1:8" x14ac:dyDescent="0.25">
      <c r="A1714" s="33" t="str">
        <f t="shared" si="82"/>
        <v>Belgium10.5</v>
      </c>
      <c r="B1714" s="32" t="s">
        <v>1438</v>
      </c>
      <c r="C1714" s="33">
        <v>10.5</v>
      </c>
      <c r="D1714" s="34">
        <v>8.01</v>
      </c>
      <c r="E1714" s="34">
        <f t="shared" si="83"/>
        <v>8.2502999999999993</v>
      </c>
      <c r="F1714" s="68">
        <v>6.8000000000000005E-2</v>
      </c>
      <c r="G1714" s="69">
        <f t="shared" si="84"/>
        <v>0.56102039999999997</v>
      </c>
      <c r="H1714" s="70">
        <f t="shared" si="85"/>
        <v>8.8113203999999996</v>
      </c>
    </row>
    <row r="1715" spans="1:8" x14ac:dyDescent="0.25">
      <c r="A1715" s="33" t="str">
        <f t="shared" si="82"/>
        <v>Belgium11</v>
      </c>
      <c r="B1715" s="32" t="s">
        <v>1438</v>
      </c>
      <c r="C1715" s="33">
        <v>11</v>
      </c>
      <c r="D1715" s="34">
        <v>8.01</v>
      </c>
      <c r="E1715" s="34">
        <f t="shared" si="83"/>
        <v>8.2502999999999993</v>
      </c>
      <c r="F1715" s="68">
        <v>6.8000000000000005E-2</v>
      </c>
      <c r="G1715" s="69">
        <f t="shared" si="84"/>
        <v>0.56102039999999997</v>
      </c>
      <c r="H1715" s="70">
        <f t="shared" si="85"/>
        <v>8.8113203999999996</v>
      </c>
    </row>
    <row r="1716" spans="1:8" x14ac:dyDescent="0.25">
      <c r="A1716" s="33" t="str">
        <f t="shared" si="82"/>
        <v>Belgium11.5</v>
      </c>
      <c r="B1716" s="32" t="s">
        <v>1438</v>
      </c>
      <c r="C1716" s="33">
        <v>11.5</v>
      </c>
      <c r="D1716" s="34">
        <v>8.01</v>
      </c>
      <c r="E1716" s="34">
        <f t="shared" si="83"/>
        <v>8.2502999999999993</v>
      </c>
      <c r="F1716" s="68">
        <v>6.8000000000000005E-2</v>
      </c>
      <c r="G1716" s="69">
        <f t="shared" si="84"/>
        <v>0.56102039999999997</v>
      </c>
      <c r="H1716" s="70">
        <f t="shared" si="85"/>
        <v>8.8113203999999996</v>
      </c>
    </row>
    <row r="1717" spans="1:8" x14ac:dyDescent="0.25">
      <c r="A1717" s="33" t="str">
        <f t="shared" si="82"/>
        <v>Belgium12</v>
      </c>
      <c r="B1717" s="32" t="s">
        <v>1438</v>
      </c>
      <c r="C1717" s="33">
        <v>12</v>
      </c>
      <c r="D1717" s="34">
        <v>8.01</v>
      </c>
      <c r="E1717" s="34">
        <f t="shared" si="83"/>
        <v>8.2502999999999993</v>
      </c>
      <c r="F1717" s="68">
        <v>6.8000000000000005E-2</v>
      </c>
      <c r="G1717" s="69">
        <f t="shared" si="84"/>
        <v>0.56102039999999997</v>
      </c>
      <c r="H1717" s="70">
        <f t="shared" si="85"/>
        <v>8.8113203999999996</v>
      </c>
    </row>
    <row r="1718" spans="1:8" x14ac:dyDescent="0.25">
      <c r="A1718" s="33" t="str">
        <f t="shared" si="82"/>
        <v>Belgium12.5</v>
      </c>
      <c r="B1718" s="32" t="s">
        <v>1438</v>
      </c>
      <c r="C1718" s="33">
        <v>12.5</v>
      </c>
      <c r="D1718" s="34">
        <v>8.01</v>
      </c>
      <c r="E1718" s="34">
        <f t="shared" si="83"/>
        <v>8.2502999999999993</v>
      </c>
      <c r="F1718" s="68">
        <v>6.8000000000000005E-2</v>
      </c>
      <c r="G1718" s="69">
        <f t="shared" si="84"/>
        <v>0.56102039999999997</v>
      </c>
      <c r="H1718" s="70">
        <f t="shared" si="85"/>
        <v>8.8113203999999996</v>
      </c>
    </row>
    <row r="1719" spans="1:8" x14ac:dyDescent="0.25">
      <c r="A1719" s="33" t="str">
        <f t="shared" si="82"/>
        <v>Belgium13</v>
      </c>
      <c r="B1719" s="32" t="s">
        <v>1438</v>
      </c>
      <c r="C1719" s="33">
        <v>13</v>
      </c>
      <c r="D1719" s="34">
        <v>8.01</v>
      </c>
      <c r="E1719" s="34">
        <f t="shared" si="83"/>
        <v>8.2502999999999993</v>
      </c>
      <c r="F1719" s="68">
        <v>6.8000000000000005E-2</v>
      </c>
      <c r="G1719" s="69">
        <f t="shared" si="84"/>
        <v>0.56102039999999997</v>
      </c>
      <c r="H1719" s="70">
        <f t="shared" si="85"/>
        <v>8.8113203999999996</v>
      </c>
    </row>
    <row r="1720" spans="1:8" x14ac:dyDescent="0.25">
      <c r="A1720" s="33" t="str">
        <f t="shared" si="82"/>
        <v>Belgium13.5</v>
      </c>
      <c r="B1720" s="32" t="s">
        <v>1438</v>
      </c>
      <c r="C1720" s="33">
        <v>13.5</v>
      </c>
      <c r="D1720" s="34">
        <v>8.01</v>
      </c>
      <c r="E1720" s="34">
        <f t="shared" si="83"/>
        <v>8.2502999999999993</v>
      </c>
      <c r="F1720" s="68">
        <v>6.8000000000000005E-2</v>
      </c>
      <c r="G1720" s="69">
        <f t="shared" si="84"/>
        <v>0.56102039999999997</v>
      </c>
      <c r="H1720" s="70">
        <f t="shared" si="85"/>
        <v>8.8113203999999996</v>
      </c>
    </row>
    <row r="1721" spans="1:8" x14ac:dyDescent="0.25">
      <c r="A1721" s="33" t="str">
        <f t="shared" si="82"/>
        <v>Belgium14</v>
      </c>
      <c r="B1721" s="32" t="s">
        <v>1438</v>
      </c>
      <c r="C1721" s="33">
        <v>14</v>
      </c>
      <c r="D1721" s="34">
        <v>8.01</v>
      </c>
      <c r="E1721" s="34">
        <f t="shared" si="83"/>
        <v>8.2502999999999993</v>
      </c>
      <c r="F1721" s="68">
        <v>6.8000000000000005E-2</v>
      </c>
      <c r="G1721" s="69">
        <f t="shared" si="84"/>
        <v>0.56102039999999997</v>
      </c>
      <c r="H1721" s="70">
        <f t="shared" si="85"/>
        <v>8.8113203999999996</v>
      </c>
    </row>
    <row r="1722" spans="1:8" x14ac:dyDescent="0.25">
      <c r="A1722" s="33" t="str">
        <f t="shared" si="82"/>
        <v>Belgium14.5</v>
      </c>
      <c r="B1722" s="32" t="s">
        <v>1438</v>
      </c>
      <c r="C1722" s="33">
        <v>14.5</v>
      </c>
      <c r="D1722" s="34">
        <v>8.01</v>
      </c>
      <c r="E1722" s="34">
        <f t="shared" si="83"/>
        <v>8.2502999999999993</v>
      </c>
      <c r="F1722" s="68">
        <v>6.8000000000000005E-2</v>
      </c>
      <c r="G1722" s="69">
        <f t="shared" si="84"/>
        <v>0.56102039999999997</v>
      </c>
      <c r="H1722" s="70">
        <f t="shared" si="85"/>
        <v>8.8113203999999996</v>
      </c>
    </row>
    <row r="1723" spans="1:8" x14ac:dyDescent="0.25">
      <c r="A1723" s="33" t="str">
        <f t="shared" si="82"/>
        <v>Belgium15</v>
      </c>
      <c r="B1723" s="32" t="s">
        <v>1438</v>
      </c>
      <c r="C1723" s="33">
        <v>15</v>
      </c>
      <c r="D1723" s="34">
        <v>8.01</v>
      </c>
      <c r="E1723" s="34">
        <f t="shared" si="83"/>
        <v>8.2502999999999993</v>
      </c>
      <c r="F1723" s="68">
        <v>6.8000000000000005E-2</v>
      </c>
      <c r="G1723" s="69">
        <f t="shared" si="84"/>
        <v>0.56102039999999997</v>
      </c>
      <c r="H1723" s="70">
        <f t="shared" si="85"/>
        <v>8.8113203999999996</v>
      </c>
    </row>
    <row r="1724" spans="1:8" x14ac:dyDescent="0.25">
      <c r="A1724" s="33" t="str">
        <f t="shared" si="82"/>
        <v>Belgium15.5</v>
      </c>
      <c r="B1724" s="32" t="s">
        <v>1438</v>
      </c>
      <c r="C1724" s="33">
        <v>15.5</v>
      </c>
      <c r="D1724" s="34">
        <v>8.01</v>
      </c>
      <c r="E1724" s="34">
        <f t="shared" si="83"/>
        <v>8.2502999999999993</v>
      </c>
      <c r="F1724" s="68">
        <v>6.8000000000000005E-2</v>
      </c>
      <c r="G1724" s="69">
        <f t="shared" si="84"/>
        <v>0.56102039999999997</v>
      </c>
      <c r="H1724" s="70">
        <f t="shared" si="85"/>
        <v>8.8113203999999996</v>
      </c>
    </row>
    <row r="1725" spans="1:8" x14ac:dyDescent="0.25">
      <c r="A1725" s="33" t="str">
        <f t="shared" si="82"/>
        <v>Belgium16</v>
      </c>
      <c r="B1725" s="32" t="s">
        <v>1438</v>
      </c>
      <c r="C1725" s="33">
        <v>16</v>
      </c>
      <c r="D1725" s="34">
        <v>8.01</v>
      </c>
      <c r="E1725" s="34">
        <f t="shared" si="83"/>
        <v>8.2502999999999993</v>
      </c>
      <c r="F1725" s="68">
        <v>6.8000000000000005E-2</v>
      </c>
      <c r="G1725" s="69">
        <f t="shared" si="84"/>
        <v>0.56102039999999997</v>
      </c>
      <c r="H1725" s="70">
        <f t="shared" si="85"/>
        <v>8.8113203999999996</v>
      </c>
    </row>
    <row r="1726" spans="1:8" x14ac:dyDescent="0.25">
      <c r="A1726" s="33" t="str">
        <f t="shared" si="82"/>
        <v>Belgium16.5</v>
      </c>
      <c r="B1726" s="32" t="s">
        <v>1438</v>
      </c>
      <c r="C1726" s="33">
        <v>16.5</v>
      </c>
      <c r="D1726" s="34">
        <v>8.01</v>
      </c>
      <c r="E1726" s="34">
        <f t="shared" si="83"/>
        <v>8.2502999999999993</v>
      </c>
      <c r="F1726" s="68">
        <v>6.8000000000000005E-2</v>
      </c>
      <c r="G1726" s="69">
        <f t="shared" si="84"/>
        <v>0.56102039999999997</v>
      </c>
      <c r="H1726" s="70">
        <f t="shared" si="85"/>
        <v>8.8113203999999996</v>
      </c>
    </row>
    <row r="1727" spans="1:8" x14ac:dyDescent="0.25">
      <c r="A1727" s="33" t="str">
        <f t="shared" si="82"/>
        <v>Belgium17</v>
      </c>
      <c r="B1727" s="32" t="s">
        <v>1438</v>
      </c>
      <c r="C1727" s="33">
        <v>17</v>
      </c>
      <c r="D1727" s="34">
        <v>8.01</v>
      </c>
      <c r="E1727" s="34">
        <f t="shared" si="83"/>
        <v>8.2502999999999993</v>
      </c>
      <c r="F1727" s="68">
        <v>6.8000000000000005E-2</v>
      </c>
      <c r="G1727" s="69">
        <f t="shared" si="84"/>
        <v>0.56102039999999997</v>
      </c>
      <c r="H1727" s="70">
        <f t="shared" si="85"/>
        <v>8.8113203999999996</v>
      </c>
    </row>
    <row r="1728" spans="1:8" x14ac:dyDescent="0.25">
      <c r="A1728" s="33" t="str">
        <f t="shared" si="82"/>
        <v>Belgium17.5</v>
      </c>
      <c r="B1728" s="32" t="s">
        <v>1438</v>
      </c>
      <c r="C1728" s="33">
        <v>17.5</v>
      </c>
      <c r="D1728" s="34">
        <v>8.01</v>
      </c>
      <c r="E1728" s="34">
        <f t="shared" si="83"/>
        <v>8.2502999999999993</v>
      </c>
      <c r="F1728" s="68">
        <v>6.8000000000000005E-2</v>
      </c>
      <c r="G1728" s="69">
        <f t="shared" si="84"/>
        <v>0.56102039999999997</v>
      </c>
      <c r="H1728" s="70">
        <f t="shared" si="85"/>
        <v>8.8113203999999996</v>
      </c>
    </row>
    <row r="1729" spans="1:8" x14ac:dyDescent="0.25">
      <c r="A1729" s="33" t="str">
        <f t="shared" si="82"/>
        <v>Belgium18</v>
      </c>
      <c r="B1729" s="32" t="s">
        <v>1438</v>
      </c>
      <c r="C1729" s="33">
        <v>18</v>
      </c>
      <c r="D1729" s="34">
        <v>8.01</v>
      </c>
      <c r="E1729" s="34">
        <f t="shared" si="83"/>
        <v>8.2502999999999993</v>
      </c>
      <c r="F1729" s="68">
        <v>6.8000000000000005E-2</v>
      </c>
      <c r="G1729" s="69">
        <f t="shared" si="84"/>
        <v>0.56102039999999997</v>
      </c>
      <c r="H1729" s="70">
        <f t="shared" si="85"/>
        <v>8.8113203999999996</v>
      </c>
    </row>
    <row r="1730" spans="1:8" x14ac:dyDescent="0.25">
      <c r="A1730" s="33" t="str">
        <f t="shared" ref="A1730:A1794" si="86">CONCATENATE(B1730,C1730)</f>
        <v>Belgium18.5</v>
      </c>
      <c r="B1730" s="32" t="s">
        <v>1438</v>
      </c>
      <c r="C1730" s="33">
        <v>18.5</v>
      </c>
      <c r="D1730" s="34">
        <v>8.01</v>
      </c>
      <c r="E1730" s="34">
        <f t="shared" si="83"/>
        <v>8.2502999999999993</v>
      </c>
      <c r="F1730" s="68">
        <v>6.8000000000000005E-2</v>
      </c>
      <c r="G1730" s="69">
        <f t="shared" si="84"/>
        <v>0.56102039999999997</v>
      </c>
      <c r="H1730" s="70">
        <f t="shared" si="85"/>
        <v>8.8113203999999996</v>
      </c>
    </row>
    <row r="1731" spans="1:8" x14ac:dyDescent="0.25">
      <c r="A1731" s="33" t="str">
        <f t="shared" si="86"/>
        <v>Belgium19</v>
      </c>
      <c r="B1731" s="32" t="s">
        <v>1438</v>
      </c>
      <c r="C1731" s="33">
        <v>19</v>
      </c>
      <c r="D1731" s="34">
        <v>8.01</v>
      </c>
      <c r="E1731" s="34">
        <f t="shared" si="83"/>
        <v>8.2502999999999993</v>
      </c>
      <c r="F1731" s="68">
        <v>6.8000000000000005E-2</v>
      </c>
      <c r="G1731" s="69">
        <f t="shared" si="84"/>
        <v>0.56102039999999997</v>
      </c>
      <c r="H1731" s="70">
        <f t="shared" si="85"/>
        <v>8.8113203999999996</v>
      </c>
    </row>
    <row r="1732" spans="1:8" x14ac:dyDescent="0.25">
      <c r="A1732" s="33" t="str">
        <f t="shared" si="86"/>
        <v>Belgium19.5</v>
      </c>
      <c r="B1732" s="32" t="s">
        <v>1438</v>
      </c>
      <c r="C1732" s="33">
        <v>19.5</v>
      </c>
      <c r="D1732" s="34">
        <v>8.01</v>
      </c>
      <c r="E1732" s="34">
        <f t="shared" si="83"/>
        <v>8.2502999999999993</v>
      </c>
      <c r="F1732" s="68">
        <v>6.8000000000000005E-2</v>
      </c>
      <c r="G1732" s="69">
        <f t="shared" si="84"/>
        <v>0.56102039999999997</v>
      </c>
      <c r="H1732" s="70">
        <f t="shared" si="85"/>
        <v>8.8113203999999996</v>
      </c>
    </row>
    <row r="1733" spans="1:8" x14ac:dyDescent="0.25">
      <c r="A1733" s="33" t="str">
        <f t="shared" si="86"/>
        <v>Belgium20</v>
      </c>
      <c r="B1733" s="32" t="s">
        <v>1438</v>
      </c>
      <c r="C1733" s="33">
        <v>20</v>
      </c>
      <c r="D1733" s="34">
        <v>8.01</v>
      </c>
      <c r="E1733" s="34">
        <f t="shared" si="83"/>
        <v>8.2502999999999993</v>
      </c>
      <c r="F1733" s="68">
        <v>6.8000000000000005E-2</v>
      </c>
      <c r="G1733" s="69">
        <f t="shared" si="84"/>
        <v>0.56102039999999997</v>
      </c>
      <c r="H1733" s="70">
        <f t="shared" si="85"/>
        <v>8.8113203999999996</v>
      </c>
    </row>
    <row r="1734" spans="1:8" x14ac:dyDescent="0.25">
      <c r="A1734" s="33" t="str">
        <f t="shared" si="86"/>
        <v>Belgium20.5</v>
      </c>
      <c r="B1734" s="32" t="s">
        <v>1438</v>
      </c>
      <c r="C1734" s="33">
        <v>20.5</v>
      </c>
      <c r="D1734" s="34">
        <v>8.01</v>
      </c>
      <c r="E1734" s="34">
        <f t="shared" si="83"/>
        <v>8.2502999999999993</v>
      </c>
      <c r="F1734" s="68">
        <v>6.8000000000000005E-2</v>
      </c>
      <c r="G1734" s="69">
        <f t="shared" si="84"/>
        <v>0.56102039999999997</v>
      </c>
      <c r="H1734" s="70">
        <f t="shared" si="85"/>
        <v>8.8113203999999996</v>
      </c>
    </row>
    <row r="1735" spans="1:8" x14ac:dyDescent="0.25">
      <c r="A1735" s="33" t="str">
        <f t="shared" si="86"/>
        <v>Belgium21</v>
      </c>
      <c r="B1735" s="32" t="s">
        <v>1438</v>
      </c>
      <c r="C1735" s="33">
        <v>21</v>
      </c>
      <c r="D1735" s="34">
        <v>8.01</v>
      </c>
      <c r="E1735" s="34">
        <f t="shared" si="83"/>
        <v>8.2502999999999993</v>
      </c>
      <c r="F1735" s="68">
        <v>6.8000000000000005E-2</v>
      </c>
      <c r="G1735" s="69">
        <f t="shared" si="84"/>
        <v>0.56102039999999997</v>
      </c>
      <c r="H1735" s="70">
        <f t="shared" si="85"/>
        <v>8.8113203999999996</v>
      </c>
    </row>
    <row r="1736" spans="1:8" x14ac:dyDescent="0.25">
      <c r="A1736" s="33" t="str">
        <f t="shared" si="86"/>
        <v>Belgium21.5</v>
      </c>
      <c r="B1736" s="32" t="s">
        <v>1438</v>
      </c>
      <c r="C1736" s="33">
        <v>21.5</v>
      </c>
      <c r="D1736" s="34">
        <v>8.01</v>
      </c>
      <c r="E1736" s="34">
        <f t="shared" si="83"/>
        <v>8.2502999999999993</v>
      </c>
      <c r="F1736" s="68">
        <v>6.8000000000000005E-2</v>
      </c>
      <c r="G1736" s="69">
        <f t="shared" si="84"/>
        <v>0.56102039999999997</v>
      </c>
      <c r="H1736" s="70">
        <f t="shared" si="85"/>
        <v>8.8113203999999996</v>
      </c>
    </row>
    <row r="1737" spans="1:8" x14ac:dyDescent="0.25">
      <c r="A1737" s="33" t="str">
        <f t="shared" si="86"/>
        <v>Belgium22</v>
      </c>
      <c r="B1737" s="32" t="s">
        <v>1438</v>
      </c>
      <c r="C1737" s="33">
        <v>22</v>
      </c>
      <c r="D1737" s="34">
        <v>8.01</v>
      </c>
      <c r="E1737" s="34">
        <f t="shared" si="83"/>
        <v>8.2502999999999993</v>
      </c>
      <c r="F1737" s="68">
        <v>6.8000000000000005E-2</v>
      </c>
      <c r="G1737" s="69">
        <f t="shared" si="84"/>
        <v>0.56102039999999997</v>
      </c>
      <c r="H1737" s="70">
        <f t="shared" si="85"/>
        <v>8.8113203999999996</v>
      </c>
    </row>
    <row r="1738" spans="1:8" x14ac:dyDescent="0.25">
      <c r="A1738" s="33" t="str">
        <f t="shared" si="86"/>
        <v>Belgium22.5</v>
      </c>
      <c r="B1738" s="32" t="s">
        <v>1438</v>
      </c>
      <c r="C1738" s="33">
        <v>22.5</v>
      </c>
      <c r="D1738" s="34">
        <v>8.01</v>
      </c>
      <c r="E1738" s="34">
        <f t="shared" si="83"/>
        <v>8.2502999999999993</v>
      </c>
      <c r="F1738" s="68">
        <v>6.8000000000000005E-2</v>
      </c>
      <c r="G1738" s="69">
        <f t="shared" si="84"/>
        <v>0.56102039999999997</v>
      </c>
      <c r="H1738" s="70">
        <f t="shared" si="85"/>
        <v>8.8113203999999996</v>
      </c>
    </row>
    <row r="1739" spans="1:8" x14ac:dyDescent="0.25">
      <c r="A1739" s="33" t="str">
        <f t="shared" si="86"/>
        <v>Belgium23</v>
      </c>
      <c r="B1739" s="32" t="s">
        <v>1438</v>
      </c>
      <c r="C1739" s="33">
        <v>23</v>
      </c>
      <c r="D1739" s="34">
        <v>8.01</v>
      </c>
      <c r="E1739" s="34">
        <f t="shared" si="83"/>
        <v>8.2502999999999993</v>
      </c>
      <c r="F1739" s="68">
        <v>6.8000000000000005E-2</v>
      </c>
      <c r="G1739" s="69">
        <f t="shared" si="84"/>
        <v>0.56102039999999997</v>
      </c>
      <c r="H1739" s="70">
        <f t="shared" si="85"/>
        <v>8.8113203999999996</v>
      </c>
    </row>
    <row r="1740" spans="1:8" x14ac:dyDescent="0.25">
      <c r="A1740" s="33" t="str">
        <f t="shared" si="86"/>
        <v>Belgium23.5</v>
      </c>
      <c r="B1740" s="32" t="s">
        <v>1438</v>
      </c>
      <c r="C1740" s="33">
        <v>23.5</v>
      </c>
      <c r="D1740" s="34">
        <v>8.01</v>
      </c>
      <c r="E1740" s="34">
        <f t="shared" si="83"/>
        <v>8.2502999999999993</v>
      </c>
      <c r="F1740" s="68">
        <v>6.8000000000000005E-2</v>
      </c>
      <c r="G1740" s="69">
        <f t="shared" si="84"/>
        <v>0.56102039999999997</v>
      </c>
      <c r="H1740" s="70">
        <f t="shared" si="85"/>
        <v>8.8113203999999996</v>
      </c>
    </row>
    <row r="1741" spans="1:8" x14ac:dyDescent="0.25">
      <c r="A1741" s="33" t="str">
        <f t="shared" si="86"/>
        <v>Belgium24</v>
      </c>
      <c r="B1741" s="32" t="s">
        <v>1438</v>
      </c>
      <c r="C1741" s="33">
        <v>24</v>
      </c>
      <c r="D1741" s="34">
        <v>8.01</v>
      </c>
      <c r="E1741" s="34">
        <f t="shared" si="83"/>
        <v>8.2502999999999993</v>
      </c>
      <c r="F1741" s="68">
        <v>6.8000000000000005E-2</v>
      </c>
      <c r="G1741" s="69">
        <f t="shared" si="84"/>
        <v>0.56102039999999997</v>
      </c>
      <c r="H1741" s="70">
        <f t="shared" si="85"/>
        <v>8.8113203999999996</v>
      </c>
    </row>
    <row r="1742" spans="1:8" x14ac:dyDescent="0.25">
      <c r="A1742" s="33" t="str">
        <f t="shared" si="86"/>
        <v>Belgium24.5</v>
      </c>
      <c r="B1742" s="32" t="s">
        <v>1438</v>
      </c>
      <c r="C1742" s="33">
        <v>24.5</v>
      </c>
      <c r="D1742" s="34">
        <v>8.01</v>
      </c>
      <c r="E1742" s="34">
        <f t="shared" si="83"/>
        <v>8.2502999999999993</v>
      </c>
      <c r="F1742" s="68">
        <v>6.8000000000000005E-2</v>
      </c>
      <c r="G1742" s="69">
        <f t="shared" si="84"/>
        <v>0.56102039999999997</v>
      </c>
      <c r="H1742" s="70">
        <f t="shared" si="85"/>
        <v>8.8113203999999996</v>
      </c>
    </row>
    <row r="1743" spans="1:8" x14ac:dyDescent="0.25">
      <c r="A1743" s="33" t="str">
        <f t="shared" si="86"/>
        <v>Belgium25</v>
      </c>
      <c r="B1743" s="32" t="s">
        <v>1438</v>
      </c>
      <c r="C1743" s="33">
        <v>25</v>
      </c>
      <c r="D1743" s="34">
        <v>8.01</v>
      </c>
      <c r="E1743" s="34">
        <f t="shared" si="83"/>
        <v>8.2502999999999993</v>
      </c>
      <c r="F1743" s="68">
        <v>6.8000000000000005E-2</v>
      </c>
      <c r="G1743" s="69">
        <f t="shared" si="84"/>
        <v>0.56102039999999997</v>
      </c>
      <c r="H1743" s="70">
        <f t="shared" si="85"/>
        <v>8.8113203999999996</v>
      </c>
    </row>
    <row r="1744" spans="1:8" x14ac:dyDescent="0.25">
      <c r="A1744" s="33" t="str">
        <f t="shared" si="86"/>
        <v>Belgium25.5</v>
      </c>
      <c r="B1744" s="32" t="s">
        <v>1438</v>
      </c>
      <c r="C1744" s="33">
        <v>25.5</v>
      </c>
      <c r="D1744" s="34">
        <v>16.02</v>
      </c>
      <c r="E1744" s="34">
        <f t="shared" si="83"/>
        <v>16.500599999999999</v>
      </c>
      <c r="F1744" s="68">
        <v>6.8000000000000005E-2</v>
      </c>
      <c r="G1744" s="69">
        <f t="shared" si="84"/>
        <v>1.1220407999999999</v>
      </c>
      <c r="H1744" s="70">
        <f t="shared" si="85"/>
        <v>17.622640799999999</v>
      </c>
    </row>
    <row r="1745" spans="1:8" x14ac:dyDescent="0.25">
      <c r="A1745" s="33" t="str">
        <f t="shared" si="86"/>
        <v>Belgium26</v>
      </c>
      <c r="B1745" s="32" t="s">
        <v>1438</v>
      </c>
      <c r="C1745" s="33">
        <v>26</v>
      </c>
      <c r="D1745" s="34">
        <v>16.02</v>
      </c>
      <c r="E1745" s="34">
        <f t="shared" si="83"/>
        <v>16.500599999999999</v>
      </c>
      <c r="F1745" s="68">
        <v>6.8000000000000005E-2</v>
      </c>
      <c r="G1745" s="69">
        <f t="shared" si="84"/>
        <v>1.1220407999999999</v>
      </c>
      <c r="H1745" s="70">
        <f t="shared" si="85"/>
        <v>17.622640799999999</v>
      </c>
    </row>
    <row r="1746" spans="1:8" x14ac:dyDescent="0.25">
      <c r="A1746" s="33" t="str">
        <f t="shared" si="86"/>
        <v>Belgium26.5</v>
      </c>
      <c r="B1746" s="32" t="s">
        <v>1438</v>
      </c>
      <c r="C1746" s="33">
        <v>26.5</v>
      </c>
      <c r="D1746" s="34">
        <v>16.02</v>
      </c>
      <c r="E1746" s="34">
        <f t="shared" ref="E1746:E1809" si="87">D1746*1.03</f>
        <v>16.500599999999999</v>
      </c>
      <c r="F1746" s="68">
        <v>6.8000000000000005E-2</v>
      </c>
      <c r="G1746" s="69">
        <f t="shared" ref="G1746:G1809" si="88">E1746*F1746</f>
        <v>1.1220407999999999</v>
      </c>
      <c r="H1746" s="70">
        <f t="shared" ref="H1746:H1809" si="89">G1746+E1746</f>
        <v>17.622640799999999</v>
      </c>
    </row>
    <row r="1747" spans="1:8" x14ac:dyDescent="0.25">
      <c r="A1747" s="33" t="str">
        <f t="shared" si="86"/>
        <v>Belgium27</v>
      </c>
      <c r="B1747" s="32" t="s">
        <v>1438</v>
      </c>
      <c r="C1747" s="33">
        <v>27</v>
      </c>
      <c r="D1747" s="34">
        <v>16.02</v>
      </c>
      <c r="E1747" s="34">
        <f t="shared" si="87"/>
        <v>16.500599999999999</v>
      </c>
      <c r="F1747" s="68">
        <v>6.8000000000000005E-2</v>
      </c>
      <c r="G1747" s="69">
        <f t="shared" si="88"/>
        <v>1.1220407999999999</v>
      </c>
      <c r="H1747" s="70">
        <f t="shared" si="89"/>
        <v>17.622640799999999</v>
      </c>
    </row>
    <row r="1748" spans="1:8" x14ac:dyDescent="0.25">
      <c r="A1748" s="33" t="str">
        <f t="shared" si="86"/>
        <v>Belgium27.5</v>
      </c>
      <c r="B1748" s="32" t="s">
        <v>1438</v>
      </c>
      <c r="C1748" s="33">
        <v>27.5</v>
      </c>
      <c r="D1748" s="34">
        <v>16.02</v>
      </c>
      <c r="E1748" s="34">
        <f t="shared" si="87"/>
        <v>16.500599999999999</v>
      </c>
      <c r="F1748" s="68">
        <v>6.8000000000000005E-2</v>
      </c>
      <c r="G1748" s="69">
        <f t="shared" si="88"/>
        <v>1.1220407999999999</v>
      </c>
      <c r="H1748" s="70">
        <f t="shared" si="89"/>
        <v>17.622640799999999</v>
      </c>
    </row>
    <row r="1749" spans="1:8" x14ac:dyDescent="0.25">
      <c r="A1749" s="33" t="str">
        <f t="shared" si="86"/>
        <v>Belgium28</v>
      </c>
      <c r="B1749" s="32" t="s">
        <v>1438</v>
      </c>
      <c r="C1749" s="33">
        <v>28</v>
      </c>
      <c r="D1749" s="34">
        <v>16.02</v>
      </c>
      <c r="E1749" s="34">
        <f t="shared" si="87"/>
        <v>16.500599999999999</v>
      </c>
      <c r="F1749" s="68">
        <v>6.8000000000000005E-2</v>
      </c>
      <c r="G1749" s="69">
        <f t="shared" si="88"/>
        <v>1.1220407999999999</v>
      </c>
      <c r="H1749" s="70">
        <f t="shared" si="89"/>
        <v>17.622640799999999</v>
      </c>
    </row>
    <row r="1750" spans="1:8" x14ac:dyDescent="0.25">
      <c r="A1750" s="33" t="str">
        <f t="shared" si="86"/>
        <v>Belgium28.5</v>
      </c>
      <c r="B1750" s="32" t="s">
        <v>1438</v>
      </c>
      <c r="C1750" s="33">
        <v>28.5</v>
      </c>
      <c r="D1750" s="34">
        <v>16.02</v>
      </c>
      <c r="E1750" s="34">
        <f t="shared" si="87"/>
        <v>16.500599999999999</v>
      </c>
      <c r="F1750" s="68">
        <v>6.8000000000000005E-2</v>
      </c>
      <c r="G1750" s="69">
        <f t="shared" si="88"/>
        <v>1.1220407999999999</v>
      </c>
      <c r="H1750" s="70">
        <f t="shared" si="89"/>
        <v>17.622640799999999</v>
      </c>
    </row>
    <row r="1751" spans="1:8" x14ac:dyDescent="0.25">
      <c r="A1751" s="33" t="str">
        <f t="shared" si="86"/>
        <v>Belgium29</v>
      </c>
      <c r="B1751" s="32" t="s">
        <v>1438</v>
      </c>
      <c r="C1751" s="33">
        <v>29</v>
      </c>
      <c r="D1751" s="34">
        <v>16.02</v>
      </c>
      <c r="E1751" s="34">
        <f t="shared" si="87"/>
        <v>16.500599999999999</v>
      </c>
      <c r="F1751" s="68">
        <v>6.8000000000000005E-2</v>
      </c>
      <c r="G1751" s="69">
        <f t="shared" si="88"/>
        <v>1.1220407999999999</v>
      </c>
      <c r="H1751" s="70">
        <f t="shared" si="89"/>
        <v>17.622640799999999</v>
      </c>
    </row>
    <row r="1752" spans="1:8" x14ac:dyDescent="0.25">
      <c r="A1752" s="33" t="str">
        <f t="shared" si="86"/>
        <v>Belgium29.5</v>
      </c>
      <c r="B1752" s="32" t="s">
        <v>1438</v>
      </c>
      <c r="C1752" s="33">
        <v>29.5</v>
      </c>
      <c r="D1752" s="34">
        <v>16.02</v>
      </c>
      <c r="E1752" s="34">
        <f t="shared" si="87"/>
        <v>16.500599999999999</v>
      </c>
      <c r="F1752" s="68">
        <v>6.8000000000000005E-2</v>
      </c>
      <c r="G1752" s="69">
        <f t="shared" si="88"/>
        <v>1.1220407999999999</v>
      </c>
      <c r="H1752" s="70">
        <f t="shared" si="89"/>
        <v>17.622640799999999</v>
      </c>
    </row>
    <row r="1753" spans="1:8" x14ac:dyDescent="0.25">
      <c r="A1753" s="33" t="str">
        <f t="shared" si="86"/>
        <v>Belgium30</v>
      </c>
      <c r="B1753" s="32" t="s">
        <v>1438</v>
      </c>
      <c r="C1753" s="33">
        <v>30</v>
      </c>
      <c r="D1753" s="34">
        <v>16.02</v>
      </c>
      <c r="E1753" s="34">
        <f t="shared" si="87"/>
        <v>16.500599999999999</v>
      </c>
      <c r="F1753" s="68">
        <v>6.8000000000000005E-2</v>
      </c>
      <c r="G1753" s="69">
        <f t="shared" si="88"/>
        <v>1.1220407999999999</v>
      </c>
      <c r="H1753" s="70">
        <f t="shared" si="89"/>
        <v>17.622640799999999</v>
      </c>
    </row>
    <row r="1754" spans="1:8" x14ac:dyDescent="0.25">
      <c r="A1754" s="33" t="str">
        <f t="shared" si="86"/>
        <v>Belgium30.5</v>
      </c>
      <c r="B1754" s="32" t="s">
        <v>1438</v>
      </c>
      <c r="C1754" s="33">
        <v>30.5</v>
      </c>
      <c r="D1754" s="34">
        <v>16.02</v>
      </c>
      <c r="E1754" s="34">
        <f t="shared" si="87"/>
        <v>16.500599999999999</v>
      </c>
      <c r="F1754" s="68">
        <v>6.8000000000000005E-2</v>
      </c>
      <c r="G1754" s="69">
        <f t="shared" si="88"/>
        <v>1.1220407999999999</v>
      </c>
      <c r="H1754" s="70">
        <f t="shared" si="89"/>
        <v>17.622640799999999</v>
      </c>
    </row>
    <row r="1755" spans="1:8" x14ac:dyDescent="0.25">
      <c r="A1755" s="33" t="str">
        <f t="shared" si="86"/>
        <v>Belgium31</v>
      </c>
      <c r="B1755" s="32" t="s">
        <v>1438</v>
      </c>
      <c r="C1755" s="33">
        <v>31</v>
      </c>
      <c r="D1755" s="34">
        <v>16.02</v>
      </c>
      <c r="E1755" s="34">
        <f t="shared" si="87"/>
        <v>16.500599999999999</v>
      </c>
      <c r="F1755" s="68">
        <v>6.8000000000000005E-2</v>
      </c>
      <c r="G1755" s="69">
        <f t="shared" si="88"/>
        <v>1.1220407999999999</v>
      </c>
      <c r="H1755" s="70">
        <f t="shared" si="89"/>
        <v>17.622640799999999</v>
      </c>
    </row>
    <row r="1756" spans="1:8" x14ac:dyDescent="0.25">
      <c r="A1756" s="33" t="str">
        <f t="shared" si="86"/>
        <v>Belgium31.5</v>
      </c>
      <c r="B1756" s="32" t="s">
        <v>1438</v>
      </c>
      <c r="C1756" s="33">
        <v>31.5</v>
      </c>
      <c r="D1756" s="34">
        <v>16.02</v>
      </c>
      <c r="E1756" s="34">
        <f t="shared" si="87"/>
        <v>16.500599999999999</v>
      </c>
      <c r="F1756" s="68">
        <v>6.8000000000000005E-2</v>
      </c>
      <c r="G1756" s="69">
        <f t="shared" si="88"/>
        <v>1.1220407999999999</v>
      </c>
      <c r="H1756" s="70">
        <f t="shared" si="89"/>
        <v>17.622640799999999</v>
      </c>
    </row>
    <row r="1757" spans="1:8" x14ac:dyDescent="0.25">
      <c r="A1757" s="33" t="str">
        <f t="shared" si="86"/>
        <v>Belgium32</v>
      </c>
      <c r="B1757" s="32" t="s">
        <v>1438</v>
      </c>
      <c r="C1757" s="33">
        <v>32</v>
      </c>
      <c r="D1757" s="34">
        <v>16.02</v>
      </c>
      <c r="E1757" s="34">
        <f t="shared" si="87"/>
        <v>16.500599999999999</v>
      </c>
      <c r="F1757" s="68">
        <v>6.8000000000000005E-2</v>
      </c>
      <c r="G1757" s="69">
        <f t="shared" si="88"/>
        <v>1.1220407999999999</v>
      </c>
      <c r="H1757" s="70">
        <f t="shared" si="89"/>
        <v>17.622640799999999</v>
      </c>
    </row>
    <row r="1758" spans="1:8" x14ac:dyDescent="0.25">
      <c r="A1758" s="33" t="str">
        <f t="shared" si="86"/>
        <v>Belgium32.5</v>
      </c>
      <c r="B1758" s="32" t="s">
        <v>1438</v>
      </c>
      <c r="C1758" s="33">
        <v>32.5</v>
      </c>
      <c r="D1758" s="34">
        <v>16.02</v>
      </c>
      <c r="E1758" s="34">
        <f t="shared" si="87"/>
        <v>16.500599999999999</v>
      </c>
      <c r="F1758" s="68">
        <v>6.8000000000000005E-2</v>
      </c>
      <c r="G1758" s="69">
        <f t="shared" si="88"/>
        <v>1.1220407999999999</v>
      </c>
      <c r="H1758" s="70">
        <f t="shared" si="89"/>
        <v>17.622640799999999</v>
      </c>
    </row>
    <row r="1759" spans="1:8" x14ac:dyDescent="0.25">
      <c r="A1759" s="33" t="str">
        <f t="shared" si="86"/>
        <v>Belgium33</v>
      </c>
      <c r="B1759" s="32" t="s">
        <v>1438</v>
      </c>
      <c r="C1759" s="33">
        <v>33</v>
      </c>
      <c r="D1759" s="34">
        <v>16.02</v>
      </c>
      <c r="E1759" s="34">
        <f t="shared" si="87"/>
        <v>16.500599999999999</v>
      </c>
      <c r="F1759" s="68">
        <v>6.8000000000000005E-2</v>
      </c>
      <c r="G1759" s="69">
        <f t="shared" si="88"/>
        <v>1.1220407999999999</v>
      </c>
      <c r="H1759" s="70">
        <f t="shared" si="89"/>
        <v>17.622640799999999</v>
      </c>
    </row>
    <row r="1760" spans="1:8" x14ac:dyDescent="0.25">
      <c r="A1760" s="33" t="str">
        <f t="shared" si="86"/>
        <v>Belgium33.5</v>
      </c>
      <c r="B1760" s="32" t="s">
        <v>1438</v>
      </c>
      <c r="C1760" s="33">
        <v>33.5</v>
      </c>
      <c r="D1760" s="34">
        <v>16.02</v>
      </c>
      <c r="E1760" s="34">
        <f t="shared" si="87"/>
        <v>16.500599999999999</v>
      </c>
      <c r="F1760" s="68">
        <v>6.8000000000000005E-2</v>
      </c>
      <c r="G1760" s="69">
        <f t="shared" si="88"/>
        <v>1.1220407999999999</v>
      </c>
      <c r="H1760" s="70">
        <f t="shared" si="89"/>
        <v>17.622640799999999</v>
      </c>
    </row>
    <row r="1761" spans="1:8" x14ac:dyDescent="0.25">
      <c r="A1761" s="33" t="str">
        <f t="shared" si="86"/>
        <v>Belgium34</v>
      </c>
      <c r="B1761" s="32" t="s">
        <v>1438</v>
      </c>
      <c r="C1761" s="33">
        <v>34</v>
      </c>
      <c r="D1761" s="34">
        <v>16.02</v>
      </c>
      <c r="E1761" s="34">
        <f t="shared" si="87"/>
        <v>16.500599999999999</v>
      </c>
      <c r="F1761" s="68">
        <v>6.8000000000000005E-2</v>
      </c>
      <c r="G1761" s="69">
        <f t="shared" si="88"/>
        <v>1.1220407999999999</v>
      </c>
      <c r="H1761" s="70">
        <f t="shared" si="89"/>
        <v>17.622640799999999</v>
      </c>
    </row>
    <row r="1762" spans="1:8" x14ac:dyDescent="0.25">
      <c r="A1762" s="33" t="str">
        <f t="shared" si="86"/>
        <v>Belgium34.5</v>
      </c>
      <c r="B1762" s="32" t="s">
        <v>1438</v>
      </c>
      <c r="C1762" s="33">
        <v>34.5</v>
      </c>
      <c r="D1762" s="34">
        <v>16.02</v>
      </c>
      <c r="E1762" s="34">
        <f t="shared" si="87"/>
        <v>16.500599999999999</v>
      </c>
      <c r="F1762" s="68">
        <v>6.8000000000000005E-2</v>
      </c>
      <c r="G1762" s="69">
        <f t="shared" si="88"/>
        <v>1.1220407999999999</v>
      </c>
      <c r="H1762" s="70">
        <f t="shared" si="89"/>
        <v>17.622640799999999</v>
      </c>
    </row>
    <row r="1763" spans="1:8" x14ac:dyDescent="0.25">
      <c r="A1763" s="33" t="str">
        <f t="shared" si="86"/>
        <v>Belgium35</v>
      </c>
      <c r="B1763" s="32" t="s">
        <v>1438</v>
      </c>
      <c r="C1763" s="33">
        <v>35</v>
      </c>
      <c r="D1763" s="34">
        <v>16.02</v>
      </c>
      <c r="E1763" s="34">
        <f t="shared" si="87"/>
        <v>16.500599999999999</v>
      </c>
      <c r="F1763" s="68">
        <v>6.8000000000000005E-2</v>
      </c>
      <c r="G1763" s="69">
        <f t="shared" si="88"/>
        <v>1.1220407999999999</v>
      </c>
      <c r="H1763" s="70">
        <f t="shared" si="89"/>
        <v>17.622640799999999</v>
      </c>
    </row>
    <row r="1764" spans="1:8" x14ac:dyDescent="0.25">
      <c r="A1764" s="33" t="str">
        <f t="shared" si="86"/>
        <v>Belgium35.5</v>
      </c>
      <c r="B1764" s="32" t="s">
        <v>1438</v>
      </c>
      <c r="C1764" s="33">
        <v>35.5</v>
      </c>
      <c r="D1764" s="34">
        <v>16.02</v>
      </c>
      <c r="E1764" s="34">
        <f t="shared" si="87"/>
        <v>16.500599999999999</v>
      </c>
      <c r="F1764" s="68">
        <v>6.8000000000000005E-2</v>
      </c>
      <c r="G1764" s="69">
        <f t="shared" si="88"/>
        <v>1.1220407999999999</v>
      </c>
      <c r="H1764" s="70">
        <f t="shared" si="89"/>
        <v>17.622640799999999</v>
      </c>
    </row>
    <row r="1765" spans="1:8" x14ac:dyDescent="0.25">
      <c r="A1765" s="33" t="str">
        <f t="shared" si="86"/>
        <v>Belgium36</v>
      </c>
      <c r="B1765" s="32" t="s">
        <v>1438</v>
      </c>
      <c r="C1765" s="33">
        <v>36</v>
      </c>
      <c r="D1765" s="34">
        <v>16.02</v>
      </c>
      <c r="E1765" s="34">
        <f t="shared" si="87"/>
        <v>16.500599999999999</v>
      </c>
      <c r="F1765" s="68">
        <v>6.8000000000000005E-2</v>
      </c>
      <c r="G1765" s="69">
        <f t="shared" si="88"/>
        <v>1.1220407999999999</v>
      </c>
      <c r="H1765" s="70">
        <f t="shared" si="89"/>
        <v>17.622640799999999</v>
      </c>
    </row>
    <row r="1766" spans="1:8" x14ac:dyDescent="0.25">
      <c r="A1766" s="33" t="str">
        <f t="shared" si="86"/>
        <v>Belgium36.5</v>
      </c>
      <c r="B1766" s="32" t="s">
        <v>1438</v>
      </c>
      <c r="C1766" s="33">
        <v>36.5</v>
      </c>
      <c r="D1766" s="34">
        <v>16.02</v>
      </c>
      <c r="E1766" s="34">
        <f t="shared" si="87"/>
        <v>16.500599999999999</v>
      </c>
      <c r="F1766" s="68">
        <v>6.8000000000000005E-2</v>
      </c>
      <c r="G1766" s="69">
        <f t="shared" si="88"/>
        <v>1.1220407999999999</v>
      </c>
      <c r="H1766" s="70">
        <f t="shared" si="89"/>
        <v>17.622640799999999</v>
      </c>
    </row>
    <row r="1767" spans="1:8" x14ac:dyDescent="0.25">
      <c r="A1767" s="33" t="str">
        <f t="shared" si="86"/>
        <v>Belgium37</v>
      </c>
      <c r="B1767" s="32" t="s">
        <v>1438</v>
      </c>
      <c r="C1767" s="33">
        <v>37</v>
      </c>
      <c r="D1767" s="34">
        <v>16.02</v>
      </c>
      <c r="E1767" s="34">
        <f t="shared" si="87"/>
        <v>16.500599999999999</v>
      </c>
      <c r="F1767" s="68">
        <v>6.8000000000000005E-2</v>
      </c>
      <c r="G1767" s="69">
        <f t="shared" si="88"/>
        <v>1.1220407999999999</v>
      </c>
      <c r="H1767" s="70">
        <f t="shared" si="89"/>
        <v>17.622640799999999</v>
      </c>
    </row>
    <row r="1768" spans="1:8" x14ac:dyDescent="0.25">
      <c r="A1768" s="33" t="str">
        <f t="shared" si="86"/>
        <v>Belgium37.5</v>
      </c>
      <c r="B1768" s="32" t="s">
        <v>1438</v>
      </c>
      <c r="C1768" s="33">
        <v>37.5</v>
      </c>
      <c r="D1768" s="34">
        <v>16.02</v>
      </c>
      <c r="E1768" s="34">
        <f t="shared" si="87"/>
        <v>16.500599999999999</v>
      </c>
      <c r="F1768" s="68">
        <v>6.8000000000000005E-2</v>
      </c>
      <c r="G1768" s="69">
        <f t="shared" si="88"/>
        <v>1.1220407999999999</v>
      </c>
      <c r="H1768" s="70">
        <f t="shared" si="89"/>
        <v>17.622640799999999</v>
      </c>
    </row>
    <row r="1769" spans="1:8" x14ac:dyDescent="0.25">
      <c r="A1769" s="33" t="str">
        <f t="shared" si="86"/>
        <v>Belgium38</v>
      </c>
      <c r="B1769" s="32" t="s">
        <v>1438</v>
      </c>
      <c r="C1769" s="33">
        <v>38</v>
      </c>
      <c r="D1769" s="34">
        <v>16.02</v>
      </c>
      <c r="E1769" s="34">
        <f t="shared" si="87"/>
        <v>16.500599999999999</v>
      </c>
      <c r="F1769" s="68">
        <v>6.8000000000000005E-2</v>
      </c>
      <c r="G1769" s="69">
        <f t="shared" si="88"/>
        <v>1.1220407999999999</v>
      </c>
      <c r="H1769" s="70">
        <f t="shared" si="89"/>
        <v>17.622640799999999</v>
      </c>
    </row>
    <row r="1770" spans="1:8" x14ac:dyDescent="0.25">
      <c r="A1770" s="33" t="str">
        <f t="shared" si="86"/>
        <v>Belgium38.5</v>
      </c>
      <c r="B1770" s="32" t="s">
        <v>1438</v>
      </c>
      <c r="C1770" s="33">
        <v>38.5</v>
      </c>
      <c r="D1770" s="34">
        <v>16.02</v>
      </c>
      <c r="E1770" s="34">
        <f t="shared" si="87"/>
        <v>16.500599999999999</v>
      </c>
      <c r="F1770" s="68">
        <v>6.8000000000000005E-2</v>
      </c>
      <c r="G1770" s="69">
        <f t="shared" si="88"/>
        <v>1.1220407999999999</v>
      </c>
      <c r="H1770" s="70">
        <f t="shared" si="89"/>
        <v>17.622640799999999</v>
      </c>
    </row>
    <row r="1771" spans="1:8" x14ac:dyDescent="0.25">
      <c r="A1771" s="33" t="str">
        <f t="shared" si="86"/>
        <v>Belgium39</v>
      </c>
      <c r="B1771" s="32" t="s">
        <v>1438</v>
      </c>
      <c r="C1771" s="33">
        <v>39</v>
      </c>
      <c r="D1771" s="34">
        <v>16.02</v>
      </c>
      <c r="E1771" s="34">
        <f t="shared" si="87"/>
        <v>16.500599999999999</v>
      </c>
      <c r="F1771" s="68">
        <v>6.8000000000000005E-2</v>
      </c>
      <c r="G1771" s="69">
        <f t="shared" si="88"/>
        <v>1.1220407999999999</v>
      </c>
      <c r="H1771" s="70">
        <f t="shared" si="89"/>
        <v>17.622640799999999</v>
      </c>
    </row>
    <row r="1772" spans="1:8" x14ac:dyDescent="0.25">
      <c r="A1772" s="33" t="str">
        <f t="shared" si="86"/>
        <v>Belgium39.5</v>
      </c>
      <c r="B1772" s="32" t="s">
        <v>1438</v>
      </c>
      <c r="C1772" s="33">
        <v>39.5</v>
      </c>
      <c r="D1772" s="34">
        <v>16.02</v>
      </c>
      <c r="E1772" s="34">
        <f t="shared" si="87"/>
        <v>16.500599999999999</v>
      </c>
      <c r="F1772" s="68">
        <v>6.8000000000000005E-2</v>
      </c>
      <c r="G1772" s="69">
        <f t="shared" si="88"/>
        <v>1.1220407999999999</v>
      </c>
      <c r="H1772" s="70">
        <f t="shared" si="89"/>
        <v>17.622640799999999</v>
      </c>
    </row>
    <row r="1773" spans="1:8" x14ac:dyDescent="0.25">
      <c r="A1773" s="33" t="str">
        <f t="shared" si="86"/>
        <v>Belgium40</v>
      </c>
      <c r="B1773" s="32" t="s">
        <v>1438</v>
      </c>
      <c r="C1773" s="33">
        <v>40</v>
      </c>
      <c r="D1773" s="34">
        <v>16.02</v>
      </c>
      <c r="E1773" s="34">
        <f t="shared" si="87"/>
        <v>16.500599999999999</v>
      </c>
      <c r="F1773" s="68">
        <v>6.8000000000000005E-2</v>
      </c>
      <c r="G1773" s="69">
        <f t="shared" si="88"/>
        <v>1.1220407999999999</v>
      </c>
      <c r="H1773" s="70">
        <f t="shared" si="89"/>
        <v>17.622640799999999</v>
      </c>
    </row>
    <row r="1774" spans="1:8" x14ac:dyDescent="0.25">
      <c r="A1774" s="33" t="str">
        <f t="shared" si="86"/>
        <v>Belgium40.5</v>
      </c>
      <c r="B1774" s="32" t="s">
        <v>1438</v>
      </c>
      <c r="C1774" s="33">
        <v>40.5</v>
      </c>
      <c r="D1774" s="34">
        <v>16.02</v>
      </c>
      <c r="E1774" s="34">
        <f t="shared" si="87"/>
        <v>16.500599999999999</v>
      </c>
      <c r="F1774" s="68">
        <v>6.8000000000000005E-2</v>
      </c>
      <c r="G1774" s="69">
        <f t="shared" si="88"/>
        <v>1.1220407999999999</v>
      </c>
      <c r="H1774" s="70">
        <f t="shared" si="89"/>
        <v>17.622640799999999</v>
      </c>
    </row>
    <row r="1775" spans="1:8" x14ac:dyDescent="0.25">
      <c r="A1775" s="33" t="str">
        <f t="shared" si="86"/>
        <v>Belgium41</v>
      </c>
      <c r="B1775" s="32" t="s">
        <v>1438</v>
      </c>
      <c r="C1775" s="33">
        <v>41</v>
      </c>
      <c r="D1775" s="34">
        <v>16.02</v>
      </c>
      <c r="E1775" s="34">
        <f t="shared" si="87"/>
        <v>16.500599999999999</v>
      </c>
      <c r="F1775" s="68">
        <v>6.8000000000000005E-2</v>
      </c>
      <c r="G1775" s="69">
        <f t="shared" si="88"/>
        <v>1.1220407999999999</v>
      </c>
      <c r="H1775" s="70">
        <f t="shared" si="89"/>
        <v>17.622640799999999</v>
      </c>
    </row>
    <row r="1776" spans="1:8" x14ac:dyDescent="0.25">
      <c r="A1776" s="33" t="str">
        <f t="shared" si="86"/>
        <v>Belgium41.5</v>
      </c>
      <c r="B1776" s="32" t="s">
        <v>1438</v>
      </c>
      <c r="C1776" s="33">
        <v>41.5</v>
      </c>
      <c r="D1776" s="34">
        <v>16.02</v>
      </c>
      <c r="E1776" s="34">
        <f t="shared" si="87"/>
        <v>16.500599999999999</v>
      </c>
      <c r="F1776" s="68">
        <v>6.8000000000000005E-2</v>
      </c>
      <c r="G1776" s="69">
        <f t="shared" si="88"/>
        <v>1.1220407999999999</v>
      </c>
      <c r="H1776" s="70">
        <f t="shared" si="89"/>
        <v>17.622640799999999</v>
      </c>
    </row>
    <row r="1777" spans="1:8" x14ac:dyDescent="0.25">
      <c r="A1777" s="33" t="str">
        <f t="shared" si="86"/>
        <v>Belgium42</v>
      </c>
      <c r="B1777" s="32" t="s">
        <v>1438</v>
      </c>
      <c r="C1777" s="33">
        <v>42</v>
      </c>
      <c r="D1777" s="34">
        <v>16.02</v>
      </c>
      <c r="E1777" s="34">
        <f t="shared" si="87"/>
        <v>16.500599999999999</v>
      </c>
      <c r="F1777" s="68">
        <v>6.8000000000000005E-2</v>
      </c>
      <c r="G1777" s="69">
        <f t="shared" si="88"/>
        <v>1.1220407999999999</v>
      </c>
      <c r="H1777" s="70">
        <f t="shared" si="89"/>
        <v>17.622640799999999</v>
      </c>
    </row>
    <row r="1778" spans="1:8" x14ac:dyDescent="0.25">
      <c r="A1778" s="33" t="str">
        <f t="shared" si="86"/>
        <v>Belgium42.5</v>
      </c>
      <c r="B1778" s="32" t="s">
        <v>1438</v>
      </c>
      <c r="C1778" s="33">
        <v>42.5</v>
      </c>
      <c r="D1778" s="34">
        <v>16.02</v>
      </c>
      <c r="E1778" s="34">
        <f t="shared" si="87"/>
        <v>16.500599999999999</v>
      </c>
      <c r="F1778" s="68">
        <v>6.8000000000000005E-2</v>
      </c>
      <c r="G1778" s="69">
        <f t="shared" si="88"/>
        <v>1.1220407999999999</v>
      </c>
      <c r="H1778" s="70">
        <f t="shared" si="89"/>
        <v>17.622640799999999</v>
      </c>
    </row>
    <row r="1779" spans="1:8" x14ac:dyDescent="0.25">
      <c r="A1779" s="33" t="str">
        <f t="shared" si="86"/>
        <v>Belgium43</v>
      </c>
      <c r="B1779" s="32" t="s">
        <v>1438</v>
      </c>
      <c r="C1779" s="33">
        <v>43</v>
      </c>
      <c r="D1779" s="34">
        <v>16.02</v>
      </c>
      <c r="E1779" s="34">
        <f t="shared" si="87"/>
        <v>16.500599999999999</v>
      </c>
      <c r="F1779" s="68">
        <v>6.8000000000000005E-2</v>
      </c>
      <c r="G1779" s="69">
        <f t="shared" si="88"/>
        <v>1.1220407999999999</v>
      </c>
      <c r="H1779" s="70">
        <f t="shared" si="89"/>
        <v>17.622640799999999</v>
      </c>
    </row>
    <row r="1780" spans="1:8" x14ac:dyDescent="0.25">
      <c r="A1780" s="33" t="str">
        <f t="shared" si="86"/>
        <v>Belgium43.5</v>
      </c>
      <c r="B1780" s="32" t="s">
        <v>1438</v>
      </c>
      <c r="C1780" s="33">
        <v>43.5</v>
      </c>
      <c r="D1780" s="34">
        <v>16.02</v>
      </c>
      <c r="E1780" s="34">
        <f t="shared" si="87"/>
        <v>16.500599999999999</v>
      </c>
      <c r="F1780" s="68">
        <v>6.8000000000000005E-2</v>
      </c>
      <c r="G1780" s="69">
        <f t="shared" si="88"/>
        <v>1.1220407999999999</v>
      </c>
      <c r="H1780" s="70">
        <f t="shared" si="89"/>
        <v>17.622640799999999</v>
      </c>
    </row>
    <row r="1781" spans="1:8" x14ac:dyDescent="0.25">
      <c r="A1781" s="33" t="str">
        <f t="shared" si="86"/>
        <v>Belgium44</v>
      </c>
      <c r="B1781" s="32" t="s">
        <v>1438</v>
      </c>
      <c r="C1781" s="33">
        <v>44</v>
      </c>
      <c r="D1781" s="34">
        <v>16.02</v>
      </c>
      <c r="E1781" s="34">
        <f t="shared" si="87"/>
        <v>16.500599999999999</v>
      </c>
      <c r="F1781" s="68">
        <v>6.8000000000000005E-2</v>
      </c>
      <c r="G1781" s="69">
        <f t="shared" si="88"/>
        <v>1.1220407999999999</v>
      </c>
      <c r="H1781" s="70">
        <f t="shared" si="89"/>
        <v>17.622640799999999</v>
      </c>
    </row>
    <row r="1782" spans="1:8" x14ac:dyDescent="0.25">
      <c r="A1782" s="33" t="str">
        <f t="shared" si="86"/>
        <v>Belgium44.5</v>
      </c>
      <c r="B1782" s="32" t="s">
        <v>1438</v>
      </c>
      <c r="C1782" s="33">
        <v>44.5</v>
      </c>
      <c r="D1782" s="34">
        <v>16.02</v>
      </c>
      <c r="E1782" s="34">
        <f t="shared" si="87"/>
        <v>16.500599999999999</v>
      </c>
      <c r="F1782" s="68">
        <v>6.8000000000000005E-2</v>
      </c>
      <c r="G1782" s="69">
        <f t="shared" si="88"/>
        <v>1.1220407999999999</v>
      </c>
      <c r="H1782" s="70">
        <f t="shared" si="89"/>
        <v>17.622640799999999</v>
      </c>
    </row>
    <row r="1783" spans="1:8" x14ac:dyDescent="0.25">
      <c r="A1783" s="33" t="str">
        <f t="shared" si="86"/>
        <v>Belgium45</v>
      </c>
      <c r="B1783" s="32" t="s">
        <v>1438</v>
      </c>
      <c r="C1783" s="33">
        <v>45</v>
      </c>
      <c r="D1783" s="34">
        <v>16.02</v>
      </c>
      <c r="E1783" s="34">
        <f t="shared" si="87"/>
        <v>16.500599999999999</v>
      </c>
      <c r="F1783" s="68">
        <v>6.8000000000000005E-2</v>
      </c>
      <c r="G1783" s="69">
        <f t="shared" si="88"/>
        <v>1.1220407999999999</v>
      </c>
      <c r="H1783" s="70">
        <f t="shared" si="89"/>
        <v>17.622640799999999</v>
      </c>
    </row>
    <row r="1784" spans="1:8" x14ac:dyDescent="0.25">
      <c r="A1784" s="33" t="str">
        <f t="shared" si="86"/>
        <v>Belgium45.5</v>
      </c>
      <c r="B1784" s="32" t="s">
        <v>1438</v>
      </c>
      <c r="C1784" s="33">
        <v>45.5</v>
      </c>
      <c r="D1784" s="34">
        <v>16.02</v>
      </c>
      <c r="E1784" s="34">
        <f t="shared" si="87"/>
        <v>16.500599999999999</v>
      </c>
      <c r="F1784" s="68">
        <v>6.8000000000000005E-2</v>
      </c>
      <c r="G1784" s="69">
        <f t="shared" si="88"/>
        <v>1.1220407999999999</v>
      </c>
      <c r="H1784" s="70">
        <f t="shared" si="89"/>
        <v>17.622640799999999</v>
      </c>
    </row>
    <row r="1785" spans="1:8" x14ac:dyDescent="0.25">
      <c r="A1785" s="33" t="str">
        <f t="shared" si="86"/>
        <v>Belgium46</v>
      </c>
      <c r="B1785" s="32" t="s">
        <v>1438</v>
      </c>
      <c r="C1785" s="33">
        <v>46</v>
      </c>
      <c r="D1785" s="34">
        <v>16.02</v>
      </c>
      <c r="E1785" s="34">
        <f t="shared" si="87"/>
        <v>16.500599999999999</v>
      </c>
      <c r="F1785" s="68">
        <v>6.8000000000000005E-2</v>
      </c>
      <c r="G1785" s="69">
        <f t="shared" si="88"/>
        <v>1.1220407999999999</v>
      </c>
      <c r="H1785" s="70">
        <f t="shared" si="89"/>
        <v>17.622640799999999</v>
      </c>
    </row>
    <row r="1786" spans="1:8" x14ac:dyDescent="0.25">
      <c r="A1786" s="33" t="str">
        <f t="shared" si="86"/>
        <v>Belgium46.5</v>
      </c>
      <c r="B1786" s="32" t="s">
        <v>1438</v>
      </c>
      <c r="C1786" s="33">
        <v>46.5</v>
      </c>
      <c r="D1786" s="34">
        <v>16.02</v>
      </c>
      <c r="E1786" s="34">
        <f t="shared" si="87"/>
        <v>16.500599999999999</v>
      </c>
      <c r="F1786" s="68">
        <v>6.8000000000000005E-2</v>
      </c>
      <c r="G1786" s="69">
        <f t="shared" si="88"/>
        <v>1.1220407999999999</v>
      </c>
      <c r="H1786" s="70">
        <f t="shared" si="89"/>
        <v>17.622640799999999</v>
      </c>
    </row>
    <row r="1787" spans="1:8" x14ac:dyDescent="0.25">
      <c r="A1787" s="33" t="str">
        <f t="shared" si="86"/>
        <v>Belgium47</v>
      </c>
      <c r="B1787" s="32" t="s">
        <v>1438</v>
      </c>
      <c r="C1787" s="33">
        <v>47</v>
      </c>
      <c r="D1787" s="34">
        <v>16.02</v>
      </c>
      <c r="E1787" s="34">
        <f t="shared" si="87"/>
        <v>16.500599999999999</v>
      </c>
      <c r="F1787" s="68">
        <v>6.8000000000000005E-2</v>
      </c>
      <c r="G1787" s="69">
        <f t="shared" si="88"/>
        <v>1.1220407999999999</v>
      </c>
      <c r="H1787" s="70">
        <f t="shared" si="89"/>
        <v>17.622640799999999</v>
      </c>
    </row>
    <row r="1788" spans="1:8" x14ac:dyDescent="0.25">
      <c r="A1788" s="33" t="str">
        <f t="shared" si="86"/>
        <v>Belgium47.5</v>
      </c>
      <c r="B1788" s="32" t="s">
        <v>1438</v>
      </c>
      <c r="C1788" s="33">
        <v>47.5</v>
      </c>
      <c r="D1788" s="34">
        <v>16.02</v>
      </c>
      <c r="E1788" s="34">
        <f t="shared" si="87"/>
        <v>16.500599999999999</v>
      </c>
      <c r="F1788" s="68">
        <v>6.8000000000000005E-2</v>
      </c>
      <c r="G1788" s="69">
        <f t="shared" si="88"/>
        <v>1.1220407999999999</v>
      </c>
      <c r="H1788" s="70">
        <f t="shared" si="89"/>
        <v>17.622640799999999</v>
      </c>
    </row>
    <row r="1789" spans="1:8" x14ac:dyDescent="0.25">
      <c r="A1789" s="33" t="str">
        <f t="shared" si="86"/>
        <v>Belgium48</v>
      </c>
      <c r="B1789" s="32" t="s">
        <v>1438</v>
      </c>
      <c r="C1789" s="33">
        <v>48</v>
      </c>
      <c r="D1789" s="34">
        <v>16.02</v>
      </c>
      <c r="E1789" s="34">
        <f t="shared" si="87"/>
        <v>16.500599999999999</v>
      </c>
      <c r="F1789" s="68">
        <v>6.8000000000000005E-2</v>
      </c>
      <c r="G1789" s="69">
        <f t="shared" si="88"/>
        <v>1.1220407999999999</v>
      </c>
      <c r="H1789" s="70">
        <f t="shared" si="89"/>
        <v>17.622640799999999</v>
      </c>
    </row>
    <row r="1790" spans="1:8" x14ac:dyDescent="0.25">
      <c r="A1790" s="33" t="str">
        <f t="shared" si="86"/>
        <v>Belgium48.5</v>
      </c>
      <c r="B1790" s="32" t="s">
        <v>1438</v>
      </c>
      <c r="C1790" s="33">
        <v>48.5</v>
      </c>
      <c r="D1790" s="34">
        <v>16.02</v>
      </c>
      <c r="E1790" s="34">
        <f t="shared" si="87"/>
        <v>16.500599999999999</v>
      </c>
      <c r="F1790" s="68">
        <v>6.8000000000000005E-2</v>
      </c>
      <c r="G1790" s="69">
        <f t="shared" si="88"/>
        <v>1.1220407999999999</v>
      </c>
      <c r="H1790" s="70">
        <f t="shared" si="89"/>
        <v>17.622640799999999</v>
      </c>
    </row>
    <row r="1791" spans="1:8" x14ac:dyDescent="0.25">
      <c r="A1791" s="33" t="str">
        <f t="shared" si="86"/>
        <v>Belgium49</v>
      </c>
      <c r="B1791" s="32" t="s">
        <v>1438</v>
      </c>
      <c r="C1791" s="33">
        <v>49</v>
      </c>
      <c r="D1791" s="34">
        <v>16.02</v>
      </c>
      <c r="E1791" s="34">
        <f t="shared" si="87"/>
        <v>16.500599999999999</v>
      </c>
      <c r="F1791" s="68">
        <v>6.8000000000000005E-2</v>
      </c>
      <c r="G1791" s="69">
        <f t="shared" si="88"/>
        <v>1.1220407999999999</v>
      </c>
      <c r="H1791" s="70">
        <f t="shared" si="89"/>
        <v>17.622640799999999</v>
      </c>
    </row>
    <row r="1792" spans="1:8" x14ac:dyDescent="0.25">
      <c r="A1792" s="33" t="str">
        <f t="shared" si="86"/>
        <v>Belgium49.5</v>
      </c>
      <c r="B1792" s="32" t="s">
        <v>1438</v>
      </c>
      <c r="C1792" s="33">
        <v>49.5</v>
      </c>
      <c r="D1792" s="34">
        <v>16.02</v>
      </c>
      <c r="E1792" s="34">
        <f t="shared" si="87"/>
        <v>16.500599999999999</v>
      </c>
      <c r="F1792" s="68">
        <v>6.8000000000000005E-2</v>
      </c>
      <c r="G1792" s="69">
        <f t="shared" si="88"/>
        <v>1.1220407999999999</v>
      </c>
      <c r="H1792" s="70">
        <f t="shared" si="89"/>
        <v>17.622640799999999</v>
      </c>
    </row>
    <row r="1793" spans="1:8" x14ac:dyDescent="0.25">
      <c r="A1793" s="33" t="str">
        <f t="shared" si="86"/>
        <v>Belgium50</v>
      </c>
      <c r="B1793" s="32" t="s">
        <v>1438</v>
      </c>
      <c r="C1793" s="33">
        <v>50</v>
      </c>
      <c r="D1793" s="34">
        <v>16.02</v>
      </c>
      <c r="E1793" s="34">
        <f t="shared" si="87"/>
        <v>16.500599999999999</v>
      </c>
      <c r="F1793" s="68">
        <v>6.8000000000000005E-2</v>
      </c>
      <c r="G1793" s="69">
        <f t="shared" si="88"/>
        <v>1.1220407999999999</v>
      </c>
      <c r="H1793" s="70">
        <f t="shared" si="89"/>
        <v>17.622640799999999</v>
      </c>
    </row>
    <row r="1794" spans="1:8" x14ac:dyDescent="0.25">
      <c r="A1794" s="33" t="str">
        <f t="shared" si="86"/>
        <v>Belgium50.5</v>
      </c>
      <c r="B1794" s="32" t="s">
        <v>1438</v>
      </c>
      <c r="C1794" s="33">
        <v>50.5</v>
      </c>
      <c r="D1794" s="34">
        <v>24.03</v>
      </c>
      <c r="E1794" s="34">
        <f t="shared" si="87"/>
        <v>24.750900000000001</v>
      </c>
      <c r="F1794" s="68">
        <v>6.8000000000000005E-2</v>
      </c>
      <c r="G1794" s="69">
        <f t="shared" si="88"/>
        <v>1.6830612000000003</v>
      </c>
      <c r="H1794" s="70">
        <f t="shared" si="89"/>
        <v>26.433961200000002</v>
      </c>
    </row>
    <row r="1795" spans="1:8" x14ac:dyDescent="0.25">
      <c r="A1795" s="33" t="str">
        <f t="shared" ref="A1795:A1858" si="90">CONCATENATE(B1795,C1795)</f>
        <v>Belgium51</v>
      </c>
      <c r="B1795" s="32" t="s">
        <v>1438</v>
      </c>
      <c r="C1795" s="33">
        <v>51</v>
      </c>
      <c r="D1795" s="34">
        <v>24.03</v>
      </c>
      <c r="E1795" s="34">
        <f t="shared" si="87"/>
        <v>24.750900000000001</v>
      </c>
      <c r="F1795" s="68">
        <v>6.8000000000000005E-2</v>
      </c>
      <c r="G1795" s="69">
        <f t="shared" si="88"/>
        <v>1.6830612000000003</v>
      </c>
      <c r="H1795" s="70">
        <f t="shared" si="89"/>
        <v>26.433961200000002</v>
      </c>
    </row>
    <row r="1796" spans="1:8" x14ac:dyDescent="0.25">
      <c r="A1796" s="33" t="str">
        <f t="shared" si="90"/>
        <v>Belgium51.5</v>
      </c>
      <c r="B1796" s="32" t="s">
        <v>1438</v>
      </c>
      <c r="C1796" s="33">
        <v>51.5</v>
      </c>
      <c r="D1796" s="34">
        <v>24.03</v>
      </c>
      <c r="E1796" s="34">
        <f t="shared" si="87"/>
        <v>24.750900000000001</v>
      </c>
      <c r="F1796" s="68">
        <v>6.8000000000000005E-2</v>
      </c>
      <c r="G1796" s="69">
        <f t="shared" si="88"/>
        <v>1.6830612000000003</v>
      </c>
      <c r="H1796" s="70">
        <f t="shared" si="89"/>
        <v>26.433961200000002</v>
      </c>
    </row>
    <row r="1797" spans="1:8" x14ac:dyDescent="0.25">
      <c r="A1797" s="33" t="str">
        <f t="shared" si="90"/>
        <v>Belgium52</v>
      </c>
      <c r="B1797" s="32" t="s">
        <v>1438</v>
      </c>
      <c r="C1797" s="33">
        <v>52</v>
      </c>
      <c r="D1797" s="34">
        <v>24.03</v>
      </c>
      <c r="E1797" s="34">
        <f t="shared" si="87"/>
        <v>24.750900000000001</v>
      </c>
      <c r="F1797" s="68">
        <v>6.8000000000000005E-2</v>
      </c>
      <c r="G1797" s="69">
        <f t="shared" si="88"/>
        <v>1.6830612000000003</v>
      </c>
      <c r="H1797" s="70">
        <f t="shared" si="89"/>
        <v>26.433961200000002</v>
      </c>
    </row>
    <row r="1798" spans="1:8" x14ac:dyDescent="0.25">
      <c r="A1798" s="33" t="str">
        <f t="shared" si="90"/>
        <v>Belgium52.5</v>
      </c>
      <c r="B1798" s="32" t="s">
        <v>1438</v>
      </c>
      <c r="C1798" s="33">
        <v>52.5</v>
      </c>
      <c r="D1798" s="34">
        <v>24.03</v>
      </c>
      <c r="E1798" s="34">
        <f t="shared" si="87"/>
        <v>24.750900000000001</v>
      </c>
      <c r="F1798" s="68">
        <v>6.8000000000000005E-2</v>
      </c>
      <c r="G1798" s="69">
        <f t="shared" si="88"/>
        <v>1.6830612000000003</v>
      </c>
      <c r="H1798" s="70">
        <f t="shared" si="89"/>
        <v>26.433961200000002</v>
      </c>
    </row>
    <row r="1799" spans="1:8" x14ac:dyDescent="0.25">
      <c r="A1799" s="33" t="str">
        <f t="shared" si="90"/>
        <v>Belgium53</v>
      </c>
      <c r="B1799" s="32" t="s">
        <v>1438</v>
      </c>
      <c r="C1799" s="33">
        <v>53</v>
      </c>
      <c r="D1799" s="34">
        <v>24.03</v>
      </c>
      <c r="E1799" s="34">
        <f t="shared" si="87"/>
        <v>24.750900000000001</v>
      </c>
      <c r="F1799" s="68">
        <v>6.8000000000000005E-2</v>
      </c>
      <c r="G1799" s="69">
        <f t="shared" si="88"/>
        <v>1.6830612000000003</v>
      </c>
      <c r="H1799" s="70">
        <f t="shared" si="89"/>
        <v>26.433961200000002</v>
      </c>
    </row>
    <row r="1800" spans="1:8" x14ac:dyDescent="0.25">
      <c r="A1800" s="33" t="str">
        <f t="shared" si="90"/>
        <v>Belgium53.5</v>
      </c>
      <c r="B1800" s="32" t="s">
        <v>1438</v>
      </c>
      <c r="C1800" s="33">
        <v>53.5</v>
      </c>
      <c r="D1800" s="34">
        <v>24.03</v>
      </c>
      <c r="E1800" s="34">
        <f t="shared" si="87"/>
        <v>24.750900000000001</v>
      </c>
      <c r="F1800" s="68">
        <v>6.8000000000000005E-2</v>
      </c>
      <c r="G1800" s="69">
        <f t="shared" si="88"/>
        <v>1.6830612000000003</v>
      </c>
      <c r="H1800" s="70">
        <f t="shared" si="89"/>
        <v>26.433961200000002</v>
      </c>
    </row>
    <row r="1801" spans="1:8" x14ac:dyDescent="0.25">
      <c r="A1801" s="33" t="str">
        <f t="shared" si="90"/>
        <v>Belgium54</v>
      </c>
      <c r="B1801" s="32" t="s">
        <v>1438</v>
      </c>
      <c r="C1801" s="33">
        <v>54</v>
      </c>
      <c r="D1801" s="34">
        <v>24.03</v>
      </c>
      <c r="E1801" s="34">
        <f t="shared" si="87"/>
        <v>24.750900000000001</v>
      </c>
      <c r="F1801" s="68">
        <v>6.8000000000000005E-2</v>
      </c>
      <c r="G1801" s="69">
        <f t="shared" si="88"/>
        <v>1.6830612000000003</v>
      </c>
      <c r="H1801" s="70">
        <f t="shared" si="89"/>
        <v>26.433961200000002</v>
      </c>
    </row>
    <row r="1802" spans="1:8" x14ac:dyDescent="0.25">
      <c r="A1802" s="33" t="str">
        <f t="shared" si="90"/>
        <v>Belgium54.5</v>
      </c>
      <c r="B1802" s="32" t="s">
        <v>1438</v>
      </c>
      <c r="C1802" s="33">
        <v>54.5</v>
      </c>
      <c r="D1802" s="34">
        <v>24.03</v>
      </c>
      <c r="E1802" s="34">
        <f t="shared" si="87"/>
        <v>24.750900000000001</v>
      </c>
      <c r="F1802" s="68">
        <v>6.8000000000000005E-2</v>
      </c>
      <c r="G1802" s="69">
        <f t="shared" si="88"/>
        <v>1.6830612000000003</v>
      </c>
      <c r="H1802" s="70">
        <f t="shared" si="89"/>
        <v>26.433961200000002</v>
      </c>
    </row>
    <row r="1803" spans="1:8" x14ac:dyDescent="0.25">
      <c r="A1803" s="33" t="str">
        <f t="shared" si="90"/>
        <v>Belgium55</v>
      </c>
      <c r="B1803" s="32" t="s">
        <v>1438</v>
      </c>
      <c r="C1803" s="33">
        <v>55</v>
      </c>
      <c r="D1803" s="34">
        <v>24.03</v>
      </c>
      <c r="E1803" s="34">
        <f t="shared" si="87"/>
        <v>24.750900000000001</v>
      </c>
      <c r="F1803" s="68">
        <v>6.8000000000000005E-2</v>
      </c>
      <c r="G1803" s="69">
        <f t="shared" si="88"/>
        <v>1.6830612000000003</v>
      </c>
      <c r="H1803" s="70">
        <f t="shared" si="89"/>
        <v>26.433961200000002</v>
      </c>
    </row>
    <row r="1804" spans="1:8" x14ac:dyDescent="0.25">
      <c r="A1804" s="33" t="str">
        <f t="shared" si="90"/>
        <v>Belgium55.5</v>
      </c>
      <c r="B1804" s="32" t="s">
        <v>1438</v>
      </c>
      <c r="C1804" s="33">
        <v>55.5</v>
      </c>
      <c r="D1804" s="34">
        <v>24.03</v>
      </c>
      <c r="E1804" s="34">
        <f t="shared" si="87"/>
        <v>24.750900000000001</v>
      </c>
      <c r="F1804" s="68">
        <v>6.8000000000000005E-2</v>
      </c>
      <c r="G1804" s="69">
        <f t="shared" si="88"/>
        <v>1.6830612000000003</v>
      </c>
      <c r="H1804" s="70">
        <f t="shared" si="89"/>
        <v>26.433961200000002</v>
      </c>
    </row>
    <row r="1805" spans="1:8" x14ac:dyDescent="0.25">
      <c r="A1805" s="33" t="str">
        <f t="shared" si="90"/>
        <v>Belgium56</v>
      </c>
      <c r="B1805" s="32" t="s">
        <v>1438</v>
      </c>
      <c r="C1805" s="33">
        <v>56</v>
      </c>
      <c r="D1805" s="34">
        <v>24.03</v>
      </c>
      <c r="E1805" s="34">
        <f t="shared" si="87"/>
        <v>24.750900000000001</v>
      </c>
      <c r="F1805" s="68">
        <v>6.8000000000000005E-2</v>
      </c>
      <c r="G1805" s="69">
        <f t="shared" si="88"/>
        <v>1.6830612000000003</v>
      </c>
      <c r="H1805" s="70">
        <f t="shared" si="89"/>
        <v>26.433961200000002</v>
      </c>
    </row>
    <row r="1806" spans="1:8" x14ac:dyDescent="0.25">
      <c r="A1806" s="33" t="str">
        <f t="shared" si="90"/>
        <v>Belgium56.5</v>
      </c>
      <c r="B1806" s="32" t="s">
        <v>1438</v>
      </c>
      <c r="C1806" s="33">
        <v>56.5</v>
      </c>
      <c r="D1806" s="34">
        <v>24.03</v>
      </c>
      <c r="E1806" s="34">
        <f t="shared" si="87"/>
        <v>24.750900000000001</v>
      </c>
      <c r="F1806" s="68">
        <v>6.8000000000000005E-2</v>
      </c>
      <c r="G1806" s="69">
        <f t="shared" si="88"/>
        <v>1.6830612000000003</v>
      </c>
      <c r="H1806" s="70">
        <f t="shared" si="89"/>
        <v>26.433961200000002</v>
      </c>
    </row>
    <row r="1807" spans="1:8" x14ac:dyDescent="0.25">
      <c r="A1807" s="33" t="str">
        <f t="shared" si="90"/>
        <v>Belgium57</v>
      </c>
      <c r="B1807" s="32" t="s">
        <v>1438</v>
      </c>
      <c r="C1807" s="33">
        <v>57</v>
      </c>
      <c r="D1807" s="34">
        <v>24.03</v>
      </c>
      <c r="E1807" s="34">
        <f t="shared" si="87"/>
        <v>24.750900000000001</v>
      </c>
      <c r="F1807" s="68">
        <v>6.8000000000000005E-2</v>
      </c>
      <c r="G1807" s="69">
        <f t="shared" si="88"/>
        <v>1.6830612000000003</v>
      </c>
      <c r="H1807" s="70">
        <f t="shared" si="89"/>
        <v>26.433961200000002</v>
      </c>
    </row>
    <row r="1808" spans="1:8" x14ac:dyDescent="0.25">
      <c r="A1808" s="33" t="str">
        <f t="shared" si="90"/>
        <v>Belgium57.5</v>
      </c>
      <c r="B1808" s="32" t="s">
        <v>1438</v>
      </c>
      <c r="C1808" s="33">
        <v>57.5</v>
      </c>
      <c r="D1808" s="34">
        <v>24.03</v>
      </c>
      <c r="E1808" s="34">
        <f t="shared" si="87"/>
        <v>24.750900000000001</v>
      </c>
      <c r="F1808" s="68">
        <v>6.8000000000000005E-2</v>
      </c>
      <c r="G1808" s="69">
        <f t="shared" si="88"/>
        <v>1.6830612000000003</v>
      </c>
      <c r="H1808" s="70">
        <f t="shared" si="89"/>
        <v>26.433961200000002</v>
      </c>
    </row>
    <row r="1809" spans="1:8" x14ac:dyDescent="0.25">
      <c r="A1809" s="33" t="str">
        <f t="shared" si="90"/>
        <v>Belgium58</v>
      </c>
      <c r="B1809" s="32" t="s">
        <v>1438</v>
      </c>
      <c r="C1809" s="33">
        <v>58</v>
      </c>
      <c r="D1809" s="34">
        <v>24.03</v>
      </c>
      <c r="E1809" s="34">
        <f t="shared" si="87"/>
        <v>24.750900000000001</v>
      </c>
      <c r="F1809" s="68">
        <v>6.8000000000000005E-2</v>
      </c>
      <c r="G1809" s="69">
        <f t="shared" si="88"/>
        <v>1.6830612000000003</v>
      </c>
      <c r="H1809" s="70">
        <f t="shared" si="89"/>
        <v>26.433961200000002</v>
      </c>
    </row>
    <row r="1810" spans="1:8" x14ac:dyDescent="0.25">
      <c r="A1810" s="33" t="str">
        <f t="shared" si="90"/>
        <v>Belgium58.5</v>
      </c>
      <c r="B1810" s="32" t="s">
        <v>1438</v>
      </c>
      <c r="C1810" s="33">
        <v>58.5</v>
      </c>
      <c r="D1810" s="34">
        <v>24.03</v>
      </c>
      <c r="E1810" s="34">
        <f t="shared" ref="E1810:E1873" si="91">D1810*1.03</f>
        <v>24.750900000000001</v>
      </c>
      <c r="F1810" s="68">
        <v>6.8000000000000005E-2</v>
      </c>
      <c r="G1810" s="69">
        <f t="shared" ref="G1810:G1873" si="92">E1810*F1810</f>
        <v>1.6830612000000003</v>
      </c>
      <c r="H1810" s="70">
        <f t="shared" ref="H1810:H1873" si="93">G1810+E1810</f>
        <v>26.433961200000002</v>
      </c>
    </row>
    <row r="1811" spans="1:8" x14ac:dyDescent="0.25">
      <c r="A1811" s="33" t="str">
        <f t="shared" si="90"/>
        <v>Belgium59</v>
      </c>
      <c r="B1811" s="32" t="s">
        <v>1438</v>
      </c>
      <c r="C1811" s="33">
        <v>59</v>
      </c>
      <c r="D1811" s="34">
        <v>24.03</v>
      </c>
      <c r="E1811" s="34">
        <f t="shared" si="91"/>
        <v>24.750900000000001</v>
      </c>
      <c r="F1811" s="68">
        <v>6.8000000000000005E-2</v>
      </c>
      <c r="G1811" s="69">
        <f t="shared" si="92"/>
        <v>1.6830612000000003</v>
      </c>
      <c r="H1811" s="70">
        <f t="shared" si="93"/>
        <v>26.433961200000002</v>
      </c>
    </row>
    <row r="1812" spans="1:8" x14ac:dyDescent="0.25">
      <c r="A1812" s="33" t="str">
        <f t="shared" si="90"/>
        <v>Belgium59.5</v>
      </c>
      <c r="B1812" s="32" t="s">
        <v>1438</v>
      </c>
      <c r="C1812" s="33">
        <v>59.5</v>
      </c>
      <c r="D1812" s="34">
        <v>24.03</v>
      </c>
      <c r="E1812" s="34">
        <f t="shared" si="91"/>
        <v>24.750900000000001</v>
      </c>
      <c r="F1812" s="68">
        <v>6.8000000000000005E-2</v>
      </c>
      <c r="G1812" s="69">
        <f t="shared" si="92"/>
        <v>1.6830612000000003</v>
      </c>
      <c r="H1812" s="70">
        <f t="shared" si="93"/>
        <v>26.433961200000002</v>
      </c>
    </row>
    <row r="1813" spans="1:8" x14ac:dyDescent="0.25">
      <c r="A1813" s="33" t="str">
        <f t="shared" si="90"/>
        <v>Belgium60</v>
      </c>
      <c r="B1813" s="32" t="s">
        <v>1438</v>
      </c>
      <c r="C1813" s="33">
        <v>60</v>
      </c>
      <c r="D1813" s="34">
        <v>24.03</v>
      </c>
      <c r="E1813" s="34">
        <f t="shared" si="91"/>
        <v>24.750900000000001</v>
      </c>
      <c r="F1813" s="68">
        <v>6.8000000000000005E-2</v>
      </c>
      <c r="G1813" s="69">
        <f t="shared" si="92"/>
        <v>1.6830612000000003</v>
      </c>
      <c r="H1813" s="70">
        <f t="shared" si="93"/>
        <v>26.433961200000002</v>
      </c>
    </row>
    <row r="1814" spans="1:8" x14ac:dyDescent="0.25">
      <c r="A1814" s="33" t="str">
        <f t="shared" si="90"/>
        <v>Belgium60.5</v>
      </c>
      <c r="B1814" s="32" t="s">
        <v>1438</v>
      </c>
      <c r="C1814" s="33">
        <v>60.5</v>
      </c>
      <c r="D1814" s="34">
        <v>24.03</v>
      </c>
      <c r="E1814" s="34">
        <f t="shared" si="91"/>
        <v>24.750900000000001</v>
      </c>
      <c r="F1814" s="68">
        <v>6.8000000000000005E-2</v>
      </c>
      <c r="G1814" s="69">
        <f t="shared" si="92"/>
        <v>1.6830612000000003</v>
      </c>
      <c r="H1814" s="70">
        <f t="shared" si="93"/>
        <v>26.433961200000002</v>
      </c>
    </row>
    <row r="1815" spans="1:8" x14ac:dyDescent="0.25">
      <c r="A1815" s="33" t="str">
        <f t="shared" si="90"/>
        <v>Belgium61</v>
      </c>
      <c r="B1815" s="32" t="s">
        <v>1438</v>
      </c>
      <c r="C1815" s="33">
        <v>61</v>
      </c>
      <c r="D1815" s="34">
        <v>24.03</v>
      </c>
      <c r="E1815" s="34">
        <f t="shared" si="91"/>
        <v>24.750900000000001</v>
      </c>
      <c r="F1815" s="68">
        <v>6.8000000000000005E-2</v>
      </c>
      <c r="G1815" s="69">
        <f t="shared" si="92"/>
        <v>1.6830612000000003</v>
      </c>
      <c r="H1815" s="70">
        <f t="shared" si="93"/>
        <v>26.433961200000002</v>
      </c>
    </row>
    <row r="1816" spans="1:8" x14ac:dyDescent="0.25">
      <c r="A1816" s="33" t="str">
        <f t="shared" si="90"/>
        <v>Belgium61.5</v>
      </c>
      <c r="B1816" s="32" t="s">
        <v>1438</v>
      </c>
      <c r="C1816" s="33">
        <v>61.5</v>
      </c>
      <c r="D1816" s="34">
        <v>24.03</v>
      </c>
      <c r="E1816" s="34">
        <f t="shared" si="91"/>
        <v>24.750900000000001</v>
      </c>
      <c r="F1816" s="68">
        <v>6.8000000000000005E-2</v>
      </c>
      <c r="G1816" s="69">
        <f t="shared" si="92"/>
        <v>1.6830612000000003</v>
      </c>
      <c r="H1816" s="70">
        <f t="shared" si="93"/>
        <v>26.433961200000002</v>
      </c>
    </row>
    <row r="1817" spans="1:8" x14ac:dyDescent="0.25">
      <c r="A1817" s="33" t="str">
        <f t="shared" si="90"/>
        <v>Belgium62</v>
      </c>
      <c r="B1817" s="32" t="s">
        <v>1438</v>
      </c>
      <c r="C1817" s="33">
        <v>62</v>
      </c>
      <c r="D1817" s="34">
        <v>24.03</v>
      </c>
      <c r="E1817" s="34">
        <f t="shared" si="91"/>
        <v>24.750900000000001</v>
      </c>
      <c r="F1817" s="68">
        <v>6.8000000000000005E-2</v>
      </c>
      <c r="G1817" s="69">
        <f t="shared" si="92"/>
        <v>1.6830612000000003</v>
      </c>
      <c r="H1817" s="70">
        <f t="shared" si="93"/>
        <v>26.433961200000002</v>
      </c>
    </row>
    <row r="1818" spans="1:8" x14ac:dyDescent="0.25">
      <c r="A1818" s="33" t="str">
        <f t="shared" si="90"/>
        <v>Belgium62.5</v>
      </c>
      <c r="B1818" s="32" t="s">
        <v>1438</v>
      </c>
      <c r="C1818" s="33">
        <v>62.5</v>
      </c>
      <c r="D1818" s="34">
        <v>24.03</v>
      </c>
      <c r="E1818" s="34">
        <f t="shared" si="91"/>
        <v>24.750900000000001</v>
      </c>
      <c r="F1818" s="68">
        <v>6.8000000000000005E-2</v>
      </c>
      <c r="G1818" s="69">
        <f t="shared" si="92"/>
        <v>1.6830612000000003</v>
      </c>
      <c r="H1818" s="70">
        <f t="shared" si="93"/>
        <v>26.433961200000002</v>
      </c>
    </row>
    <row r="1819" spans="1:8" x14ac:dyDescent="0.25">
      <c r="A1819" s="33" t="str">
        <f t="shared" si="90"/>
        <v>Belgium63</v>
      </c>
      <c r="B1819" s="32" t="s">
        <v>1438</v>
      </c>
      <c r="C1819" s="33">
        <v>63</v>
      </c>
      <c r="D1819" s="34">
        <v>24.03</v>
      </c>
      <c r="E1819" s="34">
        <f t="shared" si="91"/>
        <v>24.750900000000001</v>
      </c>
      <c r="F1819" s="68">
        <v>6.8000000000000005E-2</v>
      </c>
      <c r="G1819" s="69">
        <f t="shared" si="92"/>
        <v>1.6830612000000003</v>
      </c>
      <c r="H1819" s="70">
        <f t="shared" si="93"/>
        <v>26.433961200000002</v>
      </c>
    </row>
    <row r="1820" spans="1:8" x14ac:dyDescent="0.25">
      <c r="A1820" s="33" t="str">
        <f t="shared" si="90"/>
        <v>Belgium63.5</v>
      </c>
      <c r="B1820" s="32" t="s">
        <v>1438</v>
      </c>
      <c r="C1820" s="33">
        <v>63.5</v>
      </c>
      <c r="D1820" s="34">
        <v>24.03</v>
      </c>
      <c r="E1820" s="34">
        <f t="shared" si="91"/>
        <v>24.750900000000001</v>
      </c>
      <c r="F1820" s="68">
        <v>6.8000000000000005E-2</v>
      </c>
      <c r="G1820" s="69">
        <f t="shared" si="92"/>
        <v>1.6830612000000003</v>
      </c>
      <c r="H1820" s="70">
        <f t="shared" si="93"/>
        <v>26.433961200000002</v>
      </c>
    </row>
    <row r="1821" spans="1:8" x14ac:dyDescent="0.25">
      <c r="A1821" s="33" t="str">
        <f t="shared" si="90"/>
        <v>Belgium64</v>
      </c>
      <c r="B1821" s="32" t="s">
        <v>1438</v>
      </c>
      <c r="C1821" s="33">
        <v>64</v>
      </c>
      <c r="D1821" s="34">
        <v>24.03</v>
      </c>
      <c r="E1821" s="34">
        <f t="shared" si="91"/>
        <v>24.750900000000001</v>
      </c>
      <c r="F1821" s="68">
        <v>6.8000000000000005E-2</v>
      </c>
      <c r="G1821" s="69">
        <f t="shared" si="92"/>
        <v>1.6830612000000003</v>
      </c>
      <c r="H1821" s="70">
        <f t="shared" si="93"/>
        <v>26.433961200000002</v>
      </c>
    </row>
    <row r="1822" spans="1:8" x14ac:dyDescent="0.25">
      <c r="A1822" s="33" t="str">
        <f t="shared" si="90"/>
        <v>Belgium64.5</v>
      </c>
      <c r="B1822" s="32" t="s">
        <v>1438</v>
      </c>
      <c r="C1822" s="33">
        <v>64.5</v>
      </c>
      <c r="D1822" s="34">
        <v>24.03</v>
      </c>
      <c r="E1822" s="34">
        <f t="shared" si="91"/>
        <v>24.750900000000001</v>
      </c>
      <c r="F1822" s="68">
        <v>6.8000000000000005E-2</v>
      </c>
      <c r="G1822" s="69">
        <f t="shared" si="92"/>
        <v>1.6830612000000003</v>
      </c>
      <c r="H1822" s="70">
        <f t="shared" si="93"/>
        <v>26.433961200000002</v>
      </c>
    </row>
    <row r="1823" spans="1:8" x14ac:dyDescent="0.25">
      <c r="A1823" s="33" t="str">
        <f t="shared" si="90"/>
        <v>Belgium65</v>
      </c>
      <c r="B1823" s="32" t="s">
        <v>1438</v>
      </c>
      <c r="C1823" s="33">
        <v>65</v>
      </c>
      <c r="D1823" s="34">
        <v>24.03</v>
      </c>
      <c r="E1823" s="34">
        <f t="shared" si="91"/>
        <v>24.750900000000001</v>
      </c>
      <c r="F1823" s="68">
        <v>6.8000000000000005E-2</v>
      </c>
      <c r="G1823" s="69">
        <f t="shared" si="92"/>
        <v>1.6830612000000003</v>
      </c>
      <c r="H1823" s="70">
        <f t="shared" si="93"/>
        <v>26.433961200000002</v>
      </c>
    </row>
    <row r="1824" spans="1:8" x14ac:dyDescent="0.25">
      <c r="A1824" s="33" t="str">
        <f t="shared" si="90"/>
        <v>Belgium65.5</v>
      </c>
      <c r="B1824" s="32" t="s">
        <v>1438</v>
      </c>
      <c r="C1824" s="33">
        <v>65.5</v>
      </c>
      <c r="D1824" s="34">
        <v>24.03</v>
      </c>
      <c r="E1824" s="34">
        <f t="shared" si="91"/>
        <v>24.750900000000001</v>
      </c>
      <c r="F1824" s="68">
        <v>6.8000000000000005E-2</v>
      </c>
      <c r="G1824" s="69">
        <f t="shared" si="92"/>
        <v>1.6830612000000003</v>
      </c>
      <c r="H1824" s="70">
        <f t="shared" si="93"/>
        <v>26.433961200000002</v>
      </c>
    </row>
    <row r="1825" spans="1:8" x14ac:dyDescent="0.25">
      <c r="A1825" s="33" t="str">
        <f t="shared" si="90"/>
        <v>Belgium66</v>
      </c>
      <c r="B1825" s="32" t="s">
        <v>1438</v>
      </c>
      <c r="C1825" s="33">
        <v>66</v>
      </c>
      <c r="D1825" s="34">
        <v>24.03</v>
      </c>
      <c r="E1825" s="34">
        <f t="shared" si="91"/>
        <v>24.750900000000001</v>
      </c>
      <c r="F1825" s="68">
        <v>6.8000000000000005E-2</v>
      </c>
      <c r="G1825" s="69">
        <f t="shared" si="92"/>
        <v>1.6830612000000003</v>
      </c>
      <c r="H1825" s="70">
        <f t="shared" si="93"/>
        <v>26.433961200000002</v>
      </c>
    </row>
    <row r="1826" spans="1:8" x14ac:dyDescent="0.25">
      <c r="A1826" s="33" t="str">
        <f t="shared" si="90"/>
        <v>Belgium66.5</v>
      </c>
      <c r="B1826" s="32" t="s">
        <v>1438</v>
      </c>
      <c r="C1826" s="33">
        <v>66.5</v>
      </c>
      <c r="D1826" s="34">
        <v>24.03</v>
      </c>
      <c r="E1826" s="34">
        <f t="shared" si="91"/>
        <v>24.750900000000001</v>
      </c>
      <c r="F1826" s="68">
        <v>6.8000000000000005E-2</v>
      </c>
      <c r="G1826" s="69">
        <f t="shared" si="92"/>
        <v>1.6830612000000003</v>
      </c>
      <c r="H1826" s="70">
        <f t="shared" si="93"/>
        <v>26.433961200000002</v>
      </c>
    </row>
    <row r="1827" spans="1:8" x14ac:dyDescent="0.25">
      <c r="A1827" s="33" t="str">
        <f t="shared" si="90"/>
        <v>Belgium67</v>
      </c>
      <c r="B1827" s="32" t="s">
        <v>1438</v>
      </c>
      <c r="C1827" s="33">
        <v>67</v>
      </c>
      <c r="D1827" s="34">
        <v>24.03</v>
      </c>
      <c r="E1827" s="34">
        <f t="shared" si="91"/>
        <v>24.750900000000001</v>
      </c>
      <c r="F1827" s="68">
        <v>6.8000000000000005E-2</v>
      </c>
      <c r="G1827" s="69">
        <f t="shared" si="92"/>
        <v>1.6830612000000003</v>
      </c>
      <c r="H1827" s="70">
        <f t="shared" si="93"/>
        <v>26.433961200000002</v>
      </c>
    </row>
    <row r="1828" spans="1:8" x14ac:dyDescent="0.25">
      <c r="A1828" s="33" t="str">
        <f t="shared" si="90"/>
        <v>Belgium67.5</v>
      </c>
      <c r="B1828" s="32" t="s">
        <v>1438</v>
      </c>
      <c r="C1828" s="33">
        <v>67.5</v>
      </c>
      <c r="D1828" s="34">
        <v>24.03</v>
      </c>
      <c r="E1828" s="34">
        <f t="shared" si="91"/>
        <v>24.750900000000001</v>
      </c>
      <c r="F1828" s="68">
        <v>6.8000000000000005E-2</v>
      </c>
      <c r="G1828" s="69">
        <f t="shared" si="92"/>
        <v>1.6830612000000003</v>
      </c>
      <c r="H1828" s="70">
        <f t="shared" si="93"/>
        <v>26.433961200000002</v>
      </c>
    </row>
    <row r="1829" spans="1:8" x14ac:dyDescent="0.25">
      <c r="A1829" s="33" t="str">
        <f t="shared" si="90"/>
        <v>Belgium68</v>
      </c>
      <c r="B1829" s="32" t="s">
        <v>1438</v>
      </c>
      <c r="C1829" s="33">
        <v>68</v>
      </c>
      <c r="D1829" s="34">
        <v>24.03</v>
      </c>
      <c r="E1829" s="34">
        <f t="shared" si="91"/>
        <v>24.750900000000001</v>
      </c>
      <c r="F1829" s="68">
        <v>6.8000000000000005E-2</v>
      </c>
      <c r="G1829" s="69">
        <f t="shared" si="92"/>
        <v>1.6830612000000003</v>
      </c>
      <c r="H1829" s="70">
        <f t="shared" si="93"/>
        <v>26.433961200000002</v>
      </c>
    </row>
    <row r="1830" spans="1:8" x14ac:dyDescent="0.25">
      <c r="A1830" s="33" t="str">
        <f t="shared" si="90"/>
        <v>Belgium68.5</v>
      </c>
      <c r="B1830" s="32" t="s">
        <v>1438</v>
      </c>
      <c r="C1830" s="33">
        <v>68.5</v>
      </c>
      <c r="D1830" s="34">
        <v>24.03</v>
      </c>
      <c r="E1830" s="34">
        <f t="shared" si="91"/>
        <v>24.750900000000001</v>
      </c>
      <c r="F1830" s="68">
        <v>6.8000000000000005E-2</v>
      </c>
      <c r="G1830" s="69">
        <f t="shared" si="92"/>
        <v>1.6830612000000003</v>
      </c>
      <c r="H1830" s="70">
        <f t="shared" si="93"/>
        <v>26.433961200000002</v>
      </c>
    </row>
    <row r="1831" spans="1:8" x14ac:dyDescent="0.25">
      <c r="A1831" s="33" t="str">
        <f t="shared" si="90"/>
        <v>Belgium69</v>
      </c>
      <c r="B1831" s="32" t="s">
        <v>1438</v>
      </c>
      <c r="C1831" s="33">
        <v>69</v>
      </c>
      <c r="D1831" s="34">
        <v>24.03</v>
      </c>
      <c r="E1831" s="34">
        <f t="shared" si="91"/>
        <v>24.750900000000001</v>
      </c>
      <c r="F1831" s="68">
        <v>6.8000000000000005E-2</v>
      </c>
      <c r="G1831" s="69">
        <f t="shared" si="92"/>
        <v>1.6830612000000003</v>
      </c>
      <c r="H1831" s="70">
        <f t="shared" si="93"/>
        <v>26.433961200000002</v>
      </c>
    </row>
    <row r="1832" spans="1:8" x14ac:dyDescent="0.25">
      <c r="A1832" s="33" t="str">
        <f t="shared" si="90"/>
        <v>Belgium69.5</v>
      </c>
      <c r="B1832" s="32" t="s">
        <v>1438</v>
      </c>
      <c r="C1832" s="33">
        <v>69.5</v>
      </c>
      <c r="D1832" s="34">
        <v>24.03</v>
      </c>
      <c r="E1832" s="34">
        <f t="shared" si="91"/>
        <v>24.750900000000001</v>
      </c>
      <c r="F1832" s="68">
        <v>6.8000000000000005E-2</v>
      </c>
      <c r="G1832" s="69">
        <f t="shared" si="92"/>
        <v>1.6830612000000003</v>
      </c>
      <c r="H1832" s="70">
        <f t="shared" si="93"/>
        <v>26.433961200000002</v>
      </c>
    </row>
    <row r="1833" spans="1:8" x14ac:dyDescent="0.25">
      <c r="A1833" s="33" t="str">
        <f t="shared" si="90"/>
        <v>Belgium70</v>
      </c>
      <c r="B1833" s="32" t="s">
        <v>1438</v>
      </c>
      <c r="C1833" s="33">
        <v>70</v>
      </c>
      <c r="D1833" s="34">
        <v>24.03</v>
      </c>
      <c r="E1833" s="34">
        <f t="shared" si="91"/>
        <v>24.750900000000001</v>
      </c>
      <c r="F1833" s="68">
        <v>6.8000000000000005E-2</v>
      </c>
      <c r="G1833" s="69">
        <f t="shared" si="92"/>
        <v>1.6830612000000003</v>
      </c>
      <c r="H1833" s="70">
        <f t="shared" si="93"/>
        <v>26.433961200000002</v>
      </c>
    </row>
    <row r="1834" spans="1:8" x14ac:dyDescent="0.25">
      <c r="A1834" s="33" t="str">
        <f t="shared" si="90"/>
        <v>Belgium70.5</v>
      </c>
      <c r="B1834" s="32" t="s">
        <v>1438</v>
      </c>
      <c r="C1834" s="33">
        <v>70.5</v>
      </c>
      <c r="D1834" s="34">
        <v>24.03</v>
      </c>
      <c r="E1834" s="34">
        <f t="shared" si="91"/>
        <v>24.750900000000001</v>
      </c>
      <c r="F1834" s="68">
        <v>6.8000000000000005E-2</v>
      </c>
      <c r="G1834" s="69">
        <f t="shared" si="92"/>
        <v>1.6830612000000003</v>
      </c>
      <c r="H1834" s="70">
        <f t="shared" si="93"/>
        <v>26.433961200000002</v>
      </c>
    </row>
    <row r="1835" spans="1:8" x14ac:dyDescent="0.25">
      <c r="A1835" s="33" t="str">
        <f t="shared" si="90"/>
        <v>Bulgaria0.5</v>
      </c>
      <c r="B1835" s="32" t="s">
        <v>1439</v>
      </c>
      <c r="C1835" s="33">
        <v>0.5</v>
      </c>
      <c r="D1835" s="34">
        <v>21.09</v>
      </c>
      <c r="E1835" s="34">
        <f t="shared" si="91"/>
        <v>21.7227</v>
      </c>
      <c r="F1835" s="68">
        <v>6.8000000000000005E-2</v>
      </c>
      <c r="G1835" s="69">
        <f t="shared" si="92"/>
        <v>1.4771436</v>
      </c>
      <c r="H1835" s="70">
        <f t="shared" si="93"/>
        <v>23.199843600000001</v>
      </c>
    </row>
    <row r="1836" spans="1:8" x14ac:dyDescent="0.25">
      <c r="A1836" s="33" t="str">
        <f t="shared" si="90"/>
        <v>Bulgaria1</v>
      </c>
      <c r="B1836" s="32" t="s">
        <v>1439</v>
      </c>
      <c r="C1836" s="33">
        <v>1</v>
      </c>
      <c r="D1836" s="34">
        <v>21.09</v>
      </c>
      <c r="E1836" s="34">
        <f t="shared" si="91"/>
        <v>21.7227</v>
      </c>
      <c r="F1836" s="68">
        <v>6.8000000000000005E-2</v>
      </c>
      <c r="G1836" s="69">
        <f t="shared" si="92"/>
        <v>1.4771436</v>
      </c>
      <c r="H1836" s="70">
        <f t="shared" si="93"/>
        <v>23.199843600000001</v>
      </c>
    </row>
    <row r="1837" spans="1:8" x14ac:dyDescent="0.25">
      <c r="A1837" s="33" t="str">
        <f t="shared" si="90"/>
        <v>Bulgaria1.5</v>
      </c>
      <c r="B1837" s="32" t="s">
        <v>1439</v>
      </c>
      <c r="C1837" s="33">
        <v>1.5</v>
      </c>
      <c r="D1837" s="34">
        <v>21.09</v>
      </c>
      <c r="E1837" s="34">
        <f t="shared" si="91"/>
        <v>21.7227</v>
      </c>
      <c r="F1837" s="68">
        <v>6.8000000000000005E-2</v>
      </c>
      <c r="G1837" s="69">
        <f t="shared" si="92"/>
        <v>1.4771436</v>
      </c>
      <c r="H1837" s="70">
        <f t="shared" si="93"/>
        <v>23.199843600000001</v>
      </c>
    </row>
    <row r="1838" spans="1:8" x14ac:dyDescent="0.25">
      <c r="A1838" s="33" t="str">
        <f t="shared" si="90"/>
        <v>Bulgaria2</v>
      </c>
      <c r="B1838" s="32" t="s">
        <v>1439</v>
      </c>
      <c r="C1838" s="33">
        <v>2</v>
      </c>
      <c r="D1838" s="34">
        <v>21.09</v>
      </c>
      <c r="E1838" s="34">
        <f t="shared" si="91"/>
        <v>21.7227</v>
      </c>
      <c r="F1838" s="68">
        <v>6.8000000000000005E-2</v>
      </c>
      <c r="G1838" s="69">
        <f t="shared" si="92"/>
        <v>1.4771436</v>
      </c>
      <c r="H1838" s="70">
        <f t="shared" si="93"/>
        <v>23.199843600000001</v>
      </c>
    </row>
    <row r="1839" spans="1:8" x14ac:dyDescent="0.25">
      <c r="A1839" s="33" t="str">
        <f t="shared" si="90"/>
        <v>Bulgaria2.5</v>
      </c>
      <c r="B1839" s="32" t="s">
        <v>1439</v>
      </c>
      <c r="C1839" s="33">
        <v>2.5</v>
      </c>
      <c r="D1839" s="34">
        <v>21.09</v>
      </c>
      <c r="E1839" s="34">
        <f t="shared" si="91"/>
        <v>21.7227</v>
      </c>
      <c r="F1839" s="68">
        <v>6.8000000000000005E-2</v>
      </c>
      <c r="G1839" s="69">
        <f t="shared" si="92"/>
        <v>1.4771436</v>
      </c>
      <c r="H1839" s="70">
        <f t="shared" si="93"/>
        <v>23.199843600000001</v>
      </c>
    </row>
    <row r="1840" spans="1:8" x14ac:dyDescent="0.25">
      <c r="A1840" s="33" t="str">
        <f t="shared" si="90"/>
        <v>Bulgaria3</v>
      </c>
      <c r="B1840" s="32" t="s">
        <v>1439</v>
      </c>
      <c r="C1840" s="33">
        <v>3</v>
      </c>
      <c r="D1840" s="34">
        <v>21.09</v>
      </c>
      <c r="E1840" s="34">
        <f t="shared" si="91"/>
        <v>21.7227</v>
      </c>
      <c r="F1840" s="68">
        <v>6.8000000000000005E-2</v>
      </c>
      <c r="G1840" s="69">
        <f t="shared" si="92"/>
        <v>1.4771436</v>
      </c>
      <c r="H1840" s="70">
        <f t="shared" si="93"/>
        <v>23.199843600000001</v>
      </c>
    </row>
    <row r="1841" spans="1:8" x14ac:dyDescent="0.25">
      <c r="A1841" s="33" t="str">
        <f t="shared" si="90"/>
        <v>Bulgaria3.5</v>
      </c>
      <c r="B1841" s="32" t="s">
        <v>1439</v>
      </c>
      <c r="C1841" s="33">
        <v>3.5</v>
      </c>
      <c r="D1841" s="34">
        <v>21.09</v>
      </c>
      <c r="E1841" s="34">
        <f t="shared" si="91"/>
        <v>21.7227</v>
      </c>
      <c r="F1841" s="68">
        <v>6.8000000000000005E-2</v>
      </c>
      <c r="G1841" s="69">
        <f t="shared" si="92"/>
        <v>1.4771436</v>
      </c>
      <c r="H1841" s="70">
        <f t="shared" si="93"/>
        <v>23.199843600000001</v>
      </c>
    </row>
    <row r="1842" spans="1:8" x14ac:dyDescent="0.25">
      <c r="A1842" s="33" t="str">
        <f t="shared" si="90"/>
        <v>Bulgaria4</v>
      </c>
      <c r="B1842" s="32" t="s">
        <v>1439</v>
      </c>
      <c r="C1842" s="33">
        <v>4</v>
      </c>
      <c r="D1842" s="34">
        <v>21.09</v>
      </c>
      <c r="E1842" s="34">
        <f t="shared" si="91"/>
        <v>21.7227</v>
      </c>
      <c r="F1842" s="68">
        <v>6.8000000000000005E-2</v>
      </c>
      <c r="G1842" s="69">
        <f t="shared" si="92"/>
        <v>1.4771436</v>
      </c>
      <c r="H1842" s="70">
        <f t="shared" si="93"/>
        <v>23.199843600000001</v>
      </c>
    </row>
    <row r="1843" spans="1:8" x14ac:dyDescent="0.25">
      <c r="A1843" s="33" t="str">
        <f t="shared" si="90"/>
        <v>Bulgaria4.5</v>
      </c>
      <c r="B1843" s="32" t="s">
        <v>1439</v>
      </c>
      <c r="C1843" s="33">
        <v>4.5</v>
      </c>
      <c r="D1843" s="34">
        <v>21.09</v>
      </c>
      <c r="E1843" s="34">
        <f t="shared" si="91"/>
        <v>21.7227</v>
      </c>
      <c r="F1843" s="68">
        <v>6.8000000000000005E-2</v>
      </c>
      <c r="G1843" s="69">
        <f t="shared" si="92"/>
        <v>1.4771436</v>
      </c>
      <c r="H1843" s="70">
        <f t="shared" si="93"/>
        <v>23.199843600000001</v>
      </c>
    </row>
    <row r="1844" spans="1:8" x14ac:dyDescent="0.25">
      <c r="A1844" s="33" t="str">
        <f t="shared" si="90"/>
        <v>Bulgaria5</v>
      </c>
      <c r="B1844" s="32" t="s">
        <v>1439</v>
      </c>
      <c r="C1844" s="33">
        <v>5</v>
      </c>
      <c r="D1844" s="34">
        <v>21.09</v>
      </c>
      <c r="E1844" s="34">
        <f t="shared" si="91"/>
        <v>21.7227</v>
      </c>
      <c r="F1844" s="68">
        <v>6.8000000000000005E-2</v>
      </c>
      <c r="G1844" s="69">
        <f t="shared" si="92"/>
        <v>1.4771436</v>
      </c>
      <c r="H1844" s="70">
        <f t="shared" si="93"/>
        <v>23.199843600000001</v>
      </c>
    </row>
    <row r="1845" spans="1:8" x14ac:dyDescent="0.25">
      <c r="A1845" s="33" t="str">
        <f t="shared" si="90"/>
        <v>Bulgaria5.5</v>
      </c>
      <c r="B1845" s="32" t="s">
        <v>1439</v>
      </c>
      <c r="C1845" s="33">
        <v>5.5</v>
      </c>
      <c r="D1845" s="34">
        <v>21.09</v>
      </c>
      <c r="E1845" s="34">
        <f t="shared" si="91"/>
        <v>21.7227</v>
      </c>
      <c r="F1845" s="68">
        <v>6.8000000000000005E-2</v>
      </c>
      <c r="G1845" s="69">
        <f t="shared" si="92"/>
        <v>1.4771436</v>
      </c>
      <c r="H1845" s="70">
        <f t="shared" si="93"/>
        <v>23.199843600000001</v>
      </c>
    </row>
    <row r="1846" spans="1:8" x14ac:dyDescent="0.25">
      <c r="A1846" s="33" t="str">
        <f t="shared" si="90"/>
        <v>Bulgaria6</v>
      </c>
      <c r="B1846" s="32" t="s">
        <v>1439</v>
      </c>
      <c r="C1846" s="33">
        <v>6</v>
      </c>
      <c r="D1846" s="34">
        <v>21.09</v>
      </c>
      <c r="E1846" s="34">
        <f t="shared" si="91"/>
        <v>21.7227</v>
      </c>
      <c r="F1846" s="68">
        <v>6.8000000000000005E-2</v>
      </c>
      <c r="G1846" s="69">
        <f t="shared" si="92"/>
        <v>1.4771436</v>
      </c>
      <c r="H1846" s="70">
        <f t="shared" si="93"/>
        <v>23.199843600000001</v>
      </c>
    </row>
    <row r="1847" spans="1:8" x14ac:dyDescent="0.25">
      <c r="A1847" s="33" t="str">
        <f t="shared" si="90"/>
        <v>Bulgaria6.5</v>
      </c>
      <c r="B1847" s="32" t="s">
        <v>1439</v>
      </c>
      <c r="C1847" s="33">
        <v>6.5</v>
      </c>
      <c r="D1847" s="34">
        <v>21.09</v>
      </c>
      <c r="E1847" s="34">
        <f t="shared" si="91"/>
        <v>21.7227</v>
      </c>
      <c r="F1847" s="68">
        <v>6.8000000000000005E-2</v>
      </c>
      <c r="G1847" s="69">
        <f t="shared" si="92"/>
        <v>1.4771436</v>
      </c>
      <c r="H1847" s="70">
        <f t="shared" si="93"/>
        <v>23.199843600000001</v>
      </c>
    </row>
    <row r="1848" spans="1:8" x14ac:dyDescent="0.25">
      <c r="A1848" s="33" t="str">
        <f t="shared" si="90"/>
        <v>Bulgaria7</v>
      </c>
      <c r="B1848" s="32" t="s">
        <v>1439</v>
      </c>
      <c r="C1848" s="33">
        <v>7</v>
      </c>
      <c r="D1848" s="34">
        <v>21.09</v>
      </c>
      <c r="E1848" s="34">
        <f t="shared" si="91"/>
        <v>21.7227</v>
      </c>
      <c r="F1848" s="68">
        <v>6.8000000000000005E-2</v>
      </c>
      <c r="G1848" s="69">
        <f t="shared" si="92"/>
        <v>1.4771436</v>
      </c>
      <c r="H1848" s="70">
        <f t="shared" si="93"/>
        <v>23.199843600000001</v>
      </c>
    </row>
    <row r="1849" spans="1:8" x14ac:dyDescent="0.25">
      <c r="A1849" s="33" t="str">
        <f t="shared" si="90"/>
        <v>Bulgaria7.5</v>
      </c>
      <c r="B1849" s="32" t="s">
        <v>1439</v>
      </c>
      <c r="C1849" s="33">
        <v>7.5</v>
      </c>
      <c r="D1849" s="34">
        <v>21.09</v>
      </c>
      <c r="E1849" s="34">
        <f t="shared" si="91"/>
        <v>21.7227</v>
      </c>
      <c r="F1849" s="68">
        <v>6.8000000000000005E-2</v>
      </c>
      <c r="G1849" s="69">
        <f t="shared" si="92"/>
        <v>1.4771436</v>
      </c>
      <c r="H1849" s="70">
        <f t="shared" si="93"/>
        <v>23.199843600000001</v>
      </c>
    </row>
    <row r="1850" spans="1:8" x14ac:dyDescent="0.25">
      <c r="A1850" s="33" t="str">
        <f t="shared" si="90"/>
        <v>Bulgaria8</v>
      </c>
      <c r="B1850" s="32" t="s">
        <v>1439</v>
      </c>
      <c r="C1850" s="33">
        <v>8</v>
      </c>
      <c r="D1850" s="34">
        <v>21.09</v>
      </c>
      <c r="E1850" s="34">
        <f t="shared" si="91"/>
        <v>21.7227</v>
      </c>
      <c r="F1850" s="68">
        <v>6.8000000000000005E-2</v>
      </c>
      <c r="G1850" s="69">
        <f t="shared" si="92"/>
        <v>1.4771436</v>
      </c>
      <c r="H1850" s="70">
        <f t="shared" si="93"/>
        <v>23.199843600000001</v>
      </c>
    </row>
    <row r="1851" spans="1:8" x14ac:dyDescent="0.25">
      <c r="A1851" s="33" t="str">
        <f t="shared" si="90"/>
        <v>Bulgaria8.5</v>
      </c>
      <c r="B1851" s="32" t="s">
        <v>1439</v>
      </c>
      <c r="C1851" s="33">
        <v>8.5</v>
      </c>
      <c r="D1851" s="34">
        <v>21.09</v>
      </c>
      <c r="E1851" s="34">
        <f t="shared" si="91"/>
        <v>21.7227</v>
      </c>
      <c r="F1851" s="68">
        <v>6.8000000000000005E-2</v>
      </c>
      <c r="G1851" s="69">
        <f t="shared" si="92"/>
        <v>1.4771436</v>
      </c>
      <c r="H1851" s="70">
        <f t="shared" si="93"/>
        <v>23.199843600000001</v>
      </c>
    </row>
    <row r="1852" spans="1:8" x14ac:dyDescent="0.25">
      <c r="A1852" s="33" t="str">
        <f t="shared" si="90"/>
        <v>Bulgaria9</v>
      </c>
      <c r="B1852" s="32" t="s">
        <v>1439</v>
      </c>
      <c r="C1852" s="33">
        <v>9</v>
      </c>
      <c r="D1852" s="34">
        <v>21.09</v>
      </c>
      <c r="E1852" s="34">
        <f t="shared" si="91"/>
        <v>21.7227</v>
      </c>
      <c r="F1852" s="68">
        <v>6.8000000000000005E-2</v>
      </c>
      <c r="G1852" s="69">
        <f t="shared" si="92"/>
        <v>1.4771436</v>
      </c>
      <c r="H1852" s="70">
        <f t="shared" si="93"/>
        <v>23.199843600000001</v>
      </c>
    </row>
    <row r="1853" spans="1:8" x14ac:dyDescent="0.25">
      <c r="A1853" s="33" t="str">
        <f t="shared" si="90"/>
        <v>Bulgaria9.5</v>
      </c>
      <c r="B1853" s="32" t="s">
        <v>1439</v>
      </c>
      <c r="C1853" s="33">
        <v>9.5</v>
      </c>
      <c r="D1853" s="34">
        <v>21.09</v>
      </c>
      <c r="E1853" s="34">
        <f t="shared" si="91"/>
        <v>21.7227</v>
      </c>
      <c r="F1853" s="68">
        <v>6.8000000000000005E-2</v>
      </c>
      <c r="G1853" s="69">
        <f t="shared" si="92"/>
        <v>1.4771436</v>
      </c>
      <c r="H1853" s="70">
        <f t="shared" si="93"/>
        <v>23.199843600000001</v>
      </c>
    </row>
    <row r="1854" spans="1:8" x14ac:dyDescent="0.25">
      <c r="A1854" s="33" t="str">
        <f t="shared" si="90"/>
        <v>Bulgaria10</v>
      </c>
      <c r="B1854" s="32" t="s">
        <v>1439</v>
      </c>
      <c r="C1854" s="33">
        <v>10</v>
      </c>
      <c r="D1854" s="34">
        <v>21.09</v>
      </c>
      <c r="E1854" s="34">
        <f t="shared" si="91"/>
        <v>21.7227</v>
      </c>
      <c r="F1854" s="68">
        <v>6.8000000000000005E-2</v>
      </c>
      <c r="G1854" s="69">
        <f t="shared" si="92"/>
        <v>1.4771436</v>
      </c>
      <c r="H1854" s="70">
        <f t="shared" si="93"/>
        <v>23.199843600000001</v>
      </c>
    </row>
    <row r="1855" spans="1:8" x14ac:dyDescent="0.25">
      <c r="A1855" s="33" t="str">
        <f t="shared" si="90"/>
        <v>Bulgaria10.5</v>
      </c>
      <c r="B1855" s="32" t="s">
        <v>1439</v>
      </c>
      <c r="C1855" s="33">
        <v>10.5</v>
      </c>
      <c r="D1855" s="34">
        <v>21.09</v>
      </c>
      <c r="E1855" s="34">
        <f t="shared" si="91"/>
        <v>21.7227</v>
      </c>
      <c r="F1855" s="68">
        <v>6.8000000000000005E-2</v>
      </c>
      <c r="G1855" s="69">
        <f t="shared" si="92"/>
        <v>1.4771436</v>
      </c>
      <c r="H1855" s="70">
        <f t="shared" si="93"/>
        <v>23.199843600000001</v>
      </c>
    </row>
    <row r="1856" spans="1:8" x14ac:dyDescent="0.25">
      <c r="A1856" s="33" t="str">
        <f t="shared" si="90"/>
        <v>Bulgaria11</v>
      </c>
      <c r="B1856" s="32" t="s">
        <v>1439</v>
      </c>
      <c r="C1856" s="33">
        <v>11</v>
      </c>
      <c r="D1856" s="34">
        <v>21.09</v>
      </c>
      <c r="E1856" s="34">
        <f t="shared" si="91"/>
        <v>21.7227</v>
      </c>
      <c r="F1856" s="68">
        <v>6.8000000000000005E-2</v>
      </c>
      <c r="G1856" s="69">
        <f t="shared" si="92"/>
        <v>1.4771436</v>
      </c>
      <c r="H1856" s="70">
        <f t="shared" si="93"/>
        <v>23.199843600000001</v>
      </c>
    </row>
    <row r="1857" spans="1:8" x14ac:dyDescent="0.25">
      <c r="A1857" s="33" t="str">
        <f t="shared" si="90"/>
        <v>Bulgaria11.5</v>
      </c>
      <c r="B1857" s="32" t="s">
        <v>1439</v>
      </c>
      <c r="C1857" s="33">
        <v>11.5</v>
      </c>
      <c r="D1857" s="34">
        <v>21.09</v>
      </c>
      <c r="E1857" s="34">
        <f t="shared" si="91"/>
        <v>21.7227</v>
      </c>
      <c r="F1857" s="68">
        <v>6.8000000000000005E-2</v>
      </c>
      <c r="G1857" s="69">
        <f t="shared" si="92"/>
        <v>1.4771436</v>
      </c>
      <c r="H1857" s="70">
        <f t="shared" si="93"/>
        <v>23.199843600000001</v>
      </c>
    </row>
    <row r="1858" spans="1:8" x14ac:dyDescent="0.25">
      <c r="A1858" s="33" t="str">
        <f t="shared" si="90"/>
        <v>Bulgaria12</v>
      </c>
      <c r="B1858" s="32" t="s">
        <v>1439</v>
      </c>
      <c r="C1858" s="33">
        <v>12</v>
      </c>
      <c r="D1858" s="34">
        <v>21.09</v>
      </c>
      <c r="E1858" s="34">
        <f t="shared" si="91"/>
        <v>21.7227</v>
      </c>
      <c r="F1858" s="68">
        <v>6.8000000000000005E-2</v>
      </c>
      <c r="G1858" s="69">
        <f t="shared" si="92"/>
        <v>1.4771436</v>
      </c>
      <c r="H1858" s="70">
        <f t="shared" si="93"/>
        <v>23.199843600000001</v>
      </c>
    </row>
    <row r="1859" spans="1:8" x14ac:dyDescent="0.25">
      <c r="A1859" s="33" t="str">
        <f t="shared" ref="A1859:A1923" si="94">CONCATENATE(B1859,C1859)</f>
        <v>Bulgaria12.5</v>
      </c>
      <c r="B1859" s="32" t="s">
        <v>1439</v>
      </c>
      <c r="C1859" s="33">
        <v>12.5</v>
      </c>
      <c r="D1859" s="34">
        <v>21.09</v>
      </c>
      <c r="E1859" s="34">
        <f t="shared" si="91"/>
        <v>21.7227</v>
      </c>
      <c r="F1859" s="68">
        <v>6.8000000000000005E-2</v>
      </c>
      <c r="G1859" s="69">
        <f t="shared" si="92"/>
        <v>1.4771436</v>
      </c>
      <c r="H1859" s="70">
        <f t="shared" si="93"/>
        <v>23.199843600000001</v>
      </c>
    </row>
    <row r="1860" spans="1:8" x14ac:dyDescent="0.25">
      <c r="A1860" s="33" t="str">
        <f t="shared" si="94"/>
        <v>Bulgaria13</v>
      </c>
      <c r="B1860" s="32" t="s">
        <v>1439</v>
      </c>
      <c r="C1860" s="33">
        <v>13</v>
      </c>
      <c r="D1860" s="34">
        <v>21.09</v>
      </c>
      <c r="E1860" s="34">
        <f t="shared" si="91"/>
        <v>21.7227</v>
      </c>
      <c r="F1860" s="68">
        <v>6.8000000000000005E-2</v>
      </c>
      <c r="G1860" s="69">
        <f t="shared" si="92"/>
        <v>1.4771436</v>
      </c>
      <c r="H1860" s="70">
        <f t="shared" si="93"/>
        <v>23.199843600000001</v>
      </c>
    </row>
    <row r="1861" spans="1:8" x14ac:dyDescent="0.25">
      <c r="A1861" s="33" t="str">
        <f t="shared" si="94"/>
        <v>Bulgaria13.5</v>
      </c>
      <c r="B1861" s="32" t="s">
        <v>1439</v>
      </c>
      <c r="C1861" s="33">
        <v>13.5</v>
      </c>
      <c r="D1861" s="34">
        <v>21.09</v>
      </c>
      <c r="E1861" s="34">
        <f t="shared" si="91"/>
        <v>21.7227</v>
      </c>
      <c r="F1861" s="68">
        <v>6.8000000000000005E-2</v>
      </c>
      <c r="G1861" s="69">
        <f t="shared" si="92"/>
        <v>1.4771436</v>
      </c>
      <c r="H1861" s="70">
        <f t="shared" si="93"/>
        <v>23.199843600000001</v>
      </c>
    </row>
    <row r="1862" spans="1:8" x14ac:dyDescent="0.25">
      <c r="A1862" s="33" t="str">
        <f t="shared" si="94"/>
        <v>Bulgaria14</v>
      </c>
      <c r="B1862" s="32" t="s">
        <v>1439</v>
      </c>
      <c r="C1862" s="33">
        <v>14</v>
      </c>
      <c r="D1862" s="34">
        <v>21.09</v>
      </c>
      <c r="E1862" s="34">
        <f t="shared" si="91"/>
        <v>21.7227</v>
      </c>
      <c r="F1862" s="68">
        <v>6.8000000000000005E-2</v>
      </c>
      <c r="G1862" s="69">
        <f t="shared" si="92"/>
        <v>1.4771436</v>
      </c>
      <c r="H1862" s="70">
        <f t="shared" si="93"/>
        <v>23.199843600000001</v>
      </c>
    </row>
    <row r="1863" spans="1:8" x14ac:dyDescent="0.25">
      <c r="A1863" s="33" t="str">
        <f t="shared" si="94"/>
        <v>Bulgaria14.5</v>
      </c>
      <c r="B1863" s="32" t="s">
        <v>1439</v>
      </c>
      <c r="C1863" s="33">
        <v>14.5</v>
      </c>
      <c r="D1863" s="34">
        <v>21.09</v>
      </c>
      <c r="E1863" s="34">
        <f t="shared" si="91"/>
        <v>21.7227</v>
      </c>
      <c r="F1863" s="68">
        <v>6.8000000000000005E-2</v>
      </c>
      <c r="G1863" s="69">
        <f t="shared" si="92"/>
        <v>1.4771436</v>
      </c>
      <c r="H1863" s="70">
        <f t="shared" si="93"/>
        <v>23.199843600000001</v>
      </c>
    </row>
    <row r="1864" spans="1:8" x14ac:dyDescent="0.25">
      <c r="A1864" s="33" t="str">
        <f t="shared" si="94"/>
        <v>Bulgaria15</v>
      </c>
      <c r="B1864" s="32" t="s">
        <v>1439</v>
      </c>
      <c r="C1864" s="33">
        <v>15</v>
      </c>
      <c r="D1864" s="34">
        <v>21.09</v>
      </c>
      <c r="E1864" s="34">
        <f t="shared" si="91"/>
        <v>21.7227</v>
      </c>
      <c r="F1864" s="68">
        <v>6.8000000000000005E-2</v>
      </c>
      <c r="G1864" s="69">
        <f t="shared" si="92"/>
        <v>1.4771436</v>
      </c>
      <c r="H1864" s="70">
        <f t="shared" si="93"/>
        <v>23.199843600000001</v>
      </c>
    </row>
    <row r="1865" spans="1:8" x14ac:dyDescent="0.25">
      <c r="A1865" s="33" t="str">
        <f t="shared" si="94"/>
        <v>Bulgaria15.5</v>
      </c>
      <c r="B1865" s="32" t="s">
        <v>1439</v>
      </c>
      <c r="C1865" s="33">
        <v>15.5</v>
      </c>
      <c r="D1865" s="34">
        <v>21.09</v>
      </c>
      <c r="E1865" s="34">
        <f t="shared" si="91"/>
        <v>21.7227</v>
      </c>
      <c r="F1865" s="68">
        <v>6.8000000000000005E-2</v>
      </c>
      <c r="G1865" s="69">
        <f t="shared" si="92"/>
        <v>1.4771436</v>
      </c>
      <c r="H1865" s="70">
        <f t="shared" si="93"/>
        <v>23.199843600000001</v>
      </c>
    </row>
    <row r="1866" spans="1:8" x14ac:dyDescent="0.25">
      <c r="A1866" s="33" t="str">
        <f t="shared" si="94"/>
        <v>Bulgaria16</v>
      </c>
      <c r="B1866" s="32" t="s">
        <v>1439</v>
      </c>
      <c r="C1866" s="33">
        <v>16</v>
      </c>
      <c r="D1866" s="34">
        <v>21.09</v>
      </c>
      <c r="E1866" s="34">
        <f t="shared" si="91"/>
        <v>21.7227</v>
      </c>
      <c r="F1866" s="68">
        <v>6.8000000000000005E-2</v>
      </c>
      <c r="G1866" s="69">
        <f t="shared" si="92"/>
        <v>1.4771436</v>
      </c>
      <c r="H1866" s="70">
        <f t="shared" si="93"/>
        <v>23.199843600000001</v>
      </c>
    </row>
    <row r="1867" spans="1:8" x14ac:dyDescent="0.25">
      <c r="A1867" s="33" t="str">
        <f t="shared" si="94"/>
        <v>Bulgaria16.5</v>
      </c>
      <c r="B1867" s="32" t="s">
        <v>1439</v>
      </c>
      <c r="C1867" s="33">
        <v>16.5</v>
      </c>
      <c r="D1867" s="34">
        <v>21.09</v>
      </c>
      <c r="E1867" s="34">
        <f t="shared" si="91"/>
        <v>21.7227</v>
      </c>
      <c r="F1867" s="68">
        <v>6.8000000000000005E-2</v>
      </c>
      <c r="G1867" s="69">
        <f t="shared" si="92"/>
        <v>1.4771436</v>
      </c>
      <c r="H1867" s="70">
        <f t="shared" si="93"/>
        <v>23.199843600000001</v>
      </c>
    </row>
    <row r="1868" spans="1:8" x14ac:dyDescent="0.25">
      <c r="A1868" s="33" t="str">
        <f t="shared" si="94"/>
        <v>Bulgaria17</v>
      </c>
      <c r="B1868" s="32" t="s">
        <v>1439</v>
      </c>
      <c r="C1868" s="33">
        <v>17</v>
      </c>
      <c r="D1868" s="34">
        <v>21.09</v>
      </c>
      <c r="E1868" s="34">
        <f t="shared" si="91"/>
        <v>21.7227</v>
      </c>
      <c r="F1868" s="68">
        <v>6.8000000000000005E-2</v>
      </c>
      <c r="G1868" s="69">
        <f t="shared" si="92"/>
        <v>1.4771436</v>
      </c>
      <c r="H1868" s="70">
        <f t="shared" si="93"/>
        <v>23.199843600000001</v>
      </c>
    </row>
    <row r="1869" spans="1:8" x14ac:dyDescent="0.25">
      <c r="A1869" s="33" t="str">
        <f t="shared" si="94"/>
        <v>Bulgaria17.5</v>
      </c>
      <c r="B1869" s="32" t="s">
        <v>1439</v>
      </c>
      <c r="C1869" s="33">
        <v>17.5</v>
      </c>
      <c r="D1869" s="34">
        <v>21.09</v>
      </c>
      <c r="E1869" s="34">
        <f t="shared" si="91"/>
        <v>21.7227</v>
      </c>
      <c r="F1869" s="68">
        <v>6.8000000000000005E-2</v>
      </c>
      <c r="G1869" s="69">
        <f t="shared" si="92"/>
        <v>1.4771436</v>
      </c>
      <c r="H1869" s="70">
        <f t="shared" si="93"/>
        <v>23.199843600000001</v>
      </c>
    </row>
    <row r="1870" spans="1:8" x14ac:dyDescent="0.25">
      <c r="A1870" s="33" t="str">
        <f t="shared" si="94"/>
        <v>Bulgaria18</v>
      </c>
      <c r="B1870" s="32" t="s">
        <v>1439</v>
      </c>
      <c r="C1870" s="33">
        <v>18</v>
      </c>
      <c r="D1870" s="34">
        <v>21.09</v>
      </c>
      <c r="E1870" s="34">
        <f t="shared" si="91"/>
        <v>21.7227</v>
      </c>
      <c r="F1870" s="68">
        <v>6.8000000000000005E-2</v>
      </c>
      <c r="G1870" s="69">
        <f t="shared" si="92"/>
        <v>1.4771436</v>
      </c>
      <c r="H1870" s="70">
        <f t="shared" si="93"/>
        <v>23.199843600000001</v>
      </c>
    </row>
    <row r="1871" spans="1:8" x14ac:dyDescent="0.25">
      <c r="A1871" s="33" t="str">
        <f t="shared" si="94"/>
        <v>Bulgaria18.5</v>
      </c>
      <c r="B1871" s="32" t="s">
        <v>1439</v>
      </c>
      <c r="C1871" s="33">
        <v>18.5</v>
      </c>
      <c r="D1871" s="34">
        <v>21.09</v>
      </c>
      <c r="E1871" s="34">
        <f t="shared" si="91"/>
        <v>21.7227</v>
      </c>
      <c r="F1871" s="68">
        <v>6.8000000000000005E-2</v>
      </c>
      <c r="G1871" s="69">
        <f t="shared" si="92"/>
        <v>1.4771436</v>
      </c>
      <c r="H1871" s="70">
        <f t="shared" si="93"/>
        <v>23.199843600000001</v>
      </c>
    </row>
    <row r="1872" spans="1:8" x14ac:dyDescent="0.25">
      <c r="A1872" s="33" t="str">
        <f t="shared" si="94"/>
        <v>Bulgaria19</v>
      </c>
      <c r="B1872" s="32" t="s">
        <v>1439</v>
      </c>
      <c r="C1872" s="33">
        <v>19</v>
      </c>
      <c r="D1872" s="34">
        <v>21.09</v>
      </c>
      <c r="E1872" s="34">
        <f t="shared" si="91"/>
        <v>21.7227</v>
      </c>
      <c r="F1872" s="68">
        <v>6.8000000000000005E-2</v>
      </c>
      <c r="G1872" s="69">
        <f t="shared" si="92"/>
        <v>1.4771436</v>
      </c>
      <c r="H1872" s="70">
        <f t="shared" si="93"/>
        <v>23.199843600000001</v>
      </c>
    </row>
    <row r="1873" spans="1:8" x14ac:dyDescent="0.25">
      <c r="A1873" s="33" t="str">
        <f t="shared" si="94"/>
        <v>Bulgaria19.5</v>
      </c>
      <c r="B1873" s="32" t="s">
        <v>1439</v>
      </c>
      <c r="C1873" s="33">
        <v>19.5</v>
      </c>
      <c r="D1873" s="34">
        <v>21.09</v>
      </c>
      <c r="E1873" s="34">
        <f t="shared" si="91"/>
        <v>21.7227</v>
      </c>
      <c r="F1873" s="68">
        <v>6.8000000000000005E-2</v>
      </c>
      <c r="G1873" s="69">
        <f t="shared" si="92"/>
        <v>1.4771436</v>
      </c>
      <c r="H1873" s="70">
        <f t="shared" si="93"/>
        <v>23.199843600000001</v>
      </c>
    </row>
    <row r="1874" spans="1:8" x14ac:dyDescent="0.25">
      <c r="A1874" s="33" t="str">
        <f t="shared" si="94"/>
        <v>Bulgaria20</v>
      </c>
      <c r="B1874" s="32" t="s">
        <v>1439</v>
      </c>
      <c r="C1874" s="33">
        <v>20</v>
      </c>
      <c r="D1874" s="34">
        <v>21.09</v>
      </c>
      <c r="E1874" s="34">
        <f t="shared" ref="E1874:E1937" si="95">D1874*1.03</f>
        <v>21.7227</v>
      </c>
      <c r="F1874" s="68">
        <v>6.8000000000000005E-2</v>
      </c>
      <c r="G1874" s="69">
        <f t="shared" ref="G1874:G1937" si="96">E1874*F1874</f>
        <v>1.4771436</v>
      </c>
      <c r="H1874" s="70">
        <f t="shared" ref="H1874:H1937" si="97">G1874+E1874</f>
        <v>23.199843600000001</v>
      </c>
    </row>
    <row r="1875" spans="1:8" x14ac:dyDescent="0.25">
      <c r="A1875" s="33" t="str">
        <f t="shared" si="94"/>
        <v>Bulgaria20.5</v>
      </c>
      <c r="B1875" s="32" t="s">
        <v>1439</v>
      </c>
      <c r="C1875" s="33">
        <v>20.5</v>
      </c>
      <c r="D1875" s="34">
        <v>21.09</v>
      </c>
      <c r="E1875" s="34">
        <f t="shared" si="95"/>
        <v>21.7227</v>
      </c>
      <c r="F1875" s="68">
        <v>6.8000000000000005E-2</v>
      </c>
      <c r="G1875" s="69">
        <f t="shared" si="96"/>
        <v>1.4771436</v>
      </c>
      <c r="H1875" s="70">
        <f t="shared" si="97"/>
        <v>23.199843600000001</v>
      </c>
    </row>
    <row r="1876" spans="1:8" x14ac:dyDescent="0.25">
      <c r="A1876" s="33" t="str">
        <f t="shared" si="94"/>
        <v>Bulgaria21</v>
      </c>
      <c r="B1876" s="32" t="s">
        <v>1439</v>
      </c>
      <c r="C1876" s="33">
        <v>21</v>
      </c>
      <c r="D1876" s="34">
        <v>21.09</v>
      </c>
      <c r="E1876" s="34">
        <f t="shared" si="95"/>
        <v>21.7227</v>
      </c>
      <c r="F1876" s="68">
        <v>6.8000000000000005E-2</v>
      </c>
      <c r="G1876" s="69">
        <f t="shared" si="96"/>
        <v>1.4771436</v>
      </c>
      <c r="H1876" s="70">
        <f t="shared" si="97"/>
        <v>23.199843600000001</v>
      </c>
    </row>
    <row r="1877" spans="1:8" x14ac:dyDescent="0.25">
      <c r="A1877" s="33" t="str">
        <f t="shared" si="94"/>
        <v>Bulgaria21.5</v>
      </c>
      <c r="B1877" s="32" t="s">
        <v>1439</v>
      </c>
      <c r="C1877" s="33">
        <v>21.5</v>
      </c>
      <c r="D1877" s="34">
        <v>21.09</v>
      </c>
      <c r="E1877" s="34">
        <f t="shared" si="95"/>
        <v>21.7227</v>
      </c>
      <c r="F1877" s="68">
        <v>6.8000000000000005E-2</v>
      </c>
      <c r="G1877" s="69">
        <f t="shared" si="96"/>
        <v>1.4771436</v>
      </c>
      <c r="H1877" s="70">
        <f t="shared" si="97"/>
        <v>23.199843600000001</v>
      </c>
    </row>
    <row r="1878" spans="1:8" x14ac:dyDescent="0.25">
      <c r="A1878" s="33" t="str">
        <f t="shared" si="94"/>
        <v>Bulgaria22</v>
      </c>
      <c r="B1878" s="32" t="s">
        <v>1439</v>
      </c>
      <c r="C1878" s="33">
        <v>22</v>
      </c>
      <c r="D1878" s="34">
        <v>21.09</v>
      </c>
      <c r="E1878" s="34">
        <f t="shared" si="95"/>
        <v>21.7227</v>
      </c>
      <c r="F1878" s="68">
        <v>6.8000000000000005E-2</v>
      </c>
      <c r="G1878" s="69">
        <f t="shared" si="96"/>
        <v>1.4771436</v>
      </c>
      <c r="H1878" s="70">
        <f t="shared" si="97"/>
        <v>23.199843600000001</v>
      </c>
    </row>
    <row r="1879" spans="1:8" x14ac:dyDescent="0.25">
      <c r="A1879" s="33" t="str">
        <f t="shared" si="94"/>
        <v>Bulgaria22.5</v>
      </c>
      <c r="B1879" s="32" t="s">
        <v>1439</v>
      </c>
      <c r="C1879" s="33">
        <v>22.5</v>
      </c>
      <c r="D1879" s="34">
        <v>21.09</v>
      </c>
      <c r="E1879" s="34">
        <f t="shared" si="95"/>
        <v>21.7227</v>
      </c>
      <c r="F1879" s="68">
        <v>6.8000000000000005E-2</v>
      </c>
      <c r="G1879" s="69">
        <f t="shared" si="96"/>
        <v>1.4771436</v>
      </c>
      <c r="H1879" s="70">
        <f t="shared" si="97"/>
        <v>23.199843600000001</v>
      </c>
    </row>
    <row r="1880" spans="1:8" x14ac:dyDescent="0.25">
      <c r="A1880" s="33" t="str">
        <f t="shared" si="94"/>
        <v>Bulgaria23</v>
      </c>
      <c r="B1880" s="32" t="s">
        <v>1439</v>
      </c>
      <c r="C1880" s="33">
        <v>23</v>
      </c>
      <c r="D1880" s="34">
        <v>21.09</v>
      </c>
      <c r="E1880" s="34">
        <f t="shared" si="95"/>
        <v>21.7227</v>
      </c>
      <c r="F1880" s="68">
        <v>6.8000000000000005E-2</v>
      </c>
      <c r="G1880" s="69">
        <f t="shared" si="96"/>
        <v>1.4771436</v>
      </c>
      <c r="H1880" s="70">
        <f t="shared" si="97"/>
        <v>23.199843600000001</v>
      </c>
    </row>
    <row r="1881" spans="1:8" x14ac:dyDescent="0.25">
      <c r="A1881" s="33" t="str">
        <f t="shared" si="94"/>
        <v>Bulgaria23.5</v>
      </c>
      <c r="B1881" s="32" t="s">
        <v>1439</v>
      </c>
      <c r="C1881" s="33">
        <v>23.5</v>
      </c>
      <c r="D1881" s="34">
        <v>21.09</v>
      </c>
      <c r="E1881" s="34">
        <f t="shared" si="95"/>
        <v>21.7227</v>
      </c>
      <c r="F1881" s="68">
        <v>6.8000000000000005E-2</v>
      </c>
      <c r="G1881" s="69">
        <f t="shared" si="96"/>
        <v>1.4771436</v>
      </c>
      <c r="H1881" s="70">
        <f t="shared" si="97"/>
        <v>23.199843600000001</v>
      </c>
    </row>
    <row r="1882" spans="1:8" x14ac:dyDescent="0.25">
      <c r="A1882" s="33" t="str">
        <f t="shared" si="94"/>
        <v>Bulgaria24</v>
      </c>
      <c r="B1882" s="32" t="s">
        <v>1439</v>
      </c>
      <c r="C1882" s="33">
        <v>24</v>
      </c>
      <c r="D1882" s="34">
        <v>21.09</v>
      </c>
      <c r="E1882" s="34">
        <f t="shared" si="95"/>
        <v>21.7227</v>
      </c>
      <c r="F1882" s="68">
        <v>6.8000000000000005E-2</v>
      </c>
      <c r="G1882" s="69">
        <f t="shared" si="96"/>
        <v>1.4771436</v>
      </c>
      <c r="H1882" s="70">
        <f t="shared" si="97"/>
        <v>23.199843600000001</v>
      </c>
    </row>
    <row r="1883" spans="1:8" x14ac:dyDescent="0.25">
      <c r="A1883" s="33" t="str">
        <f t="shared" si="94"/>
        <v>Bulgaria24.5</v>
      </c>
      <c r="B1883" s="32" t="s">
        <v>1439</v>
      </c>
      <c r="C1883" s="33">
        <v>24.5</v>
      </c>
      <c r="D1883" s="34">
        <v>21.09</v>
      </c>
      <c r="E1883" s="34">
        <f t="shared" si="95"/>
        <v>21.7227</v>
      </c>
      <c r="F1883" s="68">
        <v>6.8000000000000005E-2</v>
      </c>
      <c r="G1883" s="69">
        <f t="shared" si="96"/>
        <v>1.4771436</v>
      </c>
      <c r="H1883" s="70">
        <f t="shared" si="97"/>
        <v>23.199843600000001</v>
      </c>
    </row>
    <row r="1884" spans="1:8" x14ac:dyDescent="0.25">
      <c r="A1884" s="33" t="str">
        <f t="shared" si="94"/>
        <v>Bulgaria25</v>
      </c>
      <c r="B1884" s="32" t="s">
        <v>1439</v>
      </c>
      <c r="C1884" s="33">
        <v>25</v>
      </c>
      <c r="D1884" s="34">
        <v>21.09</v>
      </c>
      <c r="E1884" s="34">
        <f t="shared" si="95"/>
        <v>21.7227</v>
      </c>
      <c r="F1884" s="68">
        <v>6.8000000000000005E-2</v>
      </c>
      <c r="G1884" s="69">
        <f t="shared" si="96"/>
        <v>1.4771436</v>
      </c>
      <c r="H1884" s="70">
        <f t="shared" si="97"/>
        <v>23.199843600000001</v>
      </c>
    </row>
    <row r="1885" spans="1:8" x14ac:dyDescent="0.25">
      <c r="A1885" s="33" t="str">
        <f t="shared" si="94"/>
        <v>Bulgaria25.5</v>
      </c>
      <c r="B1885" s="32" t="s">
        <v>1439</v>
      </c>
      <c r="C1885" s="33">
        <v>25.5</v>
      </c>
      <c r="D1885" s="34">
        <v>42.18</v>
      </c>
      <c r="E1885" s="34">
        <f t="shared" si="95"/>
        <v>43.445399999999999</v>
      </c>
      <c r="F1885" s="68">
        <v>6.8000000000000005E-2</v>
      </c>
      <c r="G1885" s="69">
        <f t="shared" si="96"/>
        <v>2.9542872</v>
      </c>
      <c r="H1885" s="70">
        <f t="shared" si="97"/>
        <v>46.399687200000002</v>
      </c>
    </row>
    <row r="1886" spans="1:8" x14ac:dyDescent="0.25">
      <c r="A1886" s="33" t="str">
        <f t="shared" si="94"/>
        <v>Bulgaria26</v>
      </c>
      <c r="B1886" s="32" t="s">
        <v>1439</v>
      </c>
      <c r="C1886" s="33">
        <v>26</v>
      </c>
      <c r="D1886" s="34">
        <v>42.18</v>
      </c>
      <c r="E1886" s="34">
        <f t="shared" si="95"/>
        <v>43.445399999999999</v>
      </c>
      <c r="F1886" s="68">
        <v>6.8000000000000005E-2</v>
      </c>
      <c r="G1886" s="69">
        <f t="shared" si="96"/>
        <v>2.9542872</v>
      </c>
      <c r="H1886" s="70">
        <f t="shared" si="97"/>
        <v>46.399687200000002</v>
      </c>
    </row>
    <row r="1887" spans="1:8" x14ac:dyDescent="0.25">
      <c r="A1887" s="33" t="str">
        <f t="shared" si="94"/>
        <v>Bulgaria26.5</v>
      </c>
      <c r="B1887" s="32" t="s">
        <v>1439</v>
      </c>
      <c r="C1887" s="33">
        <v>26.5</v>
      </c>
      <c r="D1887" s="34">
        <v>42.18</v>
      </c>
      <c r="E1887" s="34">
        <f t="shared" si="95"/>
        <v>43.445399999999999</v>
      </c>
      <c r="F1887" s="68">
        <v>6.8000000000000005E-2</v>
      </c>
      <c r="G1887" s="69">
        <f t="shared" si="96"/>
        <v>2.9542872</v>
      </c>
      <c r="H1887" s="70">
        <f t="shared" si="97"/>
        <v>46.399687200000002</v>
      </c>
    </row>
    <row r="1888" spans="1:8" x14ac:dyDescent="0.25">
      <c r="A1888" s="33" t="str">
        <f t="shared" si="94"/>
        <v>Bulgaria27</v>
      </c>
      <c r="B1888" s="32" t="s">
        <v>1439</v>
      </c>
      <c r="C1888" s="33">
        <v>27</v>
      </c>
      <c r="D1888" s="34">
        <v>42.18</v>
      </c>
      <c r="E1888" s="34">
        <f t="shared" si="95"/>
        <v>43.445399999999999</v>
      </c>
      <c r="F1888" s="68">
        <v>6.8000000000000005E-2</v>
      </c>
      <c r="G1888" s="69">
        <f t="shared" si="96"/>
        <v>2.9542872</v>
      </c>
      <c r="H1888" s="70">
        <f t="shared" si="97"/>
        <v>46.399687200000002</v>
      </c>
    </row>
    <row r="1889" spans="1:8" x14ac:dyDescent="0.25">
      <c r="A1889" s="33" t="str">
        <f t="shared" si="94"/>
        <v>Bulgaria27.5</v>
      </c>
      <c r="B1889" s="32" t="s">
        <v>1439</v>
      </c>
      <c r="C1889" s="33">
        <v>27.5</v>
      </c>
      <c r="D1889" s="34">
        <v>42.18</v>
      </c>
      <c r="E1889" s="34">
        <f t="shared" si="95"/>
        <v>43.445399999999999</v>
      </c>
      <c r="F1889" s="68">
        <v>6.8000000000000005E-2</v>
      </c>
      <c r="G1889" s="69">
        <f t="shared" si="96"/>
        <v>2.9542872</v>
      </c>
      <c r="H1889" s="70">
        <f t="shared" si="97"/>
        <v>46.399687200000002</v>
      </c>
    </row>
    <row r="1890" spans="1:8" x14ac:dyDescent="0.25">
      <c r="A1890" s="33" t="str">
        <f t="shared" si="94"/>
        <v>Bulgaria28</v>
      </c>
      <c r="B1890" s="32" t="s">
        <v>1439</v>
      </c>
      <c r="C1890" s="33">
        <v>28</v>
      </c>
      <c r="D1890" s="34">
        <v>42.18</v>
      </c>
      <c r="E1890" s="34">
        <f t="shared" si="95"/>
        <v>43.445399999999999</v>
      </c>
      <c r="F1890" s="68">
        <v>6.8000000000000005E-2</v>
      </c>
      <c r="G1890" s="69">
        <f t="shared" si="96"/>
        <v>2.9542872</v>
      </c>
      <c r="H1890" s="70">
        <f t="shared" si="97"/>
        <v>46.399687200000002</v>
      </c>
    </row>
    <row r="1891" spans="1:8" x14ac:dyDescent="0.25">
      <c r="A1891" s="33" t="str">
        <f t="shared" si="94"/>
        <v>Bulgaria28.5</v>
      </c>
      <c r="B1891" s="32" t="s">
        <v>1439</v>
      </c>
      <c r="C1891" s="33">
        <v>28.5</v>
      </c>
      <c r="D1891" s="34">
        <v>42.18</v>
      </c>
      <c r="E1891" s="34">
        <f t="shared" si="95"/>
        <v>43.445399999999999</v>
      </c>
      <c r="F1891" s="68">
        <v>6.8000000000000005E-2</v>
      </c>
      <c r="G1891" s="69">
        <f t="shared" si="96"/>
        <v>2.9542872</v>
      </c>
      <c r="H1891" s="70">
        <f t="shared" si="97"/>
        <v>46.399687200000002</v>
      </c>
    </row>
    <row r="1892" spans="1:8" x14ac:dyDescent="0.25">
      <c r="A1892" s="33" t="str">
        <f t="shared" si="94"/>
        <v>Bulgaria29</v>
      </c>
      <c r="B1892" s="32" t="s">
        <v>1439</v>
      </c>
      <c r="C1892" s="33">
        <v>29</v>
      </c>
      <c r="D1892" s="34">
        <v>42.18</v>
      </c>
      <c r="E1892" s="34">
        <f t="shared" si="95"/>
        <v>43.445399999999999</v>
      </c>
      <c r="F1892" s="68">
        <v>6.8000000000000005E-2</v>
      </c>
      <c r="G1892" s="69">
        <f t="shared" si="96"/>
        <v>2.9542872</v>
      </c>
      <c r="H1892" s="70">
        <f t="shared" si="97"/>
        <v>46.399687200000002</v>
      </c>
    </row>
    <row r="1893" spans="1:8" x14ac:dyDescent="0.25">
      <c r="A1893" s="33" t="str">
        <f t="shared" si="94"/>
        <v>Bulgaria29.5</v>
      </c>
      <c r="B1893" s="32" t="s">
        <v>1439</v>
      </c>
      <c r="C1893" s="33">
        <v>29.5</v>
      </c>
      <c r="D1893" s="34">
        <v>42.18</v>
      </c>
      <c r="E1893" s="34">
        <f t="shared" si="95"/>
        <v>43.445399999999999</v>
      </c>
      <c r="F1893" s="68">
        <v>6.8000000000000005E-2</v>
      </c>
      <c r="G1893" s="69">
        <f t="shared" si="96"/>
        <v>2.9542872</v>
      </c>
      <c r="H1893" s="70">
        <f t="shared" si="97"/>
        <v>46.399687200000002</v>
      </c>
    </row>
    <row r="1894" spans="1:8" x14ac:dyDescent="0.25">
      <c r="A1894" s="33" t="str">
        <f t="shared" si="94"/>
        <v>Bulgaria30</v>
      </c>
      <c r="B1894" s="32" t="s">
        <v>1439</v>
      </c>
      <c r="C1894" s="33">
        <v>30</v>
      </c>
      <c r="D1894" s="34">
        <v>42.18</v>
      </c>
      <c r="E1894" s="34">
        <f t="shared" si="95"/>
        <v>43.445399999999999</v>
      </c>
      <c r="F1894" s="68">
        <v>6.8000000000000005E-2</v>
      </c>
      <c r="G1894" s="69">
        <f t="shared" si="96"/>
        <v>2.9542872</v>
      </c>
      <c r="H1894" s="70">
        <f t="shared" si="97"/>
        <v>46.399687200000002</v>
      </c>
    </row>
    <row r="1895" spans="1:8" x14ac:dyDescent="0.25">
      <c r="A1895" s="33" t="str">
        <f t="shared" si="94"/>
        <v>Bulgaria30.5</v>
      </c>
      <c r="B1895" s="32" t="s">
        <v>1439</v>
      </c>
      <c r="C1895" s="33">
        <v>30.5</v>
      </c>
      <c r="D1895" s="34">
        <v>42.18</v>
      </c>
      <c r="E1895" s="34">
        <f t="shared" si="95"/>
        <v>43.445399999999999</v>
      </c>
      <c r="F1895" s="68">
        <v>6.8000000000000005E-2</v>
      </c>
      <c r="G1895" s="69">
        <f t="shared" si="96"/>
        <v>2.9542872</v>
      </c>
      <c r="H1895" s="70">
        <f t="shared" si="97"/>
        <v>46.399687200000002</v>
      </c>
    </row>
    <row r="1896" spans="1:8" x14ac:dyDescent="0.25">
      <c r="A1896" s="33" t="str">
        <f t="shared" si="94"/>
        <v>Bulgaria31</v>
      </c>
      <c r="B1896" s="32" t="s">
        <v>1439</v>
      </c>
      <c r="C1896" s="33">
        <v>31</v>
      </c>
      <c r="D1896" s="34">
        <v>42.18</v>
      </c>
      <c r="E1896" s="34">
        <f t="shared" si="95"/>
        <v>43.445399999999999</v>
      </c>
      <c r="F1896" s="68">
        <v>6.8000000000000005E-2</v>
      </c>
      <c r="G1896" s="69">
        <f t="shared" si="96"/>
        <v>2.9542872</v>
      </c>
      <c r="H1896" s="70">
        <f t="shared" si="97"/>
        <v>46.399687200000002</v>
      </c>
    </row>
    <row r="1897" spans="1:8" x14ac:dyDescent="0.25">
      <c r="A1897" s="33" t="str">
        <f t="shared" si="94"/>
        <v>Bulgaria31.5</v>
      </c>
      <c r="B1897" s="32" t="s">
        <v>1439</v>
      </c>
      <c r="C1897" s="33">
        <v>31.5</v>
      </c>
      <c r="D1897" s="34">
        <v>42.18</v>
      </c>
      <c r="E1897" s="34">
        <f t="shared" si="95"/>
        <v>43.445399999999999</v>
      </c>
      <c r="F1897" s="68">
        <v>6.8000000000000005E-2</v>
      </c>
      <c r="G1897" s="69">
        <f t="shared" si="96"/>
        <v>2.9542872</v>
      </c>
      <c r="H1897" s="70">
        <f t="shared" si="97"/>
        <v>46.399687200000002</v>
      </c>
    </row>
    <row r="1898" spans="1:8" x14ac:dyDescent="0.25">
      <c r="A1898" s="33" t="str">
        <f t="shared" si="94"/>
        <v>Bulgaria32</v>
      </c>
      <c r="B1898" s="32" t="s">
        <v>1439</v>
      </c>
      <c r="C1898" s="33">
        <v>32</v>
      </c>
      <c r="D1898" s="34">
        <v>42.18</v>
      </c>
      <c r="E1898" s="34">
        <f t="shared" si="95"/>
        <v>43.445399999999999</v>
      </c>
      <c r="F1898" s="68">
        <v>6.8000000000000005E-2</v>
      </c>
      <c r="G1898" s="69">
        <f t="shared" si="96"/>
        <v>2.9542872</v>
      </c>
      <c r="H1898" s="70">
        <f t="shared" si="97"/>
        <v>46.399687200000002</v>
      </c>
    </row>
    <row r="1899" spans="1:8" x14ac:dyDescent="0.25">
      <c r="A1899" s="33" t="str">
        <f t="shared" si="94"/>
        <v>Bulgaria32.5</v>
      </c>
      <c r="B1899" s="32" t="s">
        <v>1439</v>
      </c>
      <c r="C1899" s="33">
        <v>32.5</v>
      </c>
      <c r="D1899" s="34">
        <v>42.18</v>
      </c>
      <c r="E1899" s="34">
        <f t="shared" si="95"/>
        <v>43.445399999999999</v>
      </c>
      <c r="F1899" s="68">
        <v>6.8000000000000005E-2</v>
      </c>
      <c r="G1899" s="69">
        <f t="shared" si="96"/>
        <v>2.9542872</v>
      </c>
      <c r="H1899" s="70">
        <f t="shared" si="97"/>
        <v>46.399687200000002</v>
      </c>
    </row>
    <row r="1900" spans="1:8" x14ac:dyDescent="0.25">
      <c r="A1900" s="33" t="str">
        <f t="shared" si="94"/>
        <v>Bulgaria33</v>
      </c>
      <c r="B1900" s="32" t="s">
        <v>1439</v>
      </c>
      <c r="C1900" s="33">
        <v>33</v>
      </c>
      <c r="D1900" s="34">
        <v>42.18</v>
      </c>
      <c r="E1900" s="34">
        <f t="shared" si="95"/>
        <v>43.445399999999999</v>
      </c>
      <c r="F1900" s="68">
        <v>6.8000000000000005E-2</v>
      </c>
      <c r="G1900" s="69">
        <f t="shared" si="96"/>
        <v>2.9542872</v>
      </c>
      <c r="H1900" s="70">
        <f t="shared" si="97"/>
        <v>46.399687200000002</v>
      </c>
    </row>
    <row r="1901" spans="1:8" x14ac:dyDescent="0.25">
      <c r="A1901" s="33" t="str">
        <f t="shared" si="94"/>
        <v>Bulgaria33.5</v>
      </c>
      <c r="B1901" s="32" t="s">
        <v>1439</v>
      </c>
      <c r="C1901" s="33">
        <v>33.5</v>
      </c>
      <c r="D1901" s="34">
        <v>42.18</v>
      </c>
      <c r="E1901" s="34">
        <f t="shared" si="95"/>
        <v>43.445399999999999</v>
      </c>
      <c r="F1901" s="68">
        <v>6.8000000000000005E-2</v>
      </c>
      <c r="G1901" s="69">
        <f t="shared" si="96"/>
        <v>2.9542872</v>
      </c>
      <c r="H1901" s="70">
        <f t="shared" si="97"/>
        <v>46.399687200000002</v>
      </c>
    </row>
    <row r="1902" spans="1:8" x14ac:dyDescent="0.25">
      <c r="A1902" s="33" t="str">
        <f t="shared" si="94"/>
        <v>Bulgaria34</v>
      </c>
      <c r="B1902" s="32" t="s">
        <v>1439</v>
      </c>
      <c r="C1902" s="33">
        <v>34</v>
      </c>
      <c r="D1902" s="34">
        <v>42.18</v>
      </c>
      <c r="E1902" s="34">
        <f t="shared" si="95"/>
        <v>43.445399999999999</v>
      </c>
      <c r="F1902" s="68">
        <v>6.8000000000000005E-2</v>
      </c>
      <c r="G1902" s="69">
        <f t="shared" si="96"/>
        <v>2.9542872</v>
      </c>
      <c r="H1902" s="70">
        <f t="shared" si="97"/>
        <v>46.399687200000002</v>
      </c>
    </row>
    <row r="1903" spans="1:8" x14ac:dyDescent="0.25">
      <c r="A1903" s="33" t="str">
        <f t="shared" si="94"/>
        <v>Bulgaria34.5</v>
      </c>
      <c r="B1903" s="32" t="s">
        <v>1439</v>
      </c>
      <c r="C1903" s="33">
        <v>34.5</v>
      </c>
      <c r="D1903" s="34">
        <v>42.18</v>
      </c>
      <c r="E1903" s="34">
        <f t="shared" si="95"/>
        <v>43.445399999999999</v>
      </c>
      <c r="F1903" s="68">
        <v>6.8000000000000005E-2</v>
      </c>
      <c r="G1903" s="69">
        <f t="shared" si="96"/>
        <v>2.9542872</v>
      </c>
      <c r="H1903" s="70">
        <f t="shared" si="97"/>
        <v>46.399687200000002</v>
      </c>
    </row>
    <row r="1904" spans="1:8" x14ac:dyDescent="0.25">
      <c r="A1904" s="33" t="str">
        <f t="shared" si="94"/>
        <v>Bulgaria35</v>
      </c>
      <c r="B1904" s="32" t="s">
        <v>1439</v>
      </c>
      <c r="C1904" s="33">
        <v>35</v>
      </c>
      <c r="D1904" s="34">
        <v>42.18</v>
      </c>
      <c r="E1904" s="34">
        <f t="shared" si="95"/>
        <v>43.445399999999999</v>
      </c>
      <c r="F1904" s="68">
        <v>6.8000000000000005E-2</v>
      </c>
      <c r="G1904" s="69">
        <f t="shared" si="96"/>
        <v>2.9542872</v>
      </c>
      <c r="H1904" s="70">
        <f t="shared" si="97"/>
        <v>46.399687200000002</v>
      </c>
    </row>
    <row r="1905" spans="1:8" x14ac:dyDescent="0.25">
      <c r="A1905" s="33" t="str">
        <f t="shared" si="94"/>
        <v>Bulgaria35.5</v>
      </c>
      <c r="B1905" s="32" t="s">
        <v>1439</v>
      </c>
      <c r="C1905" s="33">
        <v>35.5</v>
      </c>
      <c r="D1905" s="34">
        <v>42.18</v>
      </c>
      <c r="E1905" s="34">
        <f t="shared" si="95"/>
        <v>43.445399999999999</v>
      </c>
      <c r="F1905" s="68">
        <v>6.8000000000000005E-2</v>
      </c>
      <c r="G1905" s="69">
        <f t="shared" si="96"/>
        <v>2.9542872</v>
      </c>
      <c r="H1905" s="70">
        <f t="shared" si="97"/>
        <v>46.399687200000002</v>
      </c>
    </row>
    <row r="1906" spans="1:8" x14ac:dyDescent="0.25">
      <c r="A1906" s="33" t="str">
        <f t="shared" si="94"/>
        <v>Bulgaria36</v>
      </c>
      <c r="B1906" s="32" t="s">
        <v>1439</v>
      </c>
      <c r="C1906" s="33">
        <v>36</v>
      </c>
      <c r="D1906" s="34">
        <v>42.18</v>
      </c>
      <c r="E1906" s="34">
        <f t="shared" si="95"/>
        <v>43.445399999999999</v>
      </c>
      <c r="F1906" s="68">
        <v>6.8000000000000005E-2</v>
      </c>
      <c r="G1906" s="69">
        <f t="shared" si="96"/>
        <v>2.9542872</v>
      </c>
      <c r="H1906" s="70">
        <f t="shared" si="97"/>
        <v>46.399687200000002</v>
      </c>
    </row>
    <row r="1907" spans="1:8" x14ac:dyDescent="0.25">
      <c r="A1907" s="33" t="str">
        <f t="shared" si="94"/>
        <v>Bulgaria36.5</v>
      </c>
      <c r="B1907" s="32" t="s">
        <v>1439</v>
      </c>
      <c r="C1907" s="33">
        <v>36.5</v>
      </c>
      <c r="D1907" s="34">
        <v>42.18</v>
      </c>
      <c r="E1907" s="34">
        <f t="shared" si="95"/>
        <v>43.445399999999999</v>
      </c>
      <c r="F1907" s="68">
        <v>6.8000000000000005E-2</v>
      </c>
      <c r="G1907" s="69">
        <f t="shared" si="96"/>
        <v>2.9542872</v>
      </c>
      <c r="H1907" s="70">
        <f t="shared" si="97"/>
        <v>46.399687200000002</v>
      </c>
    </row>
    <row r="1908" spans="1:8" x14ac:dyDescent="0.25">
      <c r="A1908" s="33" t="str">
        <f t="shared" si="94"/>
        <v>Bulgaria37</v>
      </c>
      <c r="B1908" s="32" t="s">
        <v>1439</v>
      </c>
      <c r="C1908" s="33">
        <v>37</v>
      </c>
      <c r="D1908" s="34">
        <v>42.18</v>
      </c>
      <c r="E1908" s="34">
        <f t="shared" si="95"/>
        <v>43.445399999999999</v>
      </c>
      <c r="F1908" s="68">
        <v>6.8000000000000005E-2</v>
      </c>
      <c r="G1908" s="69">
        <f t="shared" si="96"/>
        <v>2.9542872</v>
      </c>
      <c r="H1908" s="70">
        <f t="shared" si="97"/>
        <v>46.399687200000002</v>
      </c>
    </row>
    <row r="1909" spans="1:8" x14ac:dyDescent="0.25">
      <c r="A1909" s="33" t="str">
        <f t="shared" si="94"/>
        <v>Bulgaria37.5</v>
      </c>
      <c r="B1909" s="32" t="s">
        <v>1439</v>
      </c>
      <c r="C1909" s="33">
        <v>37.5</v>
      </c>
      <c r="D1909" s="34">
        <v>42.18</v>
      </c>
      <c r="E1909" s="34">
        <f t="shared" si="95"/>
        <v>43.445399999999999</v>
      </c>
      <c r="F1909" s="68">
        <v>6.8000000000000005E-2</v>
      </c>
      <c r="G1909" s="69">
        <f t="shared" si="96"/>
        <v>2.9542872</v>
      </c>
      <c r="H1909" s="70">
        <f t="shared" si="97"/>
        <v>46.399687200000002</v>
      </c>
    </row>
    <row r="1910" spans="1:8" x14ac:dyDescent="0.25">
      <c r="A1910" s="33" t="str">
        <f t="shared" si="94"/>
        <v>Bulgaria38</v>
      </c>
      <c r="B1910" s="32" t="s">
        <v>1439</v>
      </c>
      <c r="C1910" s="33">
        <v>38</v>
      </c>
      <c r="D1910" s="34">
        <v>42.18</v>
      </c>
      <c r="E1910" s="34">
        <f t="shared" si="95"/>
        <v>43.445399999999999</v>
      </c>
      <c r="F1910" s="68">
        <v>6.8000000000000005E-2</v>
      </c>
      <c r="G1910" s="69">
        <f t="shared" si="96"/>
        <v>2.9542872</v>
      </c>
      <c r="H1910" s="70">
        <f t="shared" si="97"/>
        <v>46.399687200000002</v>
      </c>
    </row>
    <row r="1911" spans="1:8" x14ac:dyDescent="0.25">
      <c r="A1911" s="33" t="str">
        <f t="shared" si="94"/>
        <v>Bulgaria38.5</v>
      </c>
      <c r="B1911" s="32" t="s">
        <v>1439</v>
      </c>
      <c r="C1911" s="33">
        <v>38.5</v>
      </c>
      <c r="D1911" s="34">
        <v>42.18</v>
      </c>
      <c r="E1911" s="34">
        <f t="shared" si="95"/>
        <v>43.445399999999999</v>
      </c>
      <c r="F1911" s="68">
        <v>6.8000000000000005E-2</v>
      </c>
      <c r="G1911" s="69">
        <f t="shared" si="96"/>
        <v>2.9542872</v>
      </c>
      <c r="H1911" s="70">
        <f t="shared" si="97"/>
        <v>46.399687200000002</v>
      </c>
    </row>
    <row r="1912" spans="1:8" x14ac:dyDescent="0.25">
      <c r="A1912" s="33" t="str">
        <f t="shared" si="94"/>
        <v>Bulgaria39</v>
      </c>
      <c r="B1912" s="32" t="s">
        <v>1439</v>
      </c>
      <c r="C1912" s="33">
        <v>39</v>
      </c>
      <c r="D1912" s="34">
        <v>42.18</v>
      </c>
      <c r="E1912" s="34">
        <f t="shared" si="95"/>
        <v>43.445399999999999</v>
      </c>
      <c r="F1912" s="68">
        <v>6.8000000000000005E-2</v>
      </c>
      <c r="G1912" s="69">
        <f t="shared" si="96"/>
        <v>2.9542872</v>
      </c>
      <c r="H1912" s="70">
        <f t="shared" si="97"/>
        <v>46.399687200000002</v>
      </c>
    </row>
    <row r="1913" spans="1:8" x14ac:dyDescent="0.25">
      <c r="A1913" s="33" t="str">
        <f t="shared" si="94"/>
        <v>Bulgaria39.5</v>
      </c>
      <c r="B1913" s="32" t="s">
        <v>1439</v>
      </c>
      <c r="C1913" s="33">
        <v>39.5</v>
      </c>
      <c r="D1913" s="34">
        <v>42.18</v>
      </c>
      <c r="E1913" s="34">
        <f t="shared" si="95"/>
        <v>43.445399999999999</v>
      </c>
      <c r="F1913" s="68">
        <v>6.8000000000000005E-2</v>
      </c>
      <c r="G1913" s="69">
        <f t="shared" si="96"/>
        <v>2.9542872</v>
      </c>
      <c r="H1913" s="70">
        <f t="shared" si="97"/>
        <v>46.399687200000002</v>
      </c>
    </row>
    <row r="1914" spans="1:8" x14ac:dyDescent="0.25">
      <c r="A1914" s="33" t="str">
        <f t="shared" si="94"/>
        <v>Bulgaria40</v>
      </c>
      <c r="B1914" s="32" t="s">
        <v>1439</v>
      </c>
      <c r="C1914" s="33">
        <v>40</v>
      </c>
      <c r="D1914" s="34">
        <v>42.18</v>
      </c>
      <c r="E1914" s="34">
        <f t="shared" si="95"/>
        <v>43.445399999999999</v>
      </c>
      <c r="F1914" s="68">
        <v>6.8000000000000005E-2</v>
      </c>
      <c r="G1914" s="69">
        <f t="shared" si="96"/>
        <v>2.9542872</v>
      </c>
      <c r="H1914" s="70">
        <f t="shared" si="97"/>
        <v>46.399687200000002</v>
      </c>
    </row>
    <row r="1915" spans="1:8" x14ac:dyDescent="0.25">
      <c r="A1915" s="33" t="str">
        <f t="shared" si="94"/>
        <v>Bulgaria40.5</v>
      </c>
      <c r="B1915" s="32" t="s">
        <v>1439</v>
      </c>
      <c r="C1915" s="33">
        <v>40.5</v>
      </c>
      <c r="D1915" s="34">
        <v>42.18</v>
      </c>
      <c r="E1915" s="34">
        <f t="shared" si="95"/>
        <v>43.445399999999999</v>
      </c>
      <c r="F1915" s="68">
        <v>6.8000000000000005E-2</v>
      </c>
      <c r="G1915" s="69">
        <f t="shared" si="96"/>
        <v>2.9542872</v>
      </c>
      <c r="H1915" s="70">
        <f t="shared" si="97"/>
        <v>46.399687200000002</v>
      </c>
    </row>
    <row r="1916" spans="1:8" x14ac:dyDescent="0.25">
      <c r="A1916" s="33" t="str">
        <f t="shared" si="94"/>
        <v>Bulgaria41</v>
      </c>
      <c r="B1916" s="32" t="s">
        <v>1439</v>
      </c>
      <c r="C1916" s="33">
        <v>41</v>
      </c>
      <c r="D1916" s="34">
        <v>42.18</v>
      </c>
      <c r="E1916" s="34">
        <f t="shared" si="95"/>
        <v>43.445399999999999</v>
      </c>
      <c r="F1916" s="68">
        <v>6.8000000000000005E-2</v>
      </c>
      <c r="G1916" s="69">
        <f t="shared" si="96"/>
        <v>2.9542872</v>
      </c>
      <c r="H1916" s="70">
        <f t="shared" si="97"/>
        <v>46.399687200000002</v>
      </c>
    </row>
    <row r="1917" spans="1:8" x14ac:dyDescent="0.25">
      <c r="A1917" s="33" t="str">
        <f t="shared" si="94"/>
        <v>Bulgaria41.5</v>
      </c>
      <c r="B1917" s="32" t="s">
        <v>1439</v>
      </c>
      <c r="C1917" s="33">
        <v>41.5</v>
      </c>
      <c r="D1917" s="34">
        <v>42.18</v>
      </c>
      <c r="E1917" s="34">
        <f t="shared" si="95"/>
        <v>43.445399999999999</v>
      </c>
      <c r="F1917" s="68">
        <v>6.8000000000000005E-2</v>
      </c>
      <c r="G1917" s="69">
        <f t="shared" si="96"/>
        <v>2.9542872</v>
      </c>
      <c r="H1917" s="70">
        <f t="shared" si="97"/>
        <v>46.399687200000002</v>
      </c>
    </row>
    <row r="1918" spans="1:8" x14ac:dyDescent="0.25">
      <c r="A1918" s="33" t="str">
        <f t="shared" si="94"/>
        <v>Bulgaria42</v>
      </c>
      <c r="B1918" s="32" t="s">
        <v>1439</v>
      </c>
      <c r="C1918" s="33">
        <v>42</v>
      </c>
      <c r="D1918" s="34">
        <v>42.18</v>
      </c>
      <c r="E1918" s="34">
        <f t="shared" si="95"/>
        <v>43.445399999999999</v>
      </c>
      <c r="F1918" s="68">
        <v>6.8000000000000005E-2</v>
      </c>
      <c r="G1918" s="69">
        <f t="shared" si="96"/>
        <v>2.9542872</v>
      </c>
      <c r="H1918" s="70">
        <f t="shared" si="97"/>
        <v>46.399687200000002</v>
      </c>
    </row>
    <row r="1919" spans="1:8" x14ac:dyDescent="0.25">
      <c r="A1919" s="33" t="str">
        <f t="shared" si="94"/>
        <v>Bulgaria42.5</v>
      </c>
      <c r="B1919" s="32" t="s">
        <v>1439</v>
      </c>
      <c r="C1919" s="33">
        <v>42.5</v>
      </c>
      <c r="D1919" s="34">
        <v>42.18</v>
      </c>
      <c r="E1919" s="34">
        <f t="shared" si="95"/>
        <v>43.445399999999999</v>
      </c>
      <c r="F1919" s="68">
        <v>6.8000000000000005E-2</v>
      </c>
      <c r="G1919" s="69">
        <f t="shared" si="96"/>
        <v>2.9542872</v>
      </c>
      <c r="H1919" s="70">
        <f t="shared" si="97"/>
        <v>46.399687200000002</v>
      </c>
    </row>
    <row r="1920" spans="1:8" x14ac:dyDescent="0.25">
      <c r="A1920" s="33" t="str">
        <f t="shared" si="94"/>
        <v>Bulgaria43</v>
      </c>
      <c r="B1920" s="32" t="s">
        <v>1439</v>
      </c>
      <c r="C1920" s="33">
        <v>43</v>
      </c>
      <c r="D1920" s="34">
        <v>42.18</v>
      </c>
      <c r="E1920" s="34">
        <f t="shared" si="95"/>
        <v>43.445399999999999</v>
      </c>
      <c r="F1920" s="68">
        <v>6.8000000000000005E-2</v>
      </c>
      <c r="G1920" s="69">
        <f t="shared" si="96"/>
        <v>2.9542872</v>
      </c>
      <c r="H1920" s="70">
        <f t="shared" si="97"/>
        <v>46.399687200000002</v>
      </c>
    </row>
    <row r="1921" spans="1:8" x14ac:dyDescent="0.25">
      <c r="A1921" s="33" t="str">
        <f t="shared" si="94"/>
        <v>Bulgaria43.5</v>
      </c>
      <c r="B1921" s="32" t="s">
        <v>1439</v>
      </c>
      <c r="C1921" s="33">
        <v>43.5</v>
      </c>
      <c r="D1921" s="34">
        <v>42.18</v>
      </c>
      <c r="E1921" s="34">
        <f t="shared" si="95"/>
        <v>43.445399999999999</v>
      </c>
      <c r="F1921" s="68">
        <v>6.8000000000000005E-2</v>
      </c>
      <c r="G1921" s="69">
        <f t="shared" si="96"/>
        <v>2.9542872</v>
      </c>
      <c r="H1921" s="70">
        <f t="shared" si="97"/>
        <v>46.399687200000002</v>
      </c>
    </row>
    <row r="1922" spans="1:8" x14ac:dyDescent="0.25">
      <c r="A1922" s="33" t="str">
        <f t="shared" si="94"/>
        <v>Bulgaria44</v>
      </c>
      <c r="B1922" s="32" t="s">
        <v>1439</v>
      </c>
      <c r="C1922" s="33">
        <v>44</v>
      </c>
      <c r="D1922" s="34">
        <v>42.18</v>
      </c>
      <c r="E1922" s="34">
        <f t="shared" si="95"/>
        <v>43.445399999999999</v>
      </c>
      <c r="F1922" s="68">
        <v>6.8000000000000005E-2</v>
      </c>
      <c r="G1922" s="69">
        <f t="shared" si="96"/>
        <v>2.9542872</v>
      </c>
      <c r="H1922" s="70">
        <f t="shared" si="97"/>
        <v>46.399687200000002</v>
      </c>
    </row>
    <row r="1923" spans="1:8" x14ac:dyDescent="0.25">
      <c r="A1923" s="33" t="str">
        <f t="shared" si="94"/>
        <v>Bulgaria44.5</v>
      </c>
      <c r="B1923" s="32" t="s">
        <v>1439</v>
      </c>
      <c r="C1923" s="33">
        <v>44.5</v>
      </c>
      <c r="D1923" s="34">
        <v>42.18</v>
      </c>
      <c r="E1923" s="34">
        <f t="shared" si="95"/>
        <v>43.445399999999999</v>
      </c>
      <c r="F1923" s="68">
        <v>6.8000000000000005E-2</v>
      </c>
      <c r="G1923" s="69">
        <f t="shared" si="96"/>
        <v>2.9542872</v>
      </c>
      <c r="H1923" s="70">
        <f t="shared" si="97"/>
        <v>46.399687200000002</v>
      </c>
    </row>
    <row r="1924" spans="1:8" x14ac:dyDescent="0.25">
      <c r="A1924" s="33" t="str">
        <f t="shared" ref="A1924:A1987" si="98">CONCATENATE(B1924,C1924)</f>
        <v>Bulgaria45</v>
      </c>
      <c r="B1924" s="32" t="s">
        <v>1439</v>
      </c>
      <c r="C1924" s="33">
        <v>45</v>
      </c>
      <c r="D1924" s="34">
        <v>42.18</v>
      </c>
      <c r="E1924" s="34">
        <f t="shared" si="95"/>
        <v>43.445399999999999</v>
      </c>
      <c r="F1924" s="68">
        <v>6.8000000000000005E-2</v>
      </c>
      <c r="G1924" s="69">
        <f t="shared" si="96"/>
        <v>2.9542872</v>
      </c>
      <c r="H1924" s="70">
        <f t="shared" si="97"/>
        <v>46.399687200000002</v>
      </c>
    </row>
    <row r="1925" spans="1:8" x14ac:dyDescent="0.25">
      <c r="A1925" s="33" t="str">
        <f t="shared" si="98"/>
        <v>Bulgaria45.5</v>
      </c>
      <c r="B1925" s="32" t="s">
        <v>1439</v>
      </c>
      <c r="C1925" s="33">
        <v>45.5</v>
      </c>
      <c r="D1925" s="34">
        <v>42.18</v>
      </c>
      <c r="E1925" s="34">
        <f t="shared" si="95"/>
        <v>43.445399999999999</v>
      </c>
      <c r="F1925" s="68">
        <v>6.8000000000000005E-2</v>
      </c>
      <c r="G1925" s="69">
        <f t="shared" si="96"/>
        <v>2.9542872</v>
      </c>
      <c r="H1925" s="70">
        <f t="shared" si="97"/>
        <v>46.399687200000002</v>
      </c>
    </row>
    <row r="1926" spans="1:8" x14ac:dyDescent="0.25">
      <c r="A1926" s="33" t="str">
        <f t="shared" si="98"/>
        <v>Bulgaria46</v>
      </c>
      <c r="B1926" s="32" t="s">
        <v>1439</v>
      </c>
      <c r="C1926" s="33">
        <v>46</v>
      </c>
      <c r="D1926" s="34">
        <v>42.18</v>
      </c>
      <c r="E1926" s="34">
        <f t="shared" si="95"/>
        <v>43.445399999999999</v>
      </c>
      <c r="F1926" s="68">
        <v>6.8000000000000005E-2</v>
      </c>
      <c r="G1926" s="69">
        <f t="shared" si="96"/>
        <v>2.9542872</v>
      </c>
      <c r="H1926" s="70">
        <f t="shared" si="97"/>
        <v>46.399687200000002</v>
      </c>
    </row>
    <row r="1927" spans="1:8" x14ac:dyDescent="0.25">
      <c r="A1927" s="33" t="str">
        <f t="shared" si="98"/>
        <v>Bulgaria46.5</v>
      </c>
      <c r="B1927" s="32" t="s">
        <v>1439</v>
      </c>
      <c r="C1927" s="33">
        <v>46.5</v>
      </c>
      <c r="D1927" s="34">
        <v>42.18</v>
      </c>
      <c r="E1927" s="34">
        <f t="shared" si="95"/>
        <v>43.445399999999999</v>
      </c>
      <c r="F1927" s="68">
        <v>6.8000000000000005E-2</v>
      </c>
      <c r="G1927" s="69">
        <f t="shared" si="96"/>
        <v>2.9542872</v>
      </c>
      <c r="H1927" s="70">
        <f t="shared" si="97"/>
        <v>46.399687200000002</v>
      </c>
    </row>
    <row r="1928" spans="1:8" x14ac:dyDescent="0.25">
      <c r="A1928" s="33" t="str">
        <f t="shared" si="98"/>
        <v>Bulgaria47</v>
      </c>
      <c r="B1928" s="32" t="s">
        <v>1439</v>
      </c>
      <c r="C1928" s="33">
        <v>47</v>
      </c>
      <c r="D1928" s="34">
        <v>42.18</v>
      </c>
      <c r="E1928" s="34">
        <f t="shared" si="95"/>
        <v>43.445399999999999</v>
      </c>
      <c r="F1928" s="68">
        <v>6.8000000000000005E-2</v>
      </c>
      <c r="G1928" s="69">
        <f t="shared" si="96"/>
        <v>2.9542872</v>
      </c>
      <c r="H1928" s="70">
        <f t="shared" si="97"/>
        <v>46.399687200000002</v>
      </c>
    </row>
    <row r="1929" spans="1:8" x14ac:dyDescent="0.25">
      <c r="A1929" s="33" t="str">
        <f t="shared" si="98"/>
        <v>Bulgaria47.5</v>
      </c>
      <c r="B1929" s="32" t="s">
        <v>1439</v>
      </c>
      <c r="C1929" s="33">
        <v>47.5</v>
      </c>
      <c r="D1929" s="34">
        <v>42.18</v>
      </c>
      <c r="E1929" s="34">
        <f t="shared" si="95"/>
        <v>43.445399999999999</v>
      </c>
      <c r="F1929" s="68">
        <v>6.8000000000000005E-2</v>
      </c>
      <c r="G1929" s="69">
        <f t="shared" si="96"/>
        <v>2.9542872</v>
      </c>
      <c r="H1929" s="70">
        <f t="shared" si="97"/>
        <v>46.399687200000002</v>
      </c>
    </row>
    <row r="1930" spans="1:8" x14ac:dyDescent="0.25">
      <c r="A1930" s="33" t="str">
        <f t="shared" si="98"/>
        <v>Bulgaria48</v>
      </c>
      <c r="B1930" s="32" t="s">
        <v>1439</v>
      </c>
      <c r="C1930" s="33">
        <v>48</v>
      </c>
      <c r="D1930" s="34">
        <v>42.18</v>
      </c>
      <c r="E1930" s="34">
        <f t="shared" si="95"/>
        <v>43.445399999999999</v>
      </c>
      <c r="F1930" s="68">
        <v>6.8000000000000005E-2</v>
      </c>
      <c r="G1930" s="69">
        <f t="shared" si="96"/>
        <v>2.9542872</v>
      </c>
      <c r="H1930" s="70">
        <f t="shared" si="97"/>
        <v>46.399687200000002</v>
      </c>
    </row>
    <row r="1931" spans="1:8" x14ac:dyDescent="0.25">
      <c r="A1931" s="33" t="str">
        <f t="shared" si="98"/>
        <v>Bulgaria48.5</v>
      </c>
      <c r="B1931" s="32" t="s">
        <v>1439</v>
      </c>
      <c r="C1931" s="33">
        <v>48.5</v>
      </c>
      <c r="D1931" s="34">
        <v>42.18</v>
      </c>
      <c r="E1931" s="34">
        <f t="shared" si="95"/>
        <v>43.445399999999999</v>
      </c>
      <c r="F1931" s="68">
        <v>6.8000000000000005E-2</v>
      </c>
      <c r="G1931" s="69">
        <f t="shared" si="96"/>
        <v>2.9542872</v>
      </c>
      <c r="H1931" s="70">
        <f t="shared" si="97"/>
        <v>46.399687200000002</v>
      </c>
    </row>
    <row r="1932" spans="1:8" x14ac:dyDescent="0.25">
      <c r="A1932" s="33" t="str">
        <f t="shared" si="98"/>
        <v>Bulgaria49</v>
      </c>
      <c r="B1932" s="32" t="s">
        <v>1439</v>
      </c>
      <c r="C1932" s="33">
        <v>49</v>
      </c>
      <c r="D1932" s="34">
        <v>42.18</v>
      </c>
      <c r="E1932" s="34">
        <f t="shared" si="95"/>
        <v>43.445399999999999</v>
      </c>
      <c r="F1932" s="68">
        <v>6.8000000000000005E-2</v>
      </c>
      <c r="G1932" s="69">
        <f t="shared" si="96"/>
        <v>2.9542872</v>
      </c>
      <c r="H1932" s="70">
        <f t="shared" si="97"/>
        <v>46.399687200000002</v>
      </c>
    </row>
    <row r="1933" spans="1:8" x14ac:dyDescent="0.25">
      <c r="A1933" s="33" t="str">
        <f t="shared" si="98"/>
        <v>Bulgaria49.5</v>
      </c>
      <c r="B1933" s="32" t="s">
        <v>1439</v>
      </c>
      <c r="C1933" s="33">
        <v>49.5</v>
      </c>
      <c r="D1933" s="34">
        <v>42.18</v>
      </c>
      <c r="E1933" s="34">
        <f t="shared" si="95"/>
        <v>43.445399999999999</v>
      </c>
      <c r="F1933" s="68">
        <v>6.8000000000000005E-2</v>
      </c>
      <c r="G1933" s="69">
        <f t="shared" si="96"/>
        <v>2.9542872</v>
      </c>
      <c r="H1933" s="70">
        <f t="shared" si="97"/>
        <v>46.399687200000002</v>
      </c>
    </row>
    <row r="1934" spans="1:8" x14ac:dyDescent="0.25">
      <c r="A1934" s="33" t="str">
        <f t="shared" si="98"/>
        <v>Bulgaria50</v>
      </c>
      <c r="B1934" s="32" t="s">
        <v>1439</v>
      </c>
      <c r="C1934" s="33">
        <v>50</v>
      </c>
      <c r="D1934" s="34">
        <v>42.18</v>
      </c>
      <c r="E1934" s="34">
        <f t="shared" si="95"/>
        <v>43.445399999999999</v>
      </c>
      <c r="F1934" s="68">
        <v>6.8000000000000005E-2</v>
      </c>
      <c r="G1934" s="69">
        <f t="shared" si="96"/>
        <v>2.9542872</v>
      </c>
      <c r="H1934" s="70">
        <f t="shared" si="97"/>
        <v>46.399687200000002</v>
      </c>
    </row>
    <row r="1935" spans="1:8" x14ac:dyDescent="0.25">
      <c r="A1935" s="33" t="str">
        <f t="shared" si="98"/>
        <v>Bulgaria50.5</v>
      </c>
      <c r="B1935" s="32" t="s">
        <v>1439</v>
      </c>
      <c r="C1935" s="33">
        <v>50.5</v>
      </c>
      <c r="D1935" s="34">
        <v>63.26</v>
      </c>
      <c r="E1935" s="34">
        <f t="shared" si="95"/>
        <v>65.157799999999995</v>
      </c>
      <c r="F1935" s="68">
        <v>6.8000000000000005E-2</v>
      </c>
      <c r="G1935" s="69">
        <f t="shared" si="96"/>
        <v>4.4307303999999998</v>
      </c>
      <c r="H1935" s="70">
        <f t="shared" si="97"/>
        <v>69.588530399999996</v>
      </c>
    </row>
    <row r="1936" spans="1:8" x14ac:dyDescent="0.25">
      <c r="A1936" s="33" t="str">
        <f t="shared" si="98"/>
        <v>Bulgaria51</v>
      </c>
      <c r="B1936" s="32" t="s">
        <v>1439</v>
      </c>
      <c r="C1936" s="33">
        <v>51</v>
      </c>
      <c r="D1936" s="34">
        <v>63.26</v>
      </c>
      <c r="E1936" s="34">
        <f t="shared" si="95"/>
        <v>65.157799999999995</v>
      </c>
      <c r="F1936" s="68">
        <v>6.8000000000000005E-2</v>
      </c>
      <c r="G1936" s="69">
        <f t="shared" si="96"/>
        <v>4.4307303999999998</v>
      </c>
      <c r="H1936" s="70">
        <f t="shared" si="97"/>
        <v>69.588530399999996</v>
      </c>
    </row>
    <row r="1937" spans="1:8" x14ac:dyDescent="0.25">
      <c r="A1937" s="33" t="str">
        <f t="shared" si="98"/>
        <v>Bulgaria51.5</v>
      </c>
      <c r="B1937" s="32" t="s">
        <v>1439</v>
      </c>
      <c r="C1937" s="33">
        <v>51.5</v>
      </c>
      <c r="D1937" s="34">
        <v>63.26</v>
      </c>
      <c r="E1937" s="34">
        <f t="shared" si="95"/>
        <v>65.157799999999995</v>
      </c>
      <c r="F1937" s="68">
        <v>6.8000000000000005E-2</v>
      </c>
      <c r="G1937" s="69">
        <f t="shared" si="96"/>
        <v>4.4307303999999998</v>
      </c>
      <c r="H1937" s="70">
        <f t="shared" si="97"/>
        <v>69.588530399999996</v>
      </c>
    </row>
    <row r="1938" spans="1:8" x14ac:dyDescent="0.25">
      <c r="A1938" s="33" t="str">
        <f t="shared" si="98"/>
        <v>Bulgaria52</v>
      </c>
      <c r="B1938" s="32" t="s">
        <v>1439</v>
      </c>
      <c r="C1938" s="33">
        <v>52</v>
      </c>
      <c r="D1938" s="34">
        <v>63.26</v>
      </c>
      <c r="E1938" s="34">
        <f t="shared" ref="E1938:E2001" si="99">D1938*1.03</f>
        <v>65.157799999999995</v>
      </c>
      <c r="F1938" s="68">
        <v>6.8000000000000005E-2</v>
      </c>
      <c r="G1938" s="69">
        <f t="shared" ref="G1938:G2001" si="100">E1938*F1938</f>
        <v>4.4307303999999998</v>
      </c>
      <c r="H1938" s="70">
        <f t="shared" ref="H1938:H2001" si="101">G1938+E1938</f>
        <v>69.588530399999996</v>
      </c>
    </row>
    <row r="1939" spans="1:8" x14ac:dyDescent="0.25">
      <c r="A1939" s="33" t="str">
        <f t="shared" si="98"/>
        <v>Bulgaria52.5</v>
      </c>
      <c r="B1939" s="32" t="s">
        <v>1439</v>
      </c>
      <c r="C1939" s="33">
        <v>52.5</v>
      </c>
      <c r="D1939" s="34">
        <v>63.26</v>
      </c>
      <c r="E1939" s="34">
        <f t="shared" si="99"/>
        <v>65.157799999999995</v>
      </c>
      <c r="F1939" s="68">
        <v>6.8000000000000005E-2</v>
      </c>
      <c r="G1939" s="69">
        <f t="shared" si="100"/>
        <v>4.4307303999999998</v>
      </c>
      <c r="H1939" s="70">
        <f t="shared" si="101"/>
        <v>69.588530399999996</v>
      </c>
    </row>
    <row r="1940" spans="1:8" x14ac:dyDescent="0.25">
      <c r="A1940" s="33" t="str">
        <f t="shared" si="98"/>
        <v>Bulgaria53</v>
      </c>
      <c r="B1940" s="32" t="s">
        <v>1439</v>
      </c>
      <c r="C1940" s="33">
        <v>53</v>
      </c>
      <c r="D1940" s="34">
        <v>63.26</v>
      </c>
      <c r="E1940" s="34">
        <f t="shared" si="99"/>
        <v>65.157799999999995</v>
      </c>
      <c r="F1940" s="68">
        <v>6.8000000000000005E-2</v>
      </c>
      <c r="G1940" s="69">
        <f t="shared" si="100"/>
        <v>4.4307303999999998</v>
      </c>
      <c r="H1940" s="70">
        <f t="shared" si="101"/>
        <v>69.588530399999996</v>
      </c>
    </row>
    <row r="1941" spans="1:8" x14ac:dyDescent="0.25">
      <c r="A1941" s="33" t="str">
        <f t="shared" si="98"/>
        <v>Bulgaria53.5</v>
      </c>
      <c r="B1941" s="32" t="s">
        <v>1439</v>
      </c>
      <c r="C1941" s="33">
        <v>53.5</v>
      </c>
      <c r="D1941" s="34">
        <v>63.26</v>
      </c>
      <c r="E1941" s="34">
        <f t="shared" si="99"/>
        <v>65.157799999999995</v>
      </c>
      <c r="F1941" s="68">
        <v>6.8000000000000005E-2</v>
      </c>
      <c r="G1941" s="69">
        <f t="shared" si="100"/>
        <v>4.4307303999999998</v>
      </c>
      <c r="H1941" s="70">
        <f t="shared" si="101"/>
        <v>69.588530399999996</v>
      </c>
    </row>
    <row r="1942" spans="1:8" x14ac:dyDescent="0.25">
      <c r="A1942" s="33" t="str">
        <f t="shared" si="98"/>
        <v>Bulgaria54</v>
      </c>
      <c r="B1942" s="32" t="s">
        <v>1439</v>
      </c>
      <c r="C1942" s="33">
        <v>54</v>
      </c>
      <c r="D1942" s="34">
        <v>63.26</v>
      </c>
      <c r="E1942" s="34">
        <f t="shared" si="99"/>
        <v>65.157799999999995</v>
      </c>
      <c r="F1942" s="68">
        <v>6.8000000000000005E-2</v>
      </c>
      <c r="G1942" s="69">
        <f t="shared" si="100"/>
        <v>4.4307303999999998</v>
      </c>
      <c r="H1942" s="70">
        <f t="shared" si="101"/>
        <v>69.588530399999996</v>
      </c>
    </row>
    <row r="1943" spans="1:8" x14ac:dyDescent="0.25">
      <c r="A1943" s="33" t="str">
        <f t="shared" si="98"/>
        <v>Bulgaria54.5</v>
      </c>
      <c r="B1943" s="32" t="s">
        <v>1439</v>
      </c>
      <c r="C1943" s="33">
        <v>54.5</v>
      </c>
      <c r="D1943" s="34">
        <v>63.26</v>
      </c>
      <c r="E1943" s="34">
        <f t="shared" si="99"/>
        <v>65.157799999999995</v>
      </c>
      <c r="F1943" s="68">
        <v>6.8000000000000005E-2</v>
      </c>
      <c r="G1943" s="69">
        <f t="shared" si="100"/>
        <v>4.4307303999999998</v>
      </c>
      <c r="H1943" s="70">
        <f t="shared" si="101"/>
        <v>69.588530399999996</v>
      </c>
    </row>
    <row r="1944" spans="1:8" x14ac:dyDescent="0.25">
      <c r="A1944" s="33" t="str">
        <f t="shared" si="98"/>
        <v>Bulgaria55</v>
      </c>
      <c r="B1944" s="32" t="s">
        <v>1439</v>
      </c>
      <c r="C1944" s="33">
        <v>55</v>
      </c>
      <c r="D1944" s="34">
        <v>63.26</v>
      </c>
      <c r="E1944" s="34">
        <f t="shared" si="99"/>
        <v>65.157799999999995</v>
      </c>
      <c r="F1944" s="68">
        <v>6.8000000000000005E-2</v>
      </c>
      <c r="G1944" s="69">
        <f t="shared" si="100"/>
        <v>4.4307303999999998</v>
      </c>
      <c r="H1944" s="70">
        <f t="shared" si="101"/>
        <v>69.588530399999996</v>
      </c>
    </row>
    <row r="1945" spans="1:8" x14ac:dyDescent="0.25">
      <c r="A1945" s="33" t="str">
        <f t="shared" si="98"/>
        <v>Bulgaria55.5</v>
      </c>
      <c r="B1945" s="32" t="s">
        <v>1439</v>
      </c>
      <c r="C1945" s="33">
        <v>55.5</v>
      </c>
      <c r="D1945" s="34">
        <v>63.26</v>
      </c>
      <c r="E1945" s="34">
        <f t="shared" si="99"/>
        <v>65.157799999999995</v>
      </c>
      <c r="F1945" s="68">
        <v>6.8000000000000005E-2</v>
      </c>
      <c r="G1945" s="69">
        <f t="shared" si="100"/>
        <v>4.4307303999999998</v>
      </c>
      <c r="H1945" s="70">
        <f t="shared" si="101"/>
        <v>69.588530399999996</v>
      </c>
    </row>
    <row r="1946" spans="1:8" x14ac:dyDescent="0.25">
      <c r="A1946" s="33" t="str">
        <f t="shared" si="98"/>
        <v>Bulgaria56</v>
      </c>
      <c r="B1946" s="32" t="s">
        <v>1439</v>
      </c>
      <c r="C1946" s="33">
        <v>56</v>
      </c>
      <c r="D1946" s="34">
        <v>63.26</v>
      </c>
      <c r="E1946" s="34">
        <f t="shared" si="99"/>
        <v>65.157799999999995</v>
      </c>
      <c r="F1946" s="68">
        <v>6.8000000000000005E-2</v>
      </c>
      <c r="G1946" s="69">
        <f t="shared" si="100"/>
        <v>4.4307303999999998</v>
      </c>
      <c r="H1946" s="70">
        <f t="shared" si="101"/>
        <v>69.588530399999996</v>
      </c>
    </row>
    <row r="1947" spans="1:8" x14ac:dyDescent="0.25">
      <c r="A1947" s="33" t="str">
        <f t="shared" si="98"/>
        <v>Bulgaria56.5</v>
      </c>
      <c r="B1947" s="32" t="s">
        <v>1439</v>
      </c>
      <c r="C1947" s="33">
        <v>56.5</v>
      </c>
      <c r="D1947" s="34">
        <v>63.26</v>
      </c>
      <c r="E1947" s="34">
        <f t="shared" si="99"/>
        <v>65.157799999999995</v>
      </c>
      <c r="F1947" s="68">
        <v>6.8000000000000005E-2</v>
      </c>
      <c r="G1947" s="69">
        <f t="shared" si="100"/>
        <v>4.4307303999999998</v>
      </c>
      <c r="H1947" s="70">
        <f t="shared" si="101"/>
        <v>69.588530399999996</v>
      </c>
    </row>
    <row r="1948" spans="1:8" x14ac:dyDescent="0.25">
      <c r="A1948" s="33" t="str">
        <f t="shared" si="98"/>
        <v>Bulgaria57</v>
      </c>
      <c r="B1948" s="32" t="s">
        <v>1439</v>
      </c>
      <c r="C1948" s="33">
        <v>57</v>
      </c>
      <c r="D1948" s="34">
        <v>63.26</v>
      </c>
      <c r="E1948" s="34">
        <f t="shared" si="99"/>
        <v>65.157799999999995</v>
      </c>
      <c r="F1948" s="68">
        <v>6.8000000000000005E-2</v>
      </c>
      <c r="G1948" s="69">
        <f t="shared" si="100"/>
        <v>4.4307303999999998</v>
      </c>
      <c r="H1948" s="70">
        <f t="shared" si="101"/>
        <v>69.588530399999996</v>
      </c>
    </row>
    <row r="1949" spans="1:8" x14ac:dyDescent="0.25">
      <c r="A1949" s="33" t="str">
        <f t="shared" si="98"/>
        <v>Bulgaria57.5</v>
      </c>
      <c r="B1949" s="32" t="s">
        <v>1439</v>
      </c>
      <c r="C1949" s="33">
        <v>57.5</v>
      </c>
      <c r="D1949" s="34">
        <v>63.26</v>
      </c>
      <c r="E1949" s="34">
        <f t="shared" si="99"/>
        <v>65.157799999999995</v>
      </c>
      <c r="F1949" s="68">
        <v>6.8000000000000005E-2</v>
      </c>
      <c r="G1949" s="69">
        <f t="shared" si="100"/>
        <v>4.4307303999999998</v>
      </c>
      <c r="H1949" s="70">
        <f t="shared" si="101"/>
        <v>69.588530399999996</v>
      </c>
    </row>
    <row r="1950" spans="1:8" x14ac:dyDescent="0.25">
      <c r="A1950" s="33" t="str">
        <f t="shared" si="98"/>
        <v>Bulgaria58</v>
      </c>
      <c r="B1950" s="32" t="s">
        <v>1439</v>
      </c>
      <c r="C1950" s="33">
        <v>58</v>
      </c>
      <c r="D1950" s="34">
        <v>63.26</v>
      </c>
      <c r="E1950" s="34">
        <f t="shared" si="99"/>
        <v>65.157799999999995</v>
      </c>
      <c r="F1950" s="68">
        <v>6.8000000000000005E-2</v>
      </c>
      <c r="G1950" s="69">
        <f t="shared" si="100"/>
        <v>4.4307303999999998</v>
      </c>
      <c r="H1950" s="70">
        <f t="shared" si="101"/>
        <v>69.588530399999996</v>
      </c>
    </row>
    <row r="1951" spans="1:8" x14ac:dyDescent="0.25">
      <c r="A1951" s="33" t="str">
        <f t="shared" si="98"/>
        <v>Bulgaria58.5</v>
      </c>
      <c r="B1951" s="32" t="s">
        <v>1439</v>
      </c>
      <c r="C1951" s="33">
        <v>58.5</v>
      </c>
      <c r="D1951" s="34">
        <v>63.26</v>
      </c>
      <c r="E1951" s="34">
        <f t="shared" si="99"/>
        <v>65.157799999999995</v>
      </c>
      <c r="F1951" s="68">
        <v>6.8000000000000005E-2</v>
      </c>
      <c r="G1951" s="69">
        <f t="shared" si="100"/>
        <v>4.4307303999999998</v>
      </c>
      <c r="H1951" s="70">
        <f t="shared" si="101"/>
        <v>69.588530399999996</v>
      </c>
    </row>
    <row r="1952" spans="1:8" x14ac:dyDescent="0.25">
      <c r="A1952" s="33" t="str">
        <f t="shared" si="98"/>
        <v>Bulgaria59</v>
      </c>
      <c r="B1952" s="32" t="s">
        <v>1439</v>
      </c>
      <c r="C1952" s="33">
        <v>59</v>
      </c>
      <c r="D1952" s="34">
        <v>63.26</v>
      </c>
      <c r="E1952" s="34">
        <f t="shared" si="99"/>
        <v>65.157799999999995</v>
      </c>
      <c r="F1952" s="68">
        <v>6.8000000000000005E-2</v>
      </c>
      <c r="G1952" s="69">
        <f t="shared" si="100"/>
        <v>4.4307303999999998</v>
      </c>
      <c r="H1952" s="70">
        <f t="shared" si="101"/>
        <v>69.588530399999996</v>
      </c>
    </row>
    <row r="1953" spans="1:8" x14ac:dyDescent="0.25">
      <c r="A1953" s="33" t="str">
        <f t="shared" si="98"/>
        <v>Bulgaria59.5</v>
      </c>
      <c r="B1953" s="32" t="s">
        <v>1439</v>
      </c>
      <c r="C1953" s="33">
        <v>59.5</v>
      </c>
      <c r="D1953" s="34">
        <v>63.26</v>
      </c>
      <c r="E1953" s="34">
        <f t="shared" si="99"/>
        <v>65.157799999999995</v>
      </c>
      <c r="F1953" s="68">
        <v>6.8000000000000005E-2</v>
      </c>
      <c r="G1953" s="69">
        <f t="shared" si="100"/>
        <v>4.4307303999999998</v>
      </c>
      <c r="H1953" s="70">
        <f t="shared" si="101"/>
        <v>69.588530399999996</v>
      </c>
    </row>
    <row r="1954" spans="1:8" x14ac:dyDescent="0.25">
      <c r="A1954" s="33" t="str">
        <f t="shared" si="98"/>
        <v>Bulgaria60</v>
      </c>
      <c r="B1954" s="32" t="s">
        <v>1439</v>
      </c>
      <c r="C1954" s="33">
        <v>60</v>
      </c>
      <c r="D1954" s="34">
        <v>63.26</v>
      </c>
      <c r="E1954" s="34">
        <f t="shared" si="99"/>
        <v>65.157799999999995</v>
      </c>
      <c r="F1954" s="68">
        <v>6.8000000000000005E-2</v>
      </c>
      <c r="G1954" s="69">
        <f t="shared" si="100"/>
        <v>4.4307303999999998</v>
      </c>
      <c r="H1954" s="70">
        <f t="shared" si="101"/>
        <v>69.588530399999996</v>
      </c>
    </row>
    <row r="1955" spans="1:8" x14ac:dyDescent="0.25">
      <c r="A1955" s="33" t="str">
        <f t="shared" si="98"/>
        <v>Bulgaria60.5</v>
      </c>
      <c r="B1955" s="32" t="s">
        <v>1439</v>
      </c>
      <c r="C1955" s="33">
        <v>60.5</v>
      </c>
      <c r="D1955" s="34">
        <v>63.26</v>
      </c>
      <c r="E1955" s="34">
        <f t="shared" si="99"/>
        <v>65.157799999999995</v>
      </c>
      <c r="F1955" s="68">
        <v>6.8000000000000005E-2</v>
      </c>
      <c r="G1955" s="69">
        <f t="shared" si="100"/>
        <v>4.4307303999999998</v>
      </c>
      <c r="H1955" s="70">
        <f t="shared" si="101"/>
        <v>69.588530399999996</v>
      </c>
    </row>
    <row r="1956" spans="1:8" x14ac:dyDescent="0.25">
      <c r="A1956" s="33" t="str">
        <f t="shared" si="98"/>
        <v>Bulgaria61</v>
      </c>
      <c r="B1956" s="32" t="s">
        <v>1439</v>
      </c>
      <c r="C1956" s="33">
        <v>61</v>
      </c>
      <c r="D1956" s="34">
        <v>63.26</v>
      </c>
      <c r="E1956" s="34">
        <f t="shared" si="99"/>
        <v>65.157799999999995</v>
      </c>
      <c r="F1956" s="68">
        <v>6.8000000000000005E-2</v>
      </c>
      <c r="G1956" s="69">
        <f t="shared" si="100"/>
        <v>4.4307303999999998</v>
      </c>
      <c r="H1956" s="70">
        <f t="shared" si="101"/>
        <v>69.588530399999996</v>
      </c>
    </row>
    <row r="1957" spans="1:8" x14ac:dyDescent="0.25">
      <c r="A1957" s="33" t="str">
        <f t="shared" si="98"/>
        <v>Bulgaria61.5</v>
      </c>
      <c r="B1957" s="32" t="s">
        <v>1439</v>
      </c>
      <c r="C1957" s="33">
        <v>61.5</v>
      </c>
      <c r="D1957" s="34">
        <v>63.26</v>
      </c>
      <c r="E1957" s="34">
        <f t="shared" si="99"/>
        <v>65.157799999999995</v>
      </c>
      <c r="F1957" s="68">
        <v>6.8000000000000005E-2</v>
      </c>
      <c r="G1957" s="69">
        <f t="shared" si="100"/>
        <v>4.4307303999999998</v>
      </c>
      <c r="H1957" s="70">
        <f t="shared" si="101"/>
        <v>69.588530399999996</v>
      </c>
    </row>
    <row r="1958" spans="1:8" x14ac:dyDescent="0.25">
      <c r="A1958" s="33" t="str">
        <f t="shared" si="98"/>
        <v>Bulgaria62</v>
      </c>
      <c r="B1958" s="32" t="s">
        <v>1439</v>
      </c>
      <c r="C1958" s="33">
        <v>62</v>
      </c>
      <c r="D1958" s="34">
        <v>63.26</v>
      </c>
      <c r="E1958" s="34">
        <f t="shared" si="99"/>
        <v>65.157799999999995</v>
      </c>
      <c r="F1958" s="68">
        <v>6.8000000000000005E-2</v>
      </c>
      <c r="G1958" s="69">
        <f t="shared" si="100"/>
        <v>4.4307303999999998</v>
      </c>
      <c r="H1958" s="70">
        <f t="shared" si="101"/>
        <v>69.588530399999996</v>
      </c>
    </row>
    <row r="1959" spans="1:8" x14ac:dyDescent="0.25">
      <c r="A1959" s="33" t="str">
        <f t="shared" si="98"/>
        <v>Bulgaria62.5</v>
      </c>
      <c r="B1959" s="32" t="s">
        <v>1439</v>
      </c>
      <c r="C1959" s="33">
        <v>62.5</v>
      </c>
      <c r="D1959" s="34">
        <v>63.26</v>
      </c>
      <c r="E1959" s="34">
        <f t="shared" si="99"/>
        <v>65.157799999999995</v>
      </c>
      <c r="F1959" s="68">
        <v>6.8000000000000005E-2</v>
      </c>
      <c r="G1959" s="69">
        <f t="shared" si="100"/>
        <v>4.4307303999999998</v>
      </c>
      <c r="H1959" s="70">
        <f t="shared" si="101"/>
        <v>69.588530399999996</v>
      </c>
    </row>
    <row r="1960" spans="1:8" x14ac:dyDescent="0.25">
      <c r="A1960" s="33" t="str">
        <f t="shared" si="98"/>
        <v>Bulgaria63</v>
      </c>
      <c r="B1960" s="32" t="s">
        <v>1439</v>
      </c>
      <c r="C1960" s="33">
        <v>63</v>
      </c>
      <c r="D1960" s="34">
        <v>63.26</v>
      </c>
      <c r="E1960" s="34">
        <f t="shared" si="99"/>
        <v>65.157799999999995</v>
      </c>
      <c r="F1960" s="68">
        <v>6.8000000000000005E-2</v>
      </c>
      <c r="G1960" s="69">
        <f t="shared" si="100"/>
        <v>4.4307303999999998</v>
      </c>
      <c r="H1960" s="70">
        <f t="shared" si="101"/>
        <v>69.588530399999996</v>
      </c>
    </row>
    <row r="1961" spans="1:8" x14ac:dyDescent="0.25">
      <c r="A1961" s="33" t="str">
        <f t="shared" si="98"/>
        <v>Bulgaria63.5</v>
      </c>
      <c r="B1961" s="32" t="s">
        <v>1439</v>
      </c>
      <c r="C1961" s="33">
        <v>63.5</v>
      </c>
      <c r="D1961" s="34">
        <v>63.26</v>
      </c>
      <c r="E1961" s="34">
        <f t="shared" si="99"/>
        <v>65.157799999999995</v>
      </c>
      <c r="F1961" s="68">
        <v>6.8000000000000005E-2</v>
      </c>
      <c r="G1961" s="69">
        <f t="shared" si="100"/>
        <v>4.4307303999999998</v>
      </c>
      <c r="H1961" s="70">
        <f t="shared" si="101"/>
        <v>69.588530399999996</v>
      </c>
    </row>
    <row r="1962" spans="1:8" x14ac:dyDescent="0.25">
      <c r="A1962" s="33" t="str">
        <f t="shared" si="98"/>
        <v>Bulgaria64</v>
      </c>
      <c r="B1962" s="32" t="s">
        <v>1439</v>
      </c>
      <c r="C1962" s="33">
        <v>64</v>
      </c>
      <c r="D1962" s="34">
        <v>63.26</v>
      </c>
      <c r="E1962" s="34">
        <f t="shared" si="99"/>
        <v>65.157799999999995</v>
      </c>
      <c r="F1962" s="68">
        <v>6.8000000000000005E-2</v>
      </c>
      <c r="G1962" s="69">
        <f t="shared" si="100"/>
        <v>4.4307303999999998</v>
      </c>
      <c r="H1962" s="70">
        <f t="shared" si="101"/>
        <v>69.588530399999996</v>
      </c>
    </row>
    <row r="1963" spans="1:8" x14ac:dyDescent="0.25">
      <c r="A1963" s="33" t="str">
        <f t="shared" si="98"/>
        <v>Bulgaria64.5</v>
      </c>
      <c r="B1963" s="32" t="s">
        <v>1439</v>
      </c>
      <c r="C1963" s="33">
        <v>64.5</v>
      </c>
      <c r="D1963" s="34">
        <v>63.26</v>
      </c>
      <c r="E1963" s="34">
        <f t="shared" si="99"/>
        <v>65.157799999999995</v>
      </c>
      <c r="F1963" s="68">
        <v>6.8000000000000005E-2</v>
      </c>
      <c r="G1963" s="69">
        <f t="shared" si="100"/>
        <v>4.4307303999999998</v>
      </c>
      <c r="H1963" s="70">
        <f t="shared" si="101"/>
        <v>69.588530399999996</v>
      </c>
    </row>
    <row r="1964" spans="1:8" x14ac:dyDescent="0.25">
      <c r="A1964" s="33" t="str">
        <f t="shared" si="98"/>
        <v>Bulgaria65</v>
      </c>
      <c r="B1964" s="32" t="s">
        <v>1439</v>
      </c>
      <c r="C1964" s="33">
        <v>65</v>
      </c>
      <c r="D1964" s="34">
        <v>63.26</v>
      </c>
      <c r="E1964" s="34">
        <f t="shared" si="99"/>
        <v>65.157799999999995</v>
      </c>
      <c r="F1964" s="68">
        <v>6.8000000000000005E-2</v>
      </c>
      <c r="G1964" s="69">
        <f t="shared" si="100"/>
        <v>4.4307303999999998</v>
      </c>
      <c r="H1964" s="70">
        <f t="shared" si="101"/>
        <v>69.588530399999996</v>
      </c>
    </row>
    <row r="1965" spans="1:8" x14ac:dyDescent="0.25">
      <c r="A1965" s="33" t="str">
        <f t="shared" si="98"/>
        <v>Bulgaria65.5</v>
      </c>
      <c r="B1965" s="32" t="s">
        <v>1439</v>
      </c>
      <c r="C1965" s="33">
        <v>65.5</v>
      </c>
      <c r="D1965" s="34">
        <v>63.26</v>
      </c>
      <c r="E1965" s="34">
        <f t="shared" si="99"/>
        <v>65.157799999999995</v>
      </c>
      <c r="F1965" s="68">
        <v>6.8000000000000005E-2</v>
      </c>
      <c r="G1965" s="69">
        <f t="shared" si="100"/>
        <v>4.4307303999999998</v>
      </c>
      <c r="H1965" s="70">
        <f t="shared" si="101"/>
        <v>69.588530399999996</v>
      </c>
    </row>
    <row r="1966" spans="1:8" x14ac:dyDescent="0.25">
      <c r="A1966" s="33" t="str">
        <f t="shared" si="98"/>
        <v>Bulgaria66</v>
      </c>
      <c r="B1966" s="32" t="s">
        <v>1439</v>
      </c>
      <c r="C1966" s="33">
        <v>66</v>
      </c>
      <c r="D1966" s="34">
        <v>63.26</v>
      </c>
      <c r="E1966" s="34">
        <f t="shared" si="99"/>
        <v>65.157799999999995</v>
      </c>
      <c r="F1966" s="68">
        <v>6.8000000000000005E-2</v>
      </c>
      <c r="G1966" s="69">
        <f t="shared" si="100"/>
        <v>4.4307303999999998</v>
      </c>
      <c r="H1966" s="70">
        <f t="shared" si="101"/>
        <v>69.588530399999996</v>
      </c>
    </row>
    <row r="1967" spans="1:8" x14ac:dyDescent="0.25">
      <c r="A1967" s="33" t="str">
        <f t="shared" si="98"/>
        <v>Bulgaria66.5</v>
      </c>
      <c r="B1967" s="32" t="s">
        <v>1439</v>
      </c>
      <c r="C1967" s="33">
        <v>66.5</v>
      </c>
      <c r="D1967" s="34">
        <v>63.26</v>
      </c>
      <c r="E1967" s="34">
        <f t="shared" si="99"/>
        <v>65.157799999999995</v>
      </c>
      <c r="F1967" s="68">
        <v>6.8000000000000005E-2</v>
      </c>
      <c r="G1967" s="69">
        <f t="shared" si="100"/>
        <v>4.4307303999999998</v>
      </c>
      <c r="H1967" s="70">
        <f t="shared" si="101"/>
        <v>69.588530399999996</v>
      </c>
    </row>
    <row r="1968" spans="1:8" x14ac:dyDescent="0.25">
      <c r="A1968" s="33" t="str">
        <f t="shared" si="98"/>
        <v>Bulgaria67</v>
      </c>
      <c r="B1968" s="32" t="s">
        <v>1439</v>
      </c>
      <c r="C1968" s="33">
        <v>67</v>
      </c>
      <c r="D1968" s="34">
        <v>63.26</v>
      </c>
      <c r="E1968" s="34">
        <f t="shared" si="99"/>
        <v>65.157799999999995</v>
      </c>
      <c r="F1968" s="68">
        <v>6.8000000000000005E-2</v>
      </c>
      <c r="G1968" s="69">
        <f t="shared" si="100"/>
        <v>4.4307303999999998</v>
      </c>
      <c r="H1968" s="70">
        <f t="shared" si="101"/>
        <v>69.588530399999996</v>
      </c>
    </row>
    <row r="1969" spans="1:8" x14ac:dyDescent="0.25">
      <c r="A1969" s="33" t="str">
        <f t="shared" si="98"/>
        <v>Bulgaria67.5</v>
      </c>
      <c r="B1969" s="32" t="s">
        <v>1439</v>
      </c>
      <c r="C1969" s="33">
        <v>67.5</v>
      </c>
      <c r="D1969" s="34">
        <v>63.26</v>
      </c>
      <c r="E1969" s="34">
        <f t="shared" si="99"/>
        <v>65.157799999999995</v>
      </c>
      <c r="F1969" s="68">
        <v>6.8000000000000005E-2</v>
      </c>
      <c r="G1969" s="69">
        <f t="shared" si="100"/>
        <v>4.4307303999999998</v>
      </c>
      <c r="H1969" s="70">
        <f t="shared" si="101"/>
        <v>69.588530399999996</v>
      </c>
    </row>
    <row r="1970" spans="1:8" x14ac:dyDescent="0.25">
      <c r="A1970" s="33" t="str">
        <f t="shared" si="98"/>
        <v>Bulgaria68</v>
      </c>
      <c r="B1970" s="32" t="s">
        <v>1439</v>
      </c>
      <c r="C1970" s="33">
        <v>68</v>
      </c>
      <c r="D1970" s="34">
        <v>63.26</v>
      </c>
      <c r="E1970" s="34">
        <f t="shared" si="99"/>
        <v>65.157799999999995</v>
      </c>
      <c r="F1970" s="68">
        <v>6.8000000000000005E-2</v>
      </c>
      <c r="G1970" s="69">
        <f t="shared" si="100"/>
        <v>4.4307303999999998</v>
      </c>
      <c r="H1970" s="70">
        <f t="shared" si="101"/>
        <v>69.588530399999996</v>
      </c>
    </row>
    <row r="1971" spans="1:8" x14ac:dyDescent="0.25">
      <c r="A1971" s="33" t="str">
        <f t="shared" si="98"/>
        <v>Bulgaria68.5</v>
      </c>
      <c r="B1971" s="32" t="s">
        <v>1439</v>
      </c>
      <c r="C1971" s="33">
        <v>68.5</v>
      </c>
      <c r="D1971" s="34">
        <v>63.26</v>
      </c>
      <c r="E1971" s="34">
        <f t="shared" si="99"/>
        <v>65.157799999999995</v>
      </c>
      <c r="F1971" s="68">
        <v>6.8000000000000005E-2</v>
      </c>
      <c r="G1971" s="69">
        <f t="shared" si="100"/>
        <v>4.4307303999999998</v>
      </c>
      <c r="H1971" s="70">
        <f t="shared" si="101"/>
        <v>69.588530399999996</v>
      </c>
    </row>
    <row r="1972" spans="1:8" x14ac:dyDescent="0.25">
      <c r="A1972" s="33" t="str">
        <f t="shared" si="98"/>
        <v>Bulgaria69</v>
      </c>
      <c r="B1972" s="32" t="s">
        <v>1439</v>
      </c>
      <c r="C1972" s="33">
        <v>69</v>
      </c>
      <c r="D1972" s="34">
        <v>63.26</v>
      </c>
      <c r="E1972" s="34">
        <f t="shared" si="99"/>
        <v>65.157799999999995</v>
      </c>
      <c r="F1972" s="68">
        <v>6.8000000000000005E-2</v>
      </c>
      <c r="G1972" s="69">
        <f t="shared" si="100"/>
        <v>4.4307303999999998</v>
      </c>
      <c r="H1972" s="70">
        <f t="shared" si="101"/>
        <v>69.588530399999996</v>
      </c>
    </row>
    <row r="1973" spans="1:8" x14ac:dyDescent="0.25">
      <c r="A1973" s="33" t="str">
        <f t="shared" si="98"/>
        <v>Bulgaria69.5</v>
      </c>
      <c r="B1973" s="32" t="s">
        <v>1439</v>
      </c>
      <c r="C1973" s="33">
        <v>69.5</v>
      </c>
      <c r="D1973" s="34">
        <v>63.26</v>
      </c>
      <c r="E1973" s="34">
        <f t="shared" si="99"/>
        <v>65.157799999999995</v>
      </c>
      <c r="F1973" s="68">
        <v>6.8000000000000005E-2</v>
      </c>
      <c r="G1973" s="69">
        <f t="shared" si="100"/>
        <v>4.4307303999999998</v>
      </c>
      <c r="H1973" s="70">
        <f t="shared" si="101"/>
        <v>69.588530399999996</v>
      </c>
    </row>
    <row r="1974" spans="1:8" x14ac:dyDescent="0.25">
      <c r="A1974" s="33" t="str">
        <f t="shared" si="98"/>
        <v>Bulgaria70</v>
      </c>
      <c r="B1974" s="32" t="s">
        <v>1439</v>
      </c>
      <c r="C1974" s="33">
        <v>70</v>
      </c>
      <c r="D1974" s="34">
        <v>63.26</v>
      </c>
      <c r="E1974" s="34">
        <f t="shared" si="99"/>
        <v>65.157799999999995</v>
      </c>
      <c r="F1974" s="68">
        <v>6.8000000000000005E-2</v>
      </c>
      <c r="G1974" s="69">
        <f t="shared" si="100"/>
        <v>4.4307303999999998</v>
      </c>
      <c r="H1974" s="70">
        <f t="shared" si="101"/>
        <v>69.588530399999996</v>
      </c>
    </row>
    <row r="1975" spans="1:8" x14ac:dyDescent="0.25">
      <c r="A1975" s="33" t="str">
        <f t="shared" si="98"/>
        <v>Bulgaria70.5</v>
      </c>
      <c r="B1975" s="32" t="s">
        <v>1439</v>
      </c>
      <c r="C1975" s="33">
        <v>70.5</v>
      </c>
      <c r="D1975" s="34">
        <v>63.26</v>
      </c>
      <c r="E1975" s="34">
        <f t="shared" si="99"/>
        <v>65.157799999999995</v>
      </c>
      <c r="F1975" s="68">
        <v>6.8000000000000005E-2</v>
      </c>
      <c r="G1975" s="69">
        <f t="shared" si="100"/>
        <v>4.4307303999999998</v>
      </c>
      <c r="H1975" s="70">
        <f t="shared" si="101"/>
        <v>69.588530399999996</v>
      </c>
    </row>
    <row r="1976" spans="1:8" x14ac:dyDescent="0.25">
      <c r="A1976" s="33" t="str">
        <f t="shared" si="98"/>
        <v>Croatia0.5</v>
      </c>
      <c r="B1976" s="32" t="s">
        <v>1440</v>
      </c>
      <c r="C1976" s="33">
        <v>0.5</v>
      </c>
      <c r="D1976" s="34">
        <v>17.5</v>
      </c>
      <c r="E1976" s="34">
        <f t="shared" si="99"/>
        <v>18.025000000000002</v>
      </c>
      <c r="F1976" s="68">
        <v>6.8000000000000005E-2</v>
      </c>
      <c r="G1976" s="69">
        <f t="shared" si="100"/>
        <v>1.2257000000000002</v>
      </c>
      <c r="H1976" s="70">
        <f t="shared" si="101"/>
        <v>19.250700000000002</v>
      </c>
    </row>
    <row r="1977" spans="1:8" x14ac:dyDescent="0.25">
      <c r="A1977" s="33" t="str">
        <f t="shared" si="98"/>
        <v>Croatia1</v>
      </c>
      <c r="B1977" s="32" t="s">
        <v>1440</v>
      </c>
      <c r="C1977" s="33">
        <v>1</v>
      </c>
      <c r="D1977" s="34">
        <v>17.5</v>
      </c>
      <c r="E1977" s="34">
        <f t="shared" si="99"/>
        <v>18.025000000000002</v>
      </c>
      <c r="F1977" s="68">
        <v>6.8000000000000005E-2</v>
      </c>
      <c r="G1977" s="69">
        <f t="shared" si="100"/>
        <v>1.2257000000000002</v>
      </c>
      <c r="H1977" s="70">
        <f t="shared" si="101"/>
        <v>19.250700000000002</v>
      </c>
    </row>
    <row r="1978" spans="1:8" x14ac:dyDescent="0.25">
      <c r="A1978" s="33" t="str">
        <f t="shared" si="98"/>
        <v>Croatia1.5</v>
      </c>
      <c r="B1978" s="32" t="s">
        <v>1440</v>
      </c>
      <c r="C1978" s="33">
        <v>1.5</v>
      </c>
      <c r="D1978" s="34">
        <v>17.5</v>
      </c>
      <c r="E1978" s="34">
        <f t="shared" si="99"/>
        <v>18.025000000000002</v>
      </c>
      <c r="F1978" s="68">
        <v>6.8000000000000005E-2</v>
      </c>
      <c r="G1978" s="69">
        <f t="shared" si="100"/>
        <v>1.2257000000000002</v>
      </c>
      <c r="H1978" s="70">
        <f t="shared" si="101"/>
        <v>19.250700000000002</v>
      </c>
    </row>
    <row r="1979" spans="1:8" x14ac:dyDescent="0.25">
      <c r="A1979" s="33" t="str">
        <f t="shared" si="98"/>
        <v>Croatia2</v>
      </c>
      <c r="B1979" s="32" t="s">
        <v>1440</v>
      </c>
      <c r="C1979" s="33">
        <v>2</v>
      </c>
      <c r="D1979" s="34">
        <v>17.5</v>
      </c>
      <c r="E1979" s="34">
        <f t="shared" si="99"/>
        <v>18.025000000000002</v>
      </c>
      <c r="F1979" s="68">
        <v>6.8000000000000005E-2</v>
      </c>
      <c r="G1979" s="69">
        <f t="shared" si="100"/>
        <v>1.2257000000000002</v>
      </c>
      <c r="H1979" s="70">
        <f t="shared" si="101"/>
        <v>19.250700000000002</v>
      </c>
    </row>
    <row r="1980" spans="1:8" x14ac:dyDescent="0.25">
      <c r="A1980" s="33" t="str">
        <f t="shared" si="98"/>
        <v>Croatia2.5</v>
      </c>
      <c r="B1980" s="32" t="s">
        <v>1440</v>
      </c>
      <c r="C1980" s="33">
        <v>2.5</v>
      </c>
      <c r="D1980" s="34">
        <v>17.5</v>
      </c>
      <c r="E1980" s="34">
        <f t="shared" si="99"/>
        <v>18.025000000000002</v>
      </c>
      <c r="F1980" s="68">
        <v>6.8000000000000005E-2</v>
      </c>
      <c r="G1980" s="69">
        <f t="shared" si="100"/>
        <v>1.2257000000000002</v>
      </c>
      <c r="H1980" s="70">
        <f t="shared" si="101"/>
        <v>19.250700000000002</v>
      </c>
    </row>
    <row r="1981" spans="1:8" x14ac:dyDescent="0.25">
      <c r="A1981" s="33" t="str">
        <f t="shared" si="98"/>
        <v>Croatia3</v>
      </c>
      <c r="B1981" s="32" t="s">
        <v>1440</v>
      </c>
      <c r="C1981" s="33">
        <v>3</v>
      </c>
      <c r="D1981" s="34">
        <v>17.5</v>
      </c>
      <c r="E1981" s="34">
        <f t="shared" si="99"/>
        <v>18.025000000000002</v>
      </c>
      <c r="F1981" s="68">
        <v>6.8000000000000005E-2</v>
      </c>
      <c r="G1981" s="69">
        <f t="shared" si="100"/>
        <v>1.2257000000000002</v>
      </c>
      <c r="H1981" s="70">
        <f t="shared" si="101"/>
        <v>19.250700000000002</v>
      </c>
    </row>
    <row r="1982" spans="1:8" x14ac:dyDescent="0.25">
      <c r="A1982" s="33" t="str">
        <f t="shared" si="98"/>
        <v>Croatia3.5</v>
      </c>
      <c r="B1982" s="32" t="s">
        <v>1440</v>
      </c>
      <c r="C1982" s="33">
        <v>3.5</v>
      </c>
      <c r="D1982" s="34">
        <v>17.5</v>
      </c>
      <c r="E1982" s="34">
        <f t="shared" si="99"/>
        <v>18.025000000000002</v>
      </c>
      <c r="F1982" s="68">
        <v>6.8000000000000005E-2</v>
      </c>
      <c r="G1982" s="69">
        <f t="shared" si="100"/>
        <v>1.2257000000000002</v>
      </c>
      <c r="H1982" s="70">
        <f t="shared" si="101"/>
        <v>19.250700000000002</v>
      </c>
    </row>
    <row r="1983" spans="1:8" x14ac:dyDescent="0.25">
      <c r="A1983" s="33" t="str">
        <f t="shared" si="98"/>
        <v>Croatia4</v>
      </c>
      <c r="B1983" s="32" t="s">
        <v>1440</v>
      </c>
      <c r="C1983" s="33">
        <v>4</v>
      </c>
      <c r="D1983" s="34">
        <v>17.5</v>
      </c>
      <c r="E1983" s="34">
        <f t="shared" si="99"/>
        <v>18.025000000000002</v>
      </c>
      <c r="F1983" s="68">
        <v>6.8000000000000005E-2</v>
      </c>
      <c r="G1983" s="69">
        <f t="shared" si="100"/>
        <v>1.2257000000000002</v>
      </c>
      <c r="H1983" s="70">
        <f t="shared" si="101"/>
        <v>19.250700000000002</v>
      </c>
    </row>
    <row r="1984" spans="1:8" x14ac:dyDescent="0.25">
      <c r="A1984" s="33" t="str">
        <f t="shared" si="98"/>
        <v>Croatia4.5</v>
      </c>
      <c r="B1984" s="32" t="s">
        <v>1440</v>
      </c>
      <c r="C1984" s="33">
        <v>4.5</v>
      </c>
      <c r="D1984" s="34">
        <v>17.5</v>
      </c>
      <c r="E1984" s="34">
        <f t="shared" si="99"/>
        <v>18.025000000000002</v>
      </c>
      <c r="F1984" s="68">
        <v>6.8000000000000005E-2</v>
      </c>
      <c r="G1984" s="69">
        <f t="shared" si="100"/>
        <v>1.2257000000000002</v>
      </c>
      <c r="H1984" s="70">
        <f t="shared" si="101"/>
        <v>19.250700000000002</v>
      </c>
    </row>
    <row r="1985" spans="1:8" x14ac:dyDescent="0.25">
      <c r="A1985" s="33" t="str">
        <f t="shared" si="98"/>
        <v>Croatia5</v>
      </c>
      <c r="B1985" s="32" t="s">
        <v>1440</v>
      </c>
      <c r="C1985" s="33">
        <v>5</v>
      </c>
      <c r="D1985" s="34">
        <v>17.5</v>
      </c>
      <c r="E1985" s="34">
        <f t="shared" si="99"/>
        <v>18.025000000000002</v>
      </c>
      <c r="F1985" s="68">
        <v>6.8000000000000005E-2</v>
      </c>
      <c r="G1985" s="69">
        <f t="shared" si="100"/>
        <v>1.2257000000000002</v>
      </c>
      <c r="H1985" s="70">
        <f t="shared" si="101"/>
        <v>19.250700000000002</v>
      </c>
    </row>
    <row r="1986" spans="1:8" x14ac:dyDescent="0.25">
      <c r="A1986" s="33" t="str">
        <f t="shared" si="98"/>
        <v>Croatia5.5</v>
      </c>
      <c r="B1986" s="32" t="s">
        <v>1440</v>
      </c>
      <c r="C1986" s="33">
        <v>5.5</v>
      </c>
      <c r="D1986" s="34">
        <v>17.5</v>
      </c>
      <c r="E1986" s="34">
        <f t="shared" si="99"/>
        <v>18.025000000000002</v>
      </c>
      <c r="F1986" s="68">
        <v>6.8000000000000005E-2</v>
      </c>
      <c r="G1986" s="69">
        <f t="shared" si="100"/>
        <v>1.2257000000000002</v>
      </c>
      <c r="H1986" s="70">
        <f t="shared" si="101"/>
        <v>19.250700000000002</v>
      </c>
    </row>
    <row r="1987" spans="1:8" x14ac:dyDescent="0.25">
      <c r="A1987" s="33" t="str">
        <f t="shared" si="98"/>
        <v>Croatia6</v>
      </c>
      <c r="B1987" s="32" t="s">
        <v>1440</v>
      </c>
      <c r="C1987" s="33">
        <v>6</v>
      </c>
      <c r="D1987" s="34">
        <v>17.5</v>
      </c>
      <c r="E1987" s="34">
        <f t="shared" si="99"/>
        <v>18.025000000000002</v>
      </c>
      <c r="F1987" s="68">
        <v>6.8000000000000005E-2</v>
      </c>
      <c r="G1987" s="69">
        <f t="shared" si="100"/>
        <v>1.2257000000000002</v>
      </c>
      <c r="H1987" s="70">
        <f t="shared" si="101"/>
        <v>19.250700000000002</v>
      </c>
    </row>
    <row r="1988" spans="1:8" x14ac:dyDescent="0.25">
      <c r="A1988" s="33" t="str">
        <f t="shared" ref="A1988:A2052" si="102">CONCATENATE(B1988,C1988)</f>
        <v>Croatia6.5</v>
      </c>
      <c r="B1988" s="32" t="s">
        <v>1440</v>
      </c>
      <c r="C1988" s="33">
        <v>6.5</v>
      </c>
      <c r="D1988" s="34">
        <v>17.5</v>
      </c>
      <c r="E1988" s="34">
        <f t="shared" si="99"/>
        <v>18.025000000000002</v>
      </c>
      <c r="F1988" s="68">
        <v>6.8000000000000005E-2</v>
      </c>
      <c r="G1988" s="69">
        <f t="shared" si="100"/>
        <v>1.2257000000000002</v>
      </c>
      <c r="H1988" s="70">
        <f t="shared" si="101"/>
        <v>19.250700000000002</v>
      </c>
    </row>
    <row r="1989" spans="1:8" x14ac:dyDescent="0.25">
      <c r="A1989" s="33" t="str">
        <f t="shared" si="102"/>
        <v>Croatia7</v>
      </c>
      <c r="B1989" s="32" t="s">
        <v>1440</v>
      </c>
      <c r="C1989" s="33">
        <v>7</v>
      </c>
      <c r="D1989" s="34">
        <v>17.5</v>
      </c>
      <c r="E1989" s="34">
        <f t="shared" si="99"/>
        <v>18.025000000000002</v>
      </c>
      <c r="F1989" s="68">
        <v>6.8000000000000005E-2</v>
      </c>
      <c r="G1989" s="69">
        <f t="shared" si="100"/>
        <v>1.2257000000000002</v>
      </c>
      <c r="H1989" s="70">
        <f t="shared" si="101"/>
        <v>19.250700000000002</v>
      </c>
    </row>
    <row r="1990" spans="1:8" x14ac:dyDescent="0.25">
      <c r="A1990" s="33" t="str">
        <f t="shared" si="102"/>
        <v>Croatia7.5</v>
      </c>
      <c r="B1990" s="32" t="s">
        <v>1440</v>
      </c>
      <c r="C1990" s="33">
        <v>7.5</v>
      </c>
      <c r="D1990" s="34">
        <v>17.5</v>
      </c>
      <c r="E1990" s="34">
        <f t="shared" si="99"/>
        <v>18.025000000000002</v>
      </c>
      <c r="F1990" s="68">
        <v>6.8000000000000005E-2</v>
      </c>
      <c r="G1990" s="69">
        <f t="shared" si="100"/>
        <v>1.2257000000000002</v>
      </c>
      <c r="H1990" s="70">
        <f t="shared" si="101"/>
        <v>19.250700000000002</v>
      </c>
    </row>
    <row r="1991" spans="1:8" x14ac:dyDescent="0.25">
      <c r="A1991" s="33" t="str">
        <f t="shared" si="102"/>
        <v>Croatia8</v>
      </c>
      <c r="B1991" s="32" t="s">
        <v>1440</v>
      </c>
      <c r="C1991" s="33">
        <v>8</v>
      </c>
      <c r="D1991" s="34">
        <v>17.5</v>
      </c>
      <c r="E1991" s="34">
        <f t="shared" si="99"/>
        <v>18.025000000000002</v>
      </c>
      <c r="F1991" s="68">
        <v>6.8000000000000005E-2</v>
      </c>
      <c r="G1991" s="69">
        <f t="shared" si="100"/>
        <v>1.2257000000000002</v>
      </c>
      <c r="H1991" s="70">
        <f t="shared" si="101"/>
        <v>19.250700000000002</v>
      </c>
    </row>
    <row r="1992" spans="1:8" x14ac:dyDescent="0.25">
      <c r="A1992" s="33" t="str">
        <f t="shared" si="102"/>
        <v>Croatia8.5</v>
      </c>
      <c r="B1992" s="32" t="s">
        <v>1440</v>
      </c>
      <c r="C1992" s="33">
        <v>8.5</v>
      </c>
      <c r="D1992" s="34">
        <v>17.5</v>
      </c>
      <c r="E1992" s="34">
        <f t="shared" si="99"/>
        <v>18.025000000000002</v>
      </c>
      <c r="F1992" s="68">
        <v>6.8000000000000005E-2</v>
      </c>
      <c r="G1992" s="69">
        <f t="shared" si="100"/>
        <v>1.2257000000000002</v>
      </c>
      <c r="H1992" s="70">
        <f t="shared" si="101"/>
        <v>19.250700000000002</v>
      </c>
    </row>
    <row r="1993" spans="1:8" x14ac:dyDescent="0.25">
      <c r="A1993" s="33" t="str">
        <f t="shared" si="102"/>
        <v>Croatia9</v>
      </c>
      <c r="B1993" s="32" t="s">
        <v>1440</v>
      </c>
      <c r="C1993" s="33">
        <v>9</v>
      </c>
      <c r="D1993" s="34">
        <v>17.5</v>
      </c>
      <c r="E1993" s="34">
        <f t="shared" si="99"/>
        <v>18.025000000000002</v>
      </c>
      <c r="F1993" s="68">
        <v>6.8000000000000005E-2</v>
      </c>
      <c r="G1993" s="69">
        <f t="shared" si="100"/>
        <v>1.2257000000000002</v>
      </c>
      <c r="H1993" s="70">
        <f t="shared" si="101"/>
        <v>19.250700000000002</v>
      </c>
    </row>
    <row r="1994" spans="1:8" x14ac:dyDescent="0.25">
      <c r="A1994" s="33" t="str">
        <f t="shared" si="102"/>
        <v>Croatia9.5</v>
      </c>
      <c r="B1994" s="32" t="s">
        <v>1440</v>
      </c>
      <c r="C1994" s="33">
        <v>9.5</v>
      </c>
      <c r="D1994" s="34">
        <v>17.5</v>
      </c>
      <c r="E1994" s="34">
        <f t="shared" si="99"/>
        <v>18.025000000000002</v>
      </c>
      <c r="F1994" s="68">
        <v>6.8000000000000005E-2</v>
      </c>
      <c r="G1994" s="69">
        <f t="shared" si="100"/>
        <v>1.2257000000000002</v>
      </c>
      <c r="H1994" s="70">
        <f t="shared" si="101"/>
        <v>19.250700000000002</v>
      </c>
    </row>
    <row r="1995" spans="1:8" x14ac:dyDescent="0.25">
      <c r="A1995" s="33" t="str">
        <f t="shared" si="102"/>
        <v>Croatia10</v>
      </c>
      <c r="B1995" s="32" t="s">
        <v>1440</v>
      </c>
      <c r="C1995" s="33">
        <v>10</v>
      </c>
      <c r="D1995" s="34">
        <v>17.5</v>
      </c>
      <c r="E1995" s="34">
        <f t="shared" si="99"/>
        <v>18.025000000000002</v>
      </c>
      <c r="F1995" s="68">
        <v>6.8000000000000005E-2</v>
      </c>
      <c r="G1995" s="69">
        <f t="shared" si="100"/>
        <v>1.2257000000000002</v>
      </c>
      <c r="H1995" s="70">
        <f t="shared" si="101"/>
        <v>19.250700000000002</v>
      </c>
    </row>
    <row r="1996" spans="1:8" x14ac:dyDescent="0.25">
      <c r="A1996" s="33" t="str">
        <f t="shared" si="102"/>
        <v>Croatia10.5</v>
      </c>
      <c r="B1996" s="32" t="s">
        <v>1440</v>
      </c>
      <c r="C1996" s="33">
        <v>10.5</v>
      </c>
      <c r="D1996" s="34">
        <v>17.5</v>
      </c>
      <c r="E1996" s="34">
        <f t="shared" si="99"/>
        <v>18.025000000000002</v>
      </c>
      <c r="F1996" s="68">
        <v>6.8000000000000005E-2</v>
      </c>
      <c r="G1996" s="69">
        <f t="shared" si="100"/>
        <v>1.2257000000000002</v>
      </c>
      <c r="H1996" s="70">
        <f t="shared" si="101"/>
        <v>19.250700000000002</v>
      </c>
    </row>
    <row r="1997" spans="1:8" x14ac:dyDescent="0.25">
      <c r="A1997" s="33" t="str">
        <f t="shared" si="102"/>
        <v>Croatia11</v>
      </c>
      <c r="B1997" s="32" t="s">
        <v>1440</v>
      </c>
      <c r="C1997" s="33">
        <v>11</v>
      </c>
      <c r="D1997" s="34">
        <v>17.5</v>
      </c>
      <c r="E1997" s="34">
        <f t="shared" si="99"/>
        <v>18.025000000000002</v>
      </c>
      <c r="F1997" s="68">
        <v>6.8000000000000005E-2</v>
      </c>
      <c r="G1997" s="69">
        <f t="shared" si="100"/>
        <v>1.2257000000000002</v>
      </c>
      <c r="H1997" s="70">
        <f t="shared" si="101"/>
        <v>19.250700000000002</v>
      </c>
    </row>
    <row r="1998" spans="1:8" x14ac:dyDescent="0.25">
      <c r="A1998" s="33" t="str">
        <f t="shared" si="102"/>
        <v>Croatia11.5</v>
      </c>
      <c r="B1998" s="32" t="s">
        <v>1440</v>
      </c>
      <c r="C1998" s="33">
        <v>11.5</v>
      </c>
      <c r="D1998" s="34">
        <v>17.5</v>
      </c>
      <c r="E1998" s="34">
        <f t="shared" si="99"/>
        <v>18.025000000000002</v>
      </c>
      <c r="F1998" s="68">
        <v>6.8000000000000005E-2</v>
      </c>
      <c r="G1998" s="69">
        <f t="shared" si="100"/>
        <v>1.2257000000000002</v>
      </c>
      <c r="H1998" s="70">
        <f t="shared" si="101"/>
        <v>19.250700000000002</v>
      </c>
    </row>
    <row r="1999" spans="1:8" x14ac:dyDescent="0.25">
      <c r="A1999" s="33" t="str">
        <f t="shared" si="102"/>
        <v>Croatia12</v>
      </c>
      <c r="B1999" s="32" t="s">
        <v>1440</v>
      </c>
      <c r="C1999" s="33">
        <v>12</v>
      </c>
      <c r="D1999" s="34">
        <v>17.5</v>
      </c>
      <c r="E1999" s="34">
        <f t="shared" si="99"/>
        <v>18.025000000000002</v>
      </c>
      <c r="F1999" s="68">
        <v>6.8000000000000005E-2</v>
      </c>
      <c r="G1999" s="69">
        <f t="shared" si="100"/>
        <v>1.2257000000000002</v>
      </c>
      <c r="H1999" s="70">
        <f t="shared" si="101"/>
        <v>19.250700000000002</v>
      </c>
    </row>
    <row r="2000" spans="1:8" x14ac:dyDescent="0.25">
      <c r="A2000" s="33" t="str">
        <f t="shared" si="102"/>
        <v>Croatia12.5</v>
      </c>
      <c r="B2000" s="32" t="s">
        <v>1440</v>
      </c>
      <c r="C2000" s="33">
        <v>12.5</v>
      </c>
      <c r="D2000" s="34">
        <v>17.5</v>
      </c>
      <c r="E2000" s="34">
        <f t="shared" si="99"/>
        <v>18.025000000000002</v>
      </c>
      <c r="F2000" s="68">
        <v>6.8000000000000005E-2</v>
      </c>
      <c r="G2000" s="69">
        <f t="shared" si="100"/>
        <v>1.2257000000000002</v>
      </c>
      <c r="H2000" s="70">
        <f t="shared" si="101"/>
        <v>19.250700000000002</v>
      </c>
    </row>
    <row r="2001" spans="1:8" x14ac:dyDescent="0.25">
      <c r="A2001" s="33" t="str">
        <f t="shared" si="102"/>
        <v>Croatia13</v>
      </c>
      <c r="B2001" s="32" t="s">
        <v>1440</v>
      </c>
      <c r="C2001" s="33">
        <v>13</v>
      </c>
      <c r="D2001" s="34">
        <v>17.5</v>
      </c>
      <c r="E2001" s="34">
        <f t="shared" si="99"/>
        <v>18.025000000000002</v>
      </c>
      <c r="F2001" s="68">
        <v>6.8000000000000005E-2</v>
      </c>
      <c r="G2001" s="69">
        <f t="shared" si="100"/>
        <v>1.2257000000000002</v>
      </c>
      <c r="H2001" s="70">
        <f t="shared" si="101"/>
        <v>19.250700000000002</v>
      </c>
    </row>
    <row r="2002" spans="1:8" x14ac:dyDescent="0.25">
      <c r="A2002" s="33" t="str">
        <f t="shared" si="102"/>
        <v>Croatia13.5</v>
      </c>
      <c r="B2002" s="32" t="s">
        <v>1440</v>
      </c>
      <c r="C2002" s="33">
        <v>13.5</v>
      </c>
      <c r="D2002" s="34">
        <v>17.5</v>
      </c>
      <c r="E2002" s="34">
        <f t="shared" ref="E2002:E2065" si="103">D2002*1.03</f>
        <v>18.025000000000002</v>
      </c>
      <c r="F2002" s="68">
        <v>6.8000000000000005E-2</v>
      </c>
      <c r="G2002" s="69">
        <f t="shared" ref="G2002:G2065" si="104">E2002*F2002</f>
        <v>1.2257000000000002</v>
      </c>
      <c r="H2002" s="70">
        <f t="shared" ref="H2002:H2065" si="105">G2002+E2002</f>
        <v>19.250700000000002</v>
      </c>
    </row>
    <row r="2003" spans="1:8" x14ac:dyDescent="0.25">
      <c r="A2003" s="33" t="str">
        <f t="shared" si="102"/>
        <v>Croatia14</v>
      </c>
      <c r="B2003" s="32" t="s">
        <v>1440</v>
      </c>
      <c r="C2003" s="33">
        <v>14</v>
      </c>
      <c r="D2003" s="34">
        <v>17.5</v>
      </c>
      <c r="E2003" s="34">
        <f t="shared" si="103"/>
        <v>18.025000000000002</v>
      </c>
      <c r="F2003" s="68">
        <v>6.8000000000000005E-2</v>
      </c>
      <c r="G2003" s="69">
        <f t="shared" si="104"/>
        <v>1.2257000000000002</v>
      </c>
      <c r="H2003" s="70">
        <f t="shared" si="105"/>
        <v>19.250700000000002</v>
      </c>
    </row>
    <row r="2004" spans="1:8" x14ac:dyDescent="0.25">
      <c r="A2004" s="33" t="str">
        <f t="shared" si="102"/>
        <v>Croatia14.5</v>
      </c>
      <c r="B2004" s="32" t="s">
        <v>1440</v>
      </c>
      <c r="C2004" s="33">
        <v>14.5</v>
      </c>
      <c r="D2004" s="34">
        <v>17.5</v>
      </c>
      <c r="E2004" s="34">
        <f t="shared" si="103"/>
        <v>18.025000000000002</v>
      </c>
      <c r="F2004" s="68">
        <v>6.8000000000000005E-2</v>
      </c>
      <c r="G2004" s="69">
        <f t="shared" si="104"/>
        <v>1.2257000000000002</v>
      </c>
      <c r="H2004" s="70">
        <f t="shared" si="105"/>
        <v>19.250700000000002</v>
      </c>
    </row>
    <row r="2005" spans="1:8" x14ac:dyDescent="0.25">
      <c r="A2005" s="33" t="str">
        <f t="shared" si="102"/>
        <v>Croatia15</v>
      </c>
      <c r="B2005" s="32" t="s">
        <v>1440</v>
      </c>
      <c r="C2005" s="33">
        <v>15</v>
      </c>
      <c r="D2005" s="34">
        <v>17.5</v>
      </c>
      <c r="E2005" s="34">
        <f t="shared" si="103"/>
        <v>18.025000000000002</v>
      </c>
      <c r="F2005" s="68">
        <v>6.8000000000000005E-2</v>
      </c>
      <c r="G2005" s="69">
        <f t="shared" si="104"/>
        <v>1.2257000000000002</v>
      </c>
      <c r="H2005" s="70">
        <f t="shared" si="105"/>
        <v>19.250700000000002</v>
      </c>
    </row>
    <row r="2006" spans="1:8" x14ac:dyDescent="0.25">
      <c r="A2006" s="33" t="str">
        <f t="shared" si="102"/>
        <v>Croatia15.5</v>
      </c>
      <c r="B2006" s="32" t="s">
        <v>1440</v>
      </c>
      <c r="C2006" s="33">
        <v>15.5</v>
      </c>
      <c r="D2006" s="34">
        <v>17.5</v>
      </c>
      <c r="E2006" s="34">
        <f t="shared" si="103"/>
        <v>18.025000000000002</v>
      </c>
      <c r="F2006" s="68">
        <v>6.8000000000000005E-2</v>
      </c>
      <c r="G2006" s="69">
        <f t="shared" si="104"/>
        <v>1.2257000000000002</v>
      </c>
      <c r="H2006" s="70">
        <f t="shared" si="105"/>
        <v>19.250700000000002</v>
      </c>
    </row>
    <row r="2007" spans="1:8" x14ac:dyDescent="0.25">
      <c r="A2007" s="33" t="str">
        <f t="shared" si="102"/>
        <v>Croatia16</v>
      </c>
      <c r="B2007" s="32" t="s">
        <v>1440</v>
      </c>
      <c r="C2007" s="33">
        <v>16</v>
      </c>
      <c r="D2007" s="34">
        <v>17.5</v>
      </c>
      <c r="E2007" s="34">
        <f t="shared" si="103"/>
        <v>18.025000000000002</v>
      </c>
      <c r="F2007" s="68">
        <v>6.8000000000000005E-2</v>
      </c>
      <c r="G2007" s="69">
        <f t="shared" si="104"/>
        <v>1.2257000000000002</v>
      </c>
      <c r="H2007" s="70">
        <f t="shared" si="105"/>
        <v>19.250700000000002</v>
      </c>
    </row>
    <row r="2008" spans="1:8" x14ac:dyDescent="0.25">
      <c r="A2008" s="33" t="str">
        <f t="shared" si="102"/>
        <v>Croatia16.5</v>
      </c>
      <c r="B2008" s="32" t="s">
        <v>1440</v>
      </c>
      <c r="C2008" s="33">
        <v>16.5</v>
      </c>
      <c r="D2008" s="34">
        <v>17.5</v>
      </c>
      <c r="E2008" s="34">
        <f t="shared" si="103"/>
        <v>18.025000000000002</v>
      </c>
      <c r="F2008" s="68">
        <v>6.8000000000000005E-2</v>
      </c>
      <c r="G2008" s="69">
        <f t="shared" si="104"/>
        <v>1.2257000000000002</v>
      </c>
      <c r="H2008" s="70">
        <f t="shared" si="105"/>
        <v>19.250700000000002</v>
      </c>
    </row>
    <row r="2009" spans="1:8" x14ac:dyDescent="0.25">
      <c r="A2009" s="33" t="str">
        <f t="shared" si="102"/>
        <v>Croatia17</v>
      </c>
      <c r="B2009" s="32" t="s">
        <v>1440</v>
      </c>
      <c r="C2009" s="33">
        <v>17</v>
      </c>
      <c r="D2009" s="34">
        <v>17.5</v>
      </c>
      <c r="E2009" s="34">
        <f t="shared" si="103"/>
        <v>18.025000000000002</v>
      </c>
      <c r="F2009" s="68">
        <v>6.8000000000000005E-2</v>
      </c>
      <c r="G2009" s="69">
        <f t="shared" si="104"/>
        <v>1.2257000000000002</v>
      </c>
      <c r="H2009" s="70">
        <f t="shared" si="105"/>
        <v>19.250700000000002</v>
      </c>
    </row>
    <row r="2010" spans="1:8" x14ac:dyDescent="0.25">
      <c r="A2010" s="33" t="str">
        <f t="shared" si="102"/>
        <v>Croatia17.5</v>
      </c>
      <c r="B2010" s="32" t="s">
        <v>1440</v>
      </c>
      <c r="C2010" s="33">
        <v>17.5</v>
      </c>
      <c r="D2010" s="34">
        <v>17.5</v>
      </c>
      <c r="E2010" s="34">
        <f t="shared" si="103"/>
        <v>18.025000000000002</v>
      </c>
      <c r="F2010" s="68">
        <v>6.8000000000000005E-2</v>
      </c>
      <c r="G2010" s="69">
        <f t="shared" si="104"/>
        <v>1.2257000000000002</v>
      </c>
      <c r="H2010" s="70">
        <f t="shared" si="105"/>
        <v>19.250700000000002</v>
      </c>
    </row>
    <row r="2011" spans="1:8" x14ac:dyDescent="0.25">
      <c r="A2011" s="33" t="str">
        <f t="shared" si="102"/>
        <v>Croatia18</v>
      </c>
      <c r="B2011" s="32" t="s">
        <v>1440</v>
      </c>
      <c r="C2011" s="33">
        <v>18</v>
      </c>
      <c r="D2011" s="34">
        <v>17.5</v>
      </c>
      <c r="E2011" s="34">
        <f t="shared" si="103"/>
        <v>18.025000000000002</v>
      </c>
      <c r="F2011" s="68">
        <v>6.8000000000000005E-2</v>
      </c>
      <c r="G2011" s="69">
        <f t="shared" si="104"/>
        <v>1.2257000000000002</v>
      </c>
      <c r="H2011" s="70">
        <f t="shared" si="105"/>
        <v>19.250700000000002</v>
      </c>
    </row>
    <row r="2012" spans="1:8" x14ac:dyDescent="0.25">
      <c r="A2012" s="33" t="str">
        <f t="shared" si="102"/>
        <v>Croatia18.5</v>
      </c>
      <c r="B2012" s="32" t="s">
        <v>1440</v>
      </c>
      <c r="C2012" s="33">
        <v>18.5</v>
      </c>
      <c r="D2012" s="34">
        <v>17.5</v>
      </c>
      <c r="E2012" s="34">
        <f t="shared" si="103"/>
        <v>18.025000000000002</v>
      </c>
      <c r="F2012" s="68">
        <v>6.8000000000000005E-2</v>
      </c>
      <c r="G2012" s="69">
        <f t="shared" si="104"/>
        <v>1.2257000000000002</v>
      </c>
      <c r="H2012" s="70">
        <f t="shared" si="105"/>
        <v>19.250700000000002</v>
      </c>
    </row>
    <row r="2013" spans="1:8" x14ac:dyDescent="0.25">
      <c r="A2013" s="33" t="str">
        <f t="shared" si="102"/>
        <v>Croatia19</v>
      </c>
      <c r="B2013" s="32" t="s">
        <v>1440</v>
      </c>
      <c r="C2013" s="33">
        <v>19</v>
      </c>
      <c r="D2013" s="34">
        <v>17.5</v>
      </c>
      <c r="E2013" s="34">
        <f t="shared" si="103"/>
        <v>18.025000000000002</v>
      </c>
      <c r="F2013" s="68">
        <v>6.8000000000000005E-2</v>
      </c>
      <c r="G2013" s="69">
        <f t="shared" si="104"/>
        <v>1.2257000000000002</v>
      </c>
      <c r="H2013" s="70">
        <f t="shared" si="105"/>
        <v>19.250700000000002</v>
      </c>
    </row>
    <row r="2014" spans="1:8" x14ac:dyDescent="0.25">
      <c r="A2014" s="33" t="str">
        <f t="shared" si="102"/>
        <v>Croatia19.5</v>
      </c>
      <c r="B2014" s="32" t="s">
        <v>1440</v>
      </c>
      <c r="C2014" s="33">
        <v>19.5</v>
      </c>
      <c r="D2014" s="34">
        <v>17.5</v>
      </c>
      <c r="E2014" s="34">
        <f t="shared" si="103"/>
        <v>18.025000000000002</v>
      </c>
      <c r="F2014" s="68">
        <v>6.8000000000000005E-2</v>
      </c>
      <c r="G2014" s="69">
        <f t="shared" si="104"/>
        <v>1.2257000000000002</v>
      </c>
      <c r="H2014" s="70">
        <f t="shared" si="105"/>
        <v>19.250700000000002</v>
      </c>
    </row>
    <row r="2015" spans="1:8" x14ac:dyDescent="0.25">
      <c r="A2015" s="33" t="str">
        <f t="shared" si="102"/>
        <v>Croatia20</v>
      </c>
      <c r="B2015" s="32" t="s">
        <v>1440</v>
      </c>
      <c r="C2015" s="33">
        <v>20</v>
      </c>
      <c r="D2015" s="34">
        <v>17.5</v>
      </c>
      <c r="E2015" s="34">
        <f t="shared" si="103"/>
        <v>18.025000000000002</v>
      </c>
      <c r="F2015" s="68">
        <v>6.8000000000000005E-2</v>
      </c>
      <c r="G2015" s="69">
        <f t="shared" si="104"/>
        <v>1.2257000000000002</v>
      </c>
      <c r="H2015" s="70">
        <f t="shared" si="105"/>
        <v>19.250700000000002</v>
      </c>
    </row>
    <row r="2016" spans="1:8" x14ac:dyDescent="0.25">
      <c r="A2016" s="33" t="str">
        <f t="shared" si="102"/>
        <v>Croatia20.5</v>
      </c>
      <c r="B2016" s="32" t="s">
        <v>1440</v>
      </c>
      <c r="C2016" s="33">
        <v>20.5</v>
      </c>
      <c r="D2016" s="34">
        <v>17.5</v>
      </c>
      <c r="E2016" s="34">
        <f t="shared" si="103"/>
        <v>18.025000000000002</v>
      </c>
      <c r="F2016" s="68">
        <v>6.8000000000000005E-2</v>
      </c>
      <c r="G2016" s="69">
        <f t="shared" si="104"/>
        <v>1.2257000000000002</v>
      </c>
      <c r="H2016" s="70">
        <f t="shared" si="105"/>
        <v>19.250700000000002</v>
      </c>
    </row>
    <row r="2017" spans="1:8" x14ac:dyDescent="0.25">
      <c r="A2017" s="33" t="str">
        <f t="shared" si="102"/>
        <v>Croatia21</v>
      </c>
      <c r="B2017" s="32" t="s">
        <v>1440</v>
      </c>
      <c r="C2017" s="33">
        <v>21</v>
      </c>
      <c r="D2017" s="34">
        <v>17.5</v>
      </c>
      <c r="E2017" s="34">
        <f t="shared" si="103"/>
        <v>18.025000000000002</v>
      </c>
      <c r="F2017" s="68">
        <v>6.8000000000000005E-2</v>
      </c>
      <c r="G2017" s="69">
        <f t="shared" si="104"/>
        <v>1.2257000000000002</v>
      </c>
      <c r="H2017" s="70">
        <f t="shared" si="105"/>
        <v>19.250700000000002</v>
      </c>
    </row>
    <row r="2018" spans="1:8" x14ac:dyDescent="0.25">
      <c r="A2018" s="33" t="str">
        <f t="shared" si="102"/>
        <v>Croatia21.5</v>
      </c>
      <c r="B2018" s="32" t="s">
        <v>1440</v>
      </c>
      <c r="C2018" s="33">
        <v>21.5</v>
      </c>
      <c r="D2018" s="34">
        <v>17.5</v>
      </c>
      <c r="E2018" s="34">
        <f t="shared" si="103"/>
        <v>18.025000000000002</v>
      </c>
      <c r="F2018" s="68">
        <v>6.8000000000000005E-2</v>
      </c>
      <c r="G2018" s="69">
        <f t="shared" si="104"/>
        <v>1.2257000000000002</v>
      </c>
      <c r="H2018" s="70">
        <f t="shared" si="105"/>
        <v>19.250700000000002</v>
      </c>
    </row>
    <row r="2019" spans="1:8" x14ac:dyDescent="0.25">
      <c r="A2019" s="33" t="str">
        <f t="shared" si="102"/>
        <v>Croatia22</v>
      </c>
      <c r="B2019" s="32" t="s">
        <v>1440</v>
      </c>
      <c r="C2019" s="33">
        <v>22</v>
      </c>
      <c r="D2019" s="34">
        <v>17.5</v>
      </c>
      <c r="E2019" s="34">
        <f t="shared" si="103"/>
        <v>18.025000000000002</v>
      </c>
      <c r="F2019" s="68">
        <v>6.8000000000000005E-2</v>
      </c>
      <c r="G2019" s="69">
        <f t="shared" si="104"/>
        <v>1.2257000000000002</v>
      </c>
      <c r="H2019" s="70">
        <f t="shared" si="105"/>
        <v>19.250700000000002</v>
      </c>
    </row>
    <row r="2020" spans="1:8" x14ac:dyDescent="0.25">
      <c r="A2020" s="33" t="str">
        <f t="shared" si="102"/>
        <v>Croatia22.5</v>
      </c>
      <c r="B2020" s="32" t="s">
        <v>1440</v>
      </c>
      <c r="C2020" s="33">
        <v>22.5</v>
      </c>
      <c r="D2020" s="34">
        <v>17.5</v>
      </c>
      <c r="E2020" s="34">
        <f t="shared" si="103"/>
        <v>18.025000000000002</v>
      </c>
      <c r="F2020" s="68">
        <v>6.8000000000000005E-2</v>
      </c>
      <c r="G2020" s="69">
        <f t="shared" si="104"/>
        <v>1.2257000000000002</v>
      </c>
      <c r="H2020" s="70">
        <f t="shared" si="105"/>
        <v>19.250700000000002</v>
      </c>
    </row>
    <row r="2021" spans="1:8" x14ac:dyDescent="0.25">
      <c r="A2021" s="33" t="str">
        <f t="shared" si="102"/>
        <v>Croatia23</v>
      </c>
      <c r="B2021" s="32" t="s">
        <v>1440</v>
      </c>
      <c r="C2021" s="33">
        <v>23</v>
      </c>
      <c r="D2021" s="34">
        <v>17.5</v>
      </c>
      <c r="E2021" s="34">
        <f t="shared" si="103"/>
        <v>18.025000000000002</v>
      </c>
      <c r="F2021" s="68">
        <v>6.8000000000000005E-2</v>
      </c>
      <c r="G2021" s="69">
        <f t="shared" si="104"/>
        <v>1.2257000000000002</v>
      </c>
      <c r="H2021" s="70">
        <f t="shared" si="105"/>
        <v>19.250700000000002</v>
      </c>
    </row>
    <row r="2022" spans="1:8" x14ac:dyDescent="0.25">
      <c r="A2022" s="33" t="str">
        <f t="shared" si="102"/>
        <v>Croatia23.5</v>
      </c>
      <c r="B2022" s="32" t="s">
        <v>1440</v>
      </c>
      <c r="C2022" s="33">
        <v>23.5</v>
      </c>
      <c r="D2022" s="34">
        <v>17.5</v>
      </c>
      <c r="E2022" s="34">
        <f t="shared" si="103"/>
        <v>18.025000000000002</v>
      </c>
      <c r="F2022" s="68">
        <v>6.8000000000000005E-2</v>
      </c>
      <c r="G2022" s="69">
        <f t="shared" si="104"/>
        <v>1.2257000000000002</v>
      </c>
      <c r="H2022" s="70">
        <f t="shared" si="105"/>
        <v>19.250700000000002</v>
      </c>
    </row>
    <row r="2023" spans="1:8" x14ac:dyDescent="0.25">
      <c r="A2023" s="33" t="str">
        <f t="shared" si="102"/>
        <v>Croatia24</v>
      </c>
      <c r="B2023" s="32" t="s">
        <v>1440</v>
      </c>
      <c r="C2023" s="33">
        <v>24</v>
      </c>
      <c r="D2023" s="34">
        <v>17.5</v>
      </c>
      <c r="E2023" s="34">
        <f t="shared" si="103"/>
        <v>18.025000000000002</v>
      </c>
      <c r="F2023" s="68">
        <v>6.8000000000000005E-2</v>
      </c>
      <c r="G2023" s="69">
        <f t="shared" si="104"/>
        <v>1.2257000000000002</v>
      </c>
      <c r="H2023" s="70">
        <f t="shared" si="105"/>
        <v>19.250700000000002</v>
      </c>
    </row>
    <row r="2024" spans="1:8" x14ac:dyDescent="0.25">
      <c r="A2024" s="33" t="str">
        <f t="shared" si="102"/>
        <v>Croatia24.5</v>
      </c>
      <c r="B2024" s="32" t="s">
        <v>1440</v>
      </c>
      <c r="C2024" s="33">
        <v>24.5</v>
      </c>
      <c r="D2024" s="34">
        <v>17.5</v>
      </c>
      <c r="E2024" s="34">
        <f t="shared" si="103"/>
        <v>18.025000000000002</v>
      </c>
      <c r="F2024" s="68">
        <v>6.8000000000000005E-2</v>
      </c>
      <c r="G2024" s="69">
        <f t="shared" si="104"/>
        <v>1.2257000000000002</v>
      </c>
      <c r="H2024" s="70">
        <f t="shared" si="105"/>
        <v>19.250700000000002</v>
      </c>
    </row>
    <row r="2025" spans="1:8" x14ac:dyDescent="0.25">
      <c r="A2025" s="33" t="str">
        <f t="shared" si="102"/>
        <v>Croatia25</v>
      </c>
      <c r="B2025" s="32" t="s">
        <v>1440</v>
      </c>
      <c r="C2025" s="33">
        <v>25</v>
      </c>
      <c r="D2025" s="34">
        <v>17.5</v>
      </c>
      <c r="E2025" s="34">
        <f t="shared" si="103"/>
        <v>18.025000000000002</v>
      </c>
      <c r="F2025" s="68">
        <v>6.8000000000000005E-2</v>
      </c>
      <c r="G2025" s="69">
        <f t="shared" si="104"/>
        <v>1.2257000000000002</v>
      </c>
      <c r="H2025" s="70">
        <f t="shared" si="105"/>
        <v>19.250700000000002</v>
      </c>
    </row>
    <row r="2026" spans="1:8" x14ac:dyDescent="0.25">
      <c r="A2026" s="33" t="str">
        <f t="shared" si="102"/>
        <v>Croatia25.5</v>
      </c>
      <c r="B2026" s="32" t="s">
        <v>1440</v>
      </c>
      <c r="C2026" s="33">
        <v>25.5</v>
      </c>
      <c r="D2026" s="34">
        <v>35</v>
      </c>
      <c r="E2026" s="34">
        <f t="shared" si="103"/>
        <v>36.050000000000004</v>
      </c>
      <c r="F2026" s="68">
        <v>6.8000000000000005E-2</v>
      </c>
      <c r="G2026" s="69">
        <f t="shared" si="104"/>
        <v>2.4514000000000005</v>
      </c>
      <c r="H2026" s="70">
        <f t="shared" si="105"/>
        <v>38.501400000000004</v>
      </c>
    </row>
    <row r="2027" spans="1:8" x14ac:dyDescent="0.25">
      <c r="A2027" s="33" t="str">
        <f t="shared" si="102"/>
        <v>Croatia26</v>
      </c>
      <c r="B2027" s="32" t="s">
        <v>1440</v>
      </c>
      <c r="C2027" s="33">
        <v>26</v>
      </c>
      <c r="D2027" s="34">
        <v>35</v>
      </c>
      <c r="E2027" s="34">
        <f t="shared" si="103"/>
        <v>36.050000000000004</v>
      </c>
      <c r="F2027" s="68">
        <v>6.8000000000000005E-2</v>
      </c>
      <c r="G2027" s="69">
        <f t="shared" si="104"/>
        <v>2.4514000000000005</v>
      </c>
      <c r="H2027" s="70">
        <f t="shared" si="105"/>
        <v>38.501400000000004</v>
      </c>
    </row>
    <row r="2028" spans="1:8" x14ac:dyDescent="0.25">
      <c r="A2028" s="33" t="str">
        <f t="shared" si="102"/>
        <v>Croatia26.5</v>
      </c>
      <c r="B2028" s="32" t="s">
        <v>1440</v>
      </c>
      <c r="C2028" s="33">
        <v>26.5</v>
      </c>
      <c r="D2028" s="34">
        <v>35</v>
      </c>
      <c r="E2028" s="34">
        <f t="shared" si="103"/>
        <v>36.050000000000004</v>
      </c>
      <c r="F2028" s="68">
        <v>6.8000000000000005E-2</v>
      </c>
      <c r="G2028" s="69">
        <f t="shared" si="104"/>
        <v>2.4514000000000005</v>
      </c>
      <c r="H2028" s="70">
        <f t="shared" si="105"/>
        <v>38.501400000000004</v>
      </c>
    </row>
    <row r="2029" spans="1:8" x14ac:dyDescent="0.25">
      <c r="A2029" s="33" t="str">
        <f t="shared" si="102"/>
        <v>Croatia27</v>
      </c>
      <c r="B2029" s="32" t="s">
        <v>1440</v>
      </c>
      <c r="C2029" s="33">
        <v>27</v>
      </c>
      <c r="D2029" s="34">
        <v>35</v>
      </c>
      <c r="E2029" s="34">
        <f t="shared" si="103"/>
        <v>36.050000000000004</v>
      </c>
      <c r="F2029" s="68">
        <v>6.8000000000000005E-2</v>
      </c>
      <c r="G2029" s="69">
        <f t="shared" si="104"/>
        <v>2.4514000000000005</v>
      </c>
      <c r="H2029" s="70">
        <f t="shared" si="105"/>
        <v>38.501400000000004</v>
      </c>
    </row>
    <row r="2030" spans="1:8" x14ac:dyDescent="0.25">
      <c r="A2030" s="33" t="str">
        <f t="shared" si="102"/>
        <v>Croatia27.5</v>
      </c>
      <c r="B2030" s="32" t="s">
        <v>1440</v>
      </c>
      <c r="C2030" s="33">
        <v>27.5</v>
      </c>
      <c r="D2030" s="34">
        <v>35</v>
      </c>
      <c r="E2030" s="34">
        <f t="shared" si="103"/>
        <v>36.050000000000004</v>
      </c>
      <c r="F2030" s="68">
        <v>6.8000000000000005E-2</v>
      </c>
      <c r="G2030" s="69">
        <f t="shared" si="104"/>
        <v>2.4514000000000005</v>
      </c>
      <c r="H2030" s="70">
        <f t="shared" si="105"/>
        <v>38.501400000000004</v>
      </c>
    </row>
    <row r="2031" spans="1:8" x14ac:dyDescent="0.25">
      <c r="A2031" s="33" t="str">
        <f t="shared" si="102"/>
        <v>Croatia28</v>
      </c>
      <c r="B2031" s="32" t="s">
        <v>1440</v>
      </c>
      <c r="C2031" s="33">
        <v>28</v>
      </c>
      <c r="D2031" s="34">
        <v>35</v>
      </c>
      <c r="E2031" s="34">
        <f t="shared" si="103"/>
        <v>36.050000000000004</v>
      </c>
      <c r="F2031" s="68">
        <v>6.8000000000000005E-2</v>
      </c>
      <c r="G2031" s="69">
        <f t="shared" si="104"/>
        <v>2.4514000000000005</v>
      </c>
      <c r="H2031" s="70">
        <f t="shared" si="105"/>
        <v>38.501400000000004</v>
      </c>
    </row>
    <row r="2032" spans="1:8" x14ac:dyDescent="0.25">
      <c r="A2032" s="33" t="str">
        <f t="shared" si="102"/>
        <v>Croatia28.5</v>
      </c>
      <c r="B2032" s="32" t="s">
        <v>1440</v>
      </c>
      <c r="C2032" s="33">
        <v>28.5</v>
      </c>
      <c r="D2032" s="34">
        <v>35</v>
      </c>
      <c r="E2032" s="34">
        <f t="shared" si="103"/>
        <v>36.050000000000004</v>
      </c>
      <c r="F2032" s="68">
        <v>6.8000000000000005E-2</v>
      </c>
      <c r="G2032" s="69">
        <f t="shared" si="104"/>
        <v>2.4514000000000005</v>
      </c>
      <c r="H2032" s="70">
        <f t="shared" si="105"/>
        <v>38.501400000000004</v>
      </c>
    </row>
    <row r="2033" spans="1:8" x14ac:dyDescent="0.25">
      <c r="A2033" s="33" t="str">
        <f t="shared" si="102"/>
        <v>Croatia29</v>
      </c>
      <c r="B2033" s="32" t="s">
        <v>1440</v>
      </c>
      <c r="C2033" s="33">
        <v>29</v>
      </c>
      <c r="D2033" s="34">
        <v>35</v>
      </c>
      <c r="E2033" s="34">
        <f t="shared" si="103"/>
        <v>36.050000000000004</v>
      </c>
      <c r="F2033" s="68">
        <v>6.8000000000000005E-2</v>
      </c>
      <c r="G2033" s="69">
        <f t="shared" si="104"/>
        <v>2.4514000000000005</v>
      </c>
      <c r="H2033" s="70">
        <f t="shared" si="105"/>
        <v>38.501400000000004</v>
      </c>
    </row>
    <row r="2034" spans="1:8" x14ac:dyDescent="0.25">
      <c r="A2034" s="33" t="str">
        <f t="shared" si="102"/>
        <v>Croatia29.5</v>
      </c>
      <c r="B2034" s="32" t="s">
        <v>1440</v>
      </c>
      <c r="C2034" s="33">
        <v>29.5</v>
      </c>
      <c r="D2034" s="34">
        <v>35</v>
      </c>
      <c r="E2034" s="34">
        <f t="shared" si="103"/>
        <v>36.050000000000004</v>
      </c>
      <c r="F2034" s="68">
        <v>6.8000000000000005E-2</v>
      </c>
      <c r="G2034" s="69">
        <f t="shared" si="104"/>
        <v>2.4514000000000005</v>
      </c>
      <c r="H2034" s="70">
        <f t="shared" si="105"/>
        <v>38.501400000000004</v>
      </c>
    </row>
    <row r="2035" spans="1:8" x14ac:dyDescent="0.25">
      <c r="A2035" s="33" t="str">
        <f t="shared" si="102"/>
        <v>Croatia30</v>
      </c>
      <c r="B2035" s="32" t="s">
        <v>1440</v>
      </c>
      <c r="C2035" s="33">
        <v>30</v>
      </c>
      <c r="D2035" s="34">
        <v>35</v>
      </c>
      <c r="E2035" s="34">
        <f t="shared" si="103"/>
        <v>36.050000000000004</v>
      </c>
      <c r="F2035" s="68">
        <v>6.8000000000000005E-2</v>
      </c>
      <c r="G2035" s="69">
        <f t="shared" si="104"/>
        <v>2.4514000000000005</v>
      </c>
      <c r="H2035" s="70">
        <f t="shared" si="105"/>
        <v>38.501400000000004</v>
      </c>
    </row>
    <row r="2036" spans="1:8" x14ac:dyDescent="0.25">
      <c r="A2036" s="33" t="str">
        <f t="shared" si="102"/>
        <v>Croatia30.5</v>
      </c>
      <c r="B2036" s="32" t="s">
        <v>1440</v>
      </c>
      <c r="C2036" s="33">
        <v>30.5</v>
      </c>
      <c r="D2036" s="34">
        <v>35</v>
      </c>
      <c r="E2036" s="34">
        <f t="shared" si="103"/>
        <v>36.050000000000004</v>
      </c>
      <c r="F2036" s="68">
        <v>6.8000000000000005E-2</v>
      </c>
      <c r="G2036" s="69">
        <f t="shared" si="104"/>
        <v>2.4514000000000005</v>
      </c>
      <c r="H2036" s="70">
        <f t="shared" si="105"/>
        <v>38.501400000000004</v>
      </c>
    </row>
    <row r="2037" spans="1:8" x14ac:dyDescent="0.25">
      <c r="A2037" s="33" t="str">
        <f t="shared" si="102"/>
        <v>Croatia31</v>
      </c>
      <c r="B2037" s="32" t="s">
        <v>1440</v>
      </c>
      <c r="C2037" s="33">
        <v>31</v>
      </c>
      <c r="D2037" s="34">
        <v>35</v>
      </c>
      <c r="E2037" s="34">
        <f t="shared" si="103"/>
        <v>36.050000000000004</v>
      </c>
      <c r="F2037" s="68">
        <v>6.8000000000000005E-2</v>
      </c>
      <c r="G2037" s="69">
        <f t="shared" si="104"/>
        <v>2.4514000000000005</v>
      </c>
      <c r="H2037" s="70">
        <f t="shared" si="105"/>
        <v>38.501400000000004</v>
      </c>
    </row>
    <row r="2038" spans="1:8" x14ac:dyDescent="0.25">
      <c r="A2038" s="33" t="str">
        <f t="shared" si="102"/>
        <v>Croatia31.5</v>
      </c>
      <c r="B2038" s="32" t="s">
        <v>1440</v>
      </c>
      <c r="C2038" s="33">
        <v>31.5</v>
      </c>
      <c r="D2038" s="34">
        <v>35</v>
      </c>
      <c r="E2038" s="34">
        <f t="shared" si="103"/>
        <v>36.050000000000004</v>
      </c>
      <c r="F2038" s="68">
        <v>6.8000000000000005E-2</v>
      </c>
      <c r="G2038" s="69">
        <f t="shared" si="104"/>
        <v>2.4514000000000005</v>
      </c>
      <c r="H2038" s="70">
        <f t="shared" si="105"/>
        <v>38.501400000000004</v>
      </c>
    </row>
    <row r="2039" spans="1:8" x14ac:dyDescent="0.25">
      <c r="A2039" s="33" t="str">
        <f t="shared" si="102"/>
        <v>Croatia32</v>
      </c>
      <c r="B2039" s="32" t="s">
        <v>1440</v>
      </c>
      <c r="C2039" s="33">
        <v>32</v>
      </c>
      <c r="D2039" s="34">
        <v>35</v>
      </c>
      <c r="E2039" s="34">
        <f t="shared" si="103"/>
        <v>36.050000000000004</v>
      </c>
      <c r="F2039" s="68">
        <v>6.8000000000000005E-2</v>
      </c>
      <c r="G2039" s="69">
        <f t="shared" si="104"/>
        <v>2.4514000000000005</v>
      </c>
      <c r="H2039" s="70">
        <f t="shared" si="105"/>
        <v>38.501400000000004</v>
      </c>
    </row>
    <row r="2040" spans="1:8" x14ac:dyDescent="0.25">
      <c r="A2040" s="33" t="str">
        <f t="shared" si="102"/>
        <v>Croatia32.5</v>
      </c>
      <c r="B2040" s="32" t="s">
        <v>1440</v>
      </c>
      <c r="C2040" s="33">
        <v>32.5</v>
      </c>
      <c r="D2040" s="34">
        <v>35</v>
      </c>
      <c r="E2040" s="34">
        <f t="shared" si="103"/>
        <v>36.050000000000004</v>
      </c>
      <c r="F2040" s="68">
        <v>6.8000000000000005E-2</v>
      </c>
      <c r="G2040" s="69">
        <f t="shared" si="104"/>
        <v>2.4514000000000005</v>
      </c>
      <c r="H2040" s="70">
        <f t="shared" si="105"/>
        <v>38.501400000000004</v>
      </c>
    </row>
    <row r="2041" spans="1:8" x14ac:dyDescent="0.25">
      <c r="A2041" s="33" t="str">
        <f t="shared" si="102"/>
        <v>Croatia33</v>
      </c>
      <c r="B2041" s="32" t="s">
        <v>1440</v>
      </c>
      <c r="C2041" s="33">
        <v>33</v>
      </c>
      <c r="D2041" s="34">
        <v>35</v>
      </c>
      <c r="E2041" s="34">
        <f t="shared" si="103"/>
        <v>36.050000000000004</v>
      </c>
      <c r="F2041" s="68">
        <v>6.8000000000000005E-2</v>
      </c>
      <c r="G2041" s="69">
        <f t="shared" si="104"/>
        <v>2.4514000000000005</v>
      </c>
      <c r="H2041" s="70">
        <f t="shared" si="105"/>
        <v>38.501400000000004</v>
      </c>
    </row>
    <row r="2042" spans="1:8" x14ac:dyDescent="0.25">
      <c r="A2042" s="33" t="str">
        <f t="shared" si="102"/>
        <v>Croatia33.5</v>
      </c>
      <c r="B2042" s="32" t="s">
        <v>1440</v>
      </c>
      <c r="C2042" s="33">
        <v>33.5</v>
      </c>
      <c r="D2042" s="34">
        <v>35</v>
      </c>
      <c r="E2042" s="34">
        <f t="shared" si="103"/>
        <v>36.050000000000004</v>
      </c>
      <c r="F2042" s="68">
        <v>6.8000000000000005E-2</v>
      </c>
      <c r="G2042" s="69">
        <f t="shared" si="104"/>
        <v>2.4514000000000005</v>
      </c>
      <c r="H2042" s="70">
        <f t="shared" si="105"/>
        <v>38.501400000000004</v>
      </c>
    </row>
    <row r="2043" spans="1:8" x14ac:dyDescent="0.25">
      <c r="A2043" s="33" t="str">
        <f t="shared" si="102"/>
        <v>Croatia34</v>
      </c>
      <c r="B2043" s="32" t="s">
        <v>1440</v>
      </c>
      <c r="C2043" s="33">
        <v>34</v>
      </c>
      <c r="D2043" s="34">
        <v>35</v>
      </c>
      <c r="E2043" s="34">
        <f t="shared" si="103"/>
        <v>36.050000000000004</v>
      </c>
      <c r="F2043" s="68">
        <v>6.8000000000000005E-2</v>
      </c>
      <c r="G2043" s="69">
        <f t="shared" si="104"/>
        <v>2.4514000000000005</v>
      </c>
      <c r="H2043" s="70">
        <f t="shared" si="105"/>
        <v>38.501400000000004</v>
      </c>
    </row>
    <row r="2044" spans="1:8" x14ac:dyDescent="0.25">
      <c r="A2044" s="33" t="str">
        <f t="shared" si="102"/>
        <v>Croatia34.5</v>
      </c>
      <c r="B2044" s="32" t="s">
        <v>1440</v>
      </c>
      <c r="C2044" s="33">
        <v>34.5</v>
      </c>
      <c r="D2044" s="34">
        <v>35</v>
      </c>
      <c r="E2044" s="34">
        <f t="shared" si="103"/>
        <v>36.050000000000004</v>
      </c>
      <c r="F2044" s="68">
        <v>6.8000000000000005E-2</v>
      </c>
      <c r="G2044" s="69">
        <f t="shared" si="104"/>
        <v>2.4514000000000005</v>
      </c>
      <c r="H2044" s="70">
        <f t="shared" si="105"/>
        <v>38.501400000000004</v>
      </c>
    </row>
    <row r="2045" spans="1:8" x14ac:dyDescent="0.25">
      <c r="A2045" s="33" t="str">
        <f t="shared" si="102"/>
        <v>Croatia35</v>
      </c>
      <c r="B2045" s="32" t="s">
        <v>1440</v>
      </c>
      <c r="C2045" s="33">
        <v>35</v>
      </c>
      <c r="D2045" s="34">
        <v>35</v>
      </c>
      <c r="E2045" s="34">
        <f t="shared" si="103"/>
        <v>36.050000000000004</v>
      </c>
      <c r="F2045" s="68">
        <v>6.8000000000000005E-2</v>
      </c>
      <c r="G2045" s="69">
        <f t="shared" si="104"/>
        <v>2.4514000000000005</v>
      </c>
      <c r="H2045" s="70">
        <f t="shared" si="105"/>
        <v>38.501400000000004</v>
      </c>
    </row>
    <row r="2046" spans="1:8" x14ac:dyDescent="0.25">
      <c r="A2046" s="33" t="str">
        <f t="shared" si="102"/>
        <v>Croatia35.5</v>
      </c>
      <c r="B2046" s="32" t="s">
        <v>1440</v>
      </c>
      <c r="C2046" s="33">
        <v>35.5</v>
      </c>
      <c r="D2046" s="34">
        <v>35</v>
      </c>
      <c r="E2046" s="34">
        <f t="shared" si="103"/>
        <v>36.050000000000004</v>
      </c>
      <c r="F2046" s="68">
        <v>6.8000000000000005E-2</v>
      </c>
      <c r="G2046" s="69">
        <f t="shared" si="104"/>
        <v>2.4514000000000005</v>
      </c>
      <c r="H2046" s="70">
        <f t="shared" si="105"/>
        <v>38.501400000000004</v>
      </c>
    </row>
    <row r="2047" spans="1:8" x14ac:dyDescent="0.25">
      <c r="A2047" s="33" t="str">
        <f t="shared" si="102"/>
        <v>Croatia36</v>
      </c>
      <c r="B2047" s="32" t="s">
        <v>1440</v>
      </c>
      <c r="C2047" s="33">
        <v>36</v>
      </c>
      <c r="D2047" s="34">
        <v>35</v>
      </c>
      <c r="E2047" s="34">
        <f t="shared" si="103"/>
        <v>36.050000000000004</v>
      </c>
      <c r="F2047" s="68">
        <v>6.8000000000000005E-2</v>
      </c>
      <c r="G2047" s="69">
        <f t="shared" si="104"/>
        <v>2.4514000000000005</v>
      </c>
      <c r="H2047" s="70">
        <f t="shared" si="105"/>
        <v>38.501400000000004</v>
      </c>
    </row>
    <row r="2048" spans="1:8" x14ac:dyDescent="0.25">
      <c r="A2048" s="33" t="str">
        <f t="shared" si="102"/>
        <v>Croatia36.5</v>
      </c>
      <c r="B2048" s="32" t="s">
        <v>1440</v>
      </c>
      <c r="C2048" s="33">
        <v>36.5</v>
      </c>
      <c r="D2048" s="34">
        <v>35</v>
      </c>
      <c r="E2048" s="34">
        <f t="shared" si="103"/>
        <v>36.050000000000004</v>
      </c>
      <c r="F2048" s="68">
        <v>6.8000000000000005E-2</v>
      </c>
      <c r="G2048" s="69">
        <f t="shared" si="104"/>
        <v>2.4514000000000005</v>
      </c>
      <c r="H2048" s="70">
        <f t="shared" si="105"/>
        <v>38.501400000000004</v>
      </c>
    </row>
    <row r="2049" spans="1:8" x14ac:dyDescent="0.25">
      <c r="A2049" s="33" t="str">
        <f t="shared" si="102"/>
        <v>Croatia37</v>
      </c>
      <c r="B2049" s="32" t="s">
        <v>1440</v>
      </c>
      <c r="C2049" s="33">
        <v>37</v>
      </c>
      <c r="D2049" s="34">
        <v>35</v>
      </c>
      <c r="E2049" s="34">
        <f t="shared" si="103"/>
        <v>36.050000000000004</v>
      </c>
      <c r="F2049" s="68">
        <v>6.8000000000000005E-2</v>
      </c>
      <c r="G2049" s="69">
        <f t="shared" si="104"/>
        <v>2.4514000000000005</v>
      </c>
      <c r="H2049" s="70">
        <f t="shared" si="105"/>
        <v>38.501400000000004</v>
      </c>
    </row>
    <row r="2050" spans="1:8" x14ac:dyDescent="0.25">
      <c r="A2050" s="33" t="str">
        <f t="shared" si="102"/>
        <v>Croatia37.5</v>
      </c>
      <c r="B2050" s="32" t="s">
        <v>1440</v>
      </c>
      <c r="C2050" s="33">
        <v>37.5</v>
      </c>
      <c r="D2050" s="34">
        <v>35</v>
      </c>
      <c r="E2050" s="34">
        <f t="shared" si="103"/>
        <v>36.050000000000004</v>
      </c>
      <c r="F2050" s="68">
        <v>6.8000000000000005E-2</v>
      </c>
      <c r="G2050" s="69">
        <f t="shared" si="104"/>
        <v>2.4514000000000005</v>
      </c>
      <c r="H2050" s="70">
        <f t="shared" si="105"/>
        <v>38.501400000000004</v>
      </c>
    </row>
    <row r="2051" spans="1:8" x14ac:dyDescent="0.25">
      <c r="A2051" s="33" t="str">
        <f t="shared" si="102"/>
        <v>Croatia38</v>
      </c>
      <c r="B2051" s="32" t="s">
        <v>1440</v>
      </c>
      <c r="C2051" s="33">
        <v>38</v>
      </c>
      <c r="D2051" s="34">
        <v>35</v>
      </c>
      <c r="E2051" s="34">
        <f t="shared" si="103"/>
        <v>36.050000000000004</v>
      </c>
      <c r="F2051" s="68">
        <v>6.8000000000000005E-2</v>
      </c>
      <c r="G2051" s="69">
        <f t="shared" si="104"/>
        <v>2.4514000000000005</v>
      </c>
      <c r="H2051" s="70">
        <f t="shared" si="105"/>
        <v>38.501400000000004</v>
      </c>
    </row>
    <row r="2052" spans="1:8" x14ac:dyDescent="0.25">
      <c r="A2052" s="33" t="str">
        <f t="shared" si="102"/>
        <v>Croatia38.5</v>
      </c>
      <c r="B2052" s="32" t="s">
        <v>1440</v>
      </c>
      <c r="C2052" s="33">
        <v>38.5</v>
      </c>
      <c r="D2052" s="34">
        <v>35</v>
      </c>
      <c r="E2052" s="34">
        <f t="shared" si="103"/>
        <v>36.050000000000004</v>
      </c>
      <c r="F2052" s="68">
        <v>6.8000000000000005E-2</v>
      </c>
      <c r="G2052" s="69">
        <f t="shared" si="104"/>
        <v>2.4514000000000005</v>
      </c>
      <c r="H2052" s="70">
        <f t="shared" si="105"/>
        <v>38.501400000000004</v>
      </c>
    </row>
    <row r="2053" spans="1:8" x14ac:dyDescent="0.25">
      <c r="A2053" s="33" t="str">
        <f t="shared" ref="A2053:A2116" si="106">CONCATENATE(B2053,C2053)</f>
        <v>Croatia39</v>
      </c>
      <c r="B2053" s="32" t="s">
        <v>1440</v>
      </c>
      <c r="C2053" s="33">
        <v>39</v>
      </c>
      <c r="D2053" s="34">
        <v>35</v>
      </c>
      <c r="E2053" s="34">
        <f t="shared" si="103"/>
        <v>36.050000000000004</v>
      </c>
      <c r="F2053" s="68">
        <v>6.8000000000000005E-2</v>
      </c>
      <c r="G2053" s="69">
        <f t="shared" si="104"/>
        <v>2.4514000000000005</v>
      </c>
      <c r="H2053" s="70">
        <f t="shared" si="105"/>
        <v>38.501400000000004</v>
      </c>
    </row>
    <row r="2054" spans="1:8" x14ac:dyDescent="0.25">
      <c r="A2054" s="33" t="str">
        <f t="shared" si="106"/>
        <v>Croatia39.5</v>
      </c>
      <c r="B2054" s="32" t="s">
        <v>1440</v>
      </c>
      <c r="C2054" s="33">
        <v>39.5</v>
      </c>
      <c r="D2054" s="34">
        <v>35</v>
      </c>
      <c r="E2054" s="34">
        <f t="shared" si="103"/>
        <v>36.050000000000004</v>
      </c>
      <c r="F2054" s="68">
        <v>6.8000000000000005E-2</v>
      </c>
      <c r="G2054" s="69">
        <f t="shared" si="104"/>
        <v>2.4514000000000005</v>
      </c>
      <c r="H2054" s="70">
        <f t="shared" si="105"/>
        <v>38.501400000000004</v>
      </c>
    </row>
    <row r="2055" spans="1:8" x14ac:dyDescent="0.25">
      <c r="A2055" s="33" t="str">
        <f t="shared" si="106"/>
        <v>Croatia40</v>
      </c>
      <c r="B2055" s="32" t="s">
        <v>1440</v>
      </c>
      <c r="C2055" s="33">
        <v>40</v>
      </c>
      <c r="D2055" s="34">
        <v>35</v>
      </c>
      <c r="E2055" s="34">
        <f t="shared" si="103"/>
        <v>36.050000000000004</v>
      </c>
      <c r="F2055" s="68">
        <v>6.8000000000000005E-2</v>
      </c>
      <c r="G2055" s="69">
        <f t="shared" si="104"/>
        <v>2.4514000000000005</v>
      </c>
      <c r="H2055" s="70">
        <f t="shared" si="105"/>
        <v>38.501400000000004</v>
      </c>
    </row>
    <row r="2056" spans="1:8" x14ac:dyDescent="0.25">
      <c r="A2056" s="33" t="str">
        <f t="shared" si="106"/>
        <v>Croatia40.5</v>
      </c>
      <c r="B2056" s="32" t="s">
        <v>1440</v>
      </c>
      <c r="C2056" s="33">
        <v>40.5</v>
      </c>
      <c r="D2056" s="34">
        <v>35</v>
      </c>
      <c r="E2056" s="34">
        <f t="shared" si="103"/>
        <v>36.050000000000004</v>
      </c>
      <c r="F2056" s="68">
        <v>6.8000000000000005E-2</v>
      </c>
      <c r="G2056" s="69">
        <f t="shared" si="104"/>
        <v>2.4514000000000005</v>
      </c>
      <c r="H2056" s="70">
        <f t="shared" si="105"/>
        <v>38.501400000000004</v>
      </c>
    </row>
    <row r="2057" spans="1:8" x14ac:dyDescent="0.25">
      <c r="A2057" s="33" t="str">
        <f t="shared" si="106"/>
        <v>Croatia41</v>
      </c>
      <c r="B2057" s="32" t="s">
        <v>1440</v>
      </c>
      <c r="C2057" s="33">
        <v>41</v>
      </c>
      <c r="D2057" s="34">
        <v>35</v>
      </c>
      <c r="E2057" s="34">
        <f t="shared" si="103"/>
        <v>36.050000000000004</v>
      </c>
      <c r="F2057" s="68">
        <v>6.8000000000000005E-2</v>
      </c>
      <c r="G2057" s="69">
        <f t="shared" si="104"/>
        <v>2.4514000000000005</v>
      </c>
      <c r="H2057" s="70">
        <f t="shared" si="105"/>
        <v>38.501400000000004</v>
      </c>
    </row>
    <row r="2058" spans="1:8" x14ac:dyDescent="0.25">
      <c r="A2058" s="33" t="str">
        <f t="shared" si="106"/>
        <v>Croatia41.5</v>
      </c>
      <c r="B2058" s="32" t="s">
        <v>1440</v>
      </c>
      <c r="C2058" s="33">
        <v>41.5</v>
      </c>
      <c r="D2058" s="34">
        <v>35</v>
      </c>
      <c r="E2058" s="34">
        <f t="shared" si="103"/>
        <v>36.050000000000004</v>
      </c>
      <c r="F2058" s="68">
        <v>6.8000000000000005E-2</v>
      </c>
      <c r="G2058" s="69">
        <f t="shared" si="104"/>
        <v>2.4514000000000005</v>
      </c>
      <c r="H2058" s="70">
        <f t="shared" si="105"/>
        <v>38.501400000000004</v>
      </c>
    </row>
    <row r="2059" spans="1:8" x14ac:dyDescent="0.25">
      <c r="A2059" s="33" t="str">
        <f t="shared" si="106"/>
        <v>Croatia42</v>
      </c>
      <c r="B2059" s="32" t="s">
        <v>1440</v>
      </c>
      <c r="C2059" s="33">
        <v>42</v>
      </c>
      <c r="D2059" s="34">
        <v>35</v>
      </c>
      <c r="E2059" s="34">
        <f t="shared" si="103"/>
        <v>36.050000000000004</v>
      </c>
      <c r="F2059" s="68">
        <v>6.8000000000000005E-2</v>
      </c>
      <c r="G2059" s="69">
        <f t="shared" si="104"/>
        <v>2.4514000000000005</v>
      </c>
      <c r="H2059" s="70">
        <f t="shared" si="105"/>
        <v>38.501400000000004</v>
      </c>
    </row>
    <row r="2060" spans="1:8" x14ac:dyDescent="0.25">
      <c r="A2060" s="33" t="str">
        <f t="shared" si="106"/>
        <v>Croatia42.5</v>
      </c>
      <c r="B2060" s="32" t="s">
        <v>1440</v>
      </c>
      <c r="C2060" s="33">
        <v>42.5</v>
      </c>
      <c r="D2060" s="34">
        <v>35</v>
      </c>
      <c r="E2060" s="34">
        <f t="shared" si="103"/>
        <v>36.050000000000004</v>
      </c>
      <c r="F2060" s="68">
        <v>6.8000000000000005E-2</v>
      </c>
      <c r="G2060" s="69">
        <f t="shared" si="104"/>
        <v>2.4514000000000005</v>
      </c>
      <c r="H2060" s="70">
        <f t="shared" si="105"/>
        <v>38.501400000000004</v>
      </c>
    </row>
    <row r="2061" spans="1:8" x14ac:dyDescent="0.25">
      <c r="A2061" s="33" t="str">
        <f t="shared" si="106"/>
        <v>Croatia43</v>
      </c>
      <c r="B2061" s="32" t="s">
        <v>1440</v>
      </c>
      <c r="C2061" s="33">
        <v>43</v>
      </c>
      <c r="D2061" s="34">
        <v>35</v>
      </c>
      <c r="E2061" s="34">
        <f t="shared" si="103"/>
        <v>36.050000000000004</v>
      </c>
      <c r="F2061" s="68">
        <v>6.8000000000000005E-2</v>
      </c>
      <c r="G2061" s="69">
        <f t="shared" si="104"/>
        <v>2.4514000000000005</v>
      </c>
      <c r="H2061" s="70">
        <f t="shared" si="105"/>
        <v>38.501400000000004</v>
      </c>
    </row>
    <row r="2062" spans="1:8" x14ac:dyDescent="0.25">
      <c r="A2062" s="33" t="str">
        <f t="shared" si="106"/>
        <v>Croatia43.5</v>
      </c>
      <c r="B2062" s="32" t="s">
        <v>1440</v>
      </c>
      <c r="C2062" s="33">
        <v>43.5</v>
      </c>
      <c r="D2062" s="34">
        <v>35</v>
      </c>
      <c r="E2062" s="34">
        <f t="shared" si="103"/>
        <v>36.050000000000004</v>
      </c>
      <c r="F2062" s="68">
        <v>6.8000000000000005E-2</v>
      </c>
      <c r="G2062" s="69">
        <f t="shared" si="104"/>
        <v>2.4514000000000005</v>
      </c>
      <c r="H2062" s="70">
        <f t="shared" si="105"/>
        <v>38.501400000000004</v>
      </c>
    </row>
    <row r="2063" spans="1:8" x14ac:dyDescent="0.25">
      <c r="A2063" s="33" t="str">
        <f t="shared" si="106"/>
        <v>Croatia44</v>
      </c>
      <c r="B2063" s="32" t="s">
        <v>1440</v>
      </c>
      <c r="C2063" s="33">
        <v>44</v>
      </c>
      <c r="D2063" s="34">
        <v>35</v>
      </c>
      <c r="E2063" s="34">
        <f t="shared" si="103"/>
        <v>36.050000000000004</v>
      </c>
      <c r="F2063" s="68">
        <v>6.8000000000000005E-2</v>
      </c>
      <c r="G2063" s="69">
        <f t="shared" si="104"/>
        <v>2.4514000000000005</v>
      </c>
      <c r="H2063" s="70">
        <f t="shared" si="105"/>
        <v>38.501400000000004</v>
      </c>
    </row>
    <row r="2064" spans="1:8" x14ac:dyDescent="0.25">
      <c r="A2064" s="33" t="str">
        <f t="shared" si="106"/>
        <v>Croatia44.5</v>
      </c>
      <c r="B2064" s="32" t="s">
        <v>1440</v>
      </c>
      <c r="C2064" s="33">
        <v>44.5</v>
      </c>
      <c r="D2064" s="34">
        <v>35</v>
      </c>
      <c r="E2064" s="34">
        <f t="shared" si="103"/>
        <v>36.050000000000004</v>
      </c>
      <c r="F2064" s="68">
        <v>6.8000000000000005E-2</v>
      </c>
      <c r="G2064" s="69">
        <f t="shared" si="104"/>
        <v>2.4514000000000005</v>
      </c>
      <c r="H2064" s="70">
        <f t="shared" si="105"/>
        <v>38.501400000000004</v>
      </c>
    </row>
    <row r="2065" spans="1:8" x14ac:dyDescent="0.25">
      <c r="A2065" s="33" t="str">
        <f t="shared" si="106"/>
        <v>Croatia45</v>
      </c>
      <c r="B2065" s="32" t="s">
        <v>1440</v>
      </c>
      <c r="C2065" s="33">
        <v>45</v>
      </c>
      <c r="D2065" s="34">
        <v>35</v>
      </c>
      <c r="E2065" s="34">
        <f t="shared" si="103"/>
        <v>36.050000000000004</v>
      </c>
      <c r="F2065" s="68">
        <v>6.8000000000000005E-2</v>
      </c>
      <c r="G2065" s="69">
        <f t="shared" si="104"/>
        <v>2.4514000000000005</v>
      </c>
      <c r="H2065" s="70">
        <f t="shared" si="105"/>
        <v>38.501400000000004</v>
      </c>
    </row>
    <row r="2066" spans="1:8" x14ac:dyDescent="0.25">
      <c r="A2066" s="33" t="str">
        <f t="shared" si="106"/>
        <v>Croatia45.5</v>
      </c>
      <c r="B2066" s="32" t="s">
        <v>1440</v>
      </c>
      <c r="C2066" s="33">
        <v>45.5</v>
      </c>
      <c r="D2066" s="34">
        <v>35</v>
      </c>
      <c r="E2066" s="34">
        <f t="shared" ref="E2066:E2129" si="107">D2066*1.03</f>
        <v>36.050000000000004</v>
      </c>
      <c r="F2066" s="68">
        <v>6.8000000000000005E-2</v>
      </c>
      <c r="G2066" s="69">
        <f t="shared" ref="G2066:G2129" si="108">E2066*F2066</f>
        <v>2.4514000000000005</v>
      </c>
      <c r="H2066" s="70">
        <f t="shared" ref="H2066:H2129" si="109">G2066+E2066</f>
        <v>38.501400000000004</v>
      </c>
    </row>
    <row r="2067" spans="1:8" x14ac:dyDescent="0.25">
      <c r="A2067" s="33" t="str">
        <f t="shared" si="106"/>
        <v>Croatia46</v>
      </c>
      <c r="B2067" s="32" t="s">
        <v>1440</v>
      </c>
      <c r="C2067" s="33">
        <v>46</v>
      </c>
      <c r="D2067" s="34">
        <v>35</v>
      </c>
      <c r="E2067" s="34">
        <f t="shared" si="107"/>
        <v>36.050000000000004</v>
      </c>
      <c r="F2067" s="68">
        <v>6.8000000000000005E-2</v>
      </c>
      <c r="G2067" s="69">
        <f t="shared" si="108"/>
        <v>2.4514000000000005</v>
      </c>
      <c r="H2067" s="70">
        <f t="shared" si="109"/>
        <v>38.501400000000004</v>
      </c>
    </row>
    <row r="2068" spans="1:8" x14ac:dyDescent="0.25">
      <c r="A2068" s="33" t="str">
        <f t="shared" si="106"/>
        <v>Croatia46.5</v>
      </c>
      <c r="B2068" s="32" t="s">
        <v>1440</v>
      </c>
      <c r="C2068" s="33">
        <v>46.5</v>
      </c>
      <c r="D2068" s="34">
        <v>35</v>
      </c>
      <c r="E2068" s="34">
        <f t="shared" si="107"/>
        <v>36.050000000000004</v>
      </c>
      <c r="F2068" s="68">
        <v>6.8000000000000005E-2</v>
      </c>
      <c r="G2068" s="69">
        <f t="shared" si="108"/>
        <v>2.4514000000000005</v>
      </c>
      <c r="H2068" s="70">
        <f t="shared" si="109"/>
        <v>38.501400000000004</v>
      </c>
    </row>
    <row r="2069" spans="1:8" x14ac:dyDescent="0.25">
      <c r="A2069" s="33" t="str">
        <f t="shared" si="106"/>
        <v>Croatia47</v>
      </c>
      <c r="B2069" s="32" t="s">
        <v>1440</v>
      </c>
      <c r="C2069" s="33">
        <v>47</v>
      </c>
      <c r="D2069" s="34">
        <v>35</v>
      </c>
      <c r="E2069" s="34">
        <f t="shared" si="107"/>
        <v>36.050000000000004</v>
      </c>
      <c r="F2069" s="68">
        <v>6.8000000000000005E-2</v>
      </c>
      <c r="G2069" s="69">
        <f t="shared" si="108"/>
        <v>2.4514000000000005</v>
      </c>
      <c r="H2069" s="70">
        <f t="shared" si="109"/>
        <v>38.501400000000004</v>
      </c>
    </row>
    <row r="2070" spans="1:8" x14ac:dyDescent="0.25">
      <c r="A2070" s="33" t="str">
        <f t="shared" si="106"/>
        <v>Croatia47.5</v>
      </c>
      <c r="B2070" s="32" t="s">
        <v>1440</v>
      </c>
      <c r="C2070" s="33">
        <v>47.5</v>
      </c>
      <c r="D2070" s="34">
        <v>35</v>
      </c>
      <c r="E2070" s="34">
        <f t="shared" si="107"/>
        <v>36.050000000000004</v>
      </c>
      <c r="F2070" s="68">
        <v>6.8000000000000005E-2</v>
      </c>
      <c r="G2070" s="69">
        <f t="shared" si="108"/>
        <v>2.4514000000000005</v>
      </c>
      <c r="H2070" s="70">
        <f t="shared" si="109"/>
        <v>38.501400000000004</v>
      </c>
    </row>
    <row r="2071" spans="1:8" x14ac:dyDescent="0.25">
      <c r="A2071" s="33" t="str">
        <f t="shared" si="106"/>
        <v>Croatia48</v>
      </c>
      <c r="B2071" s="32" t="s">
        <v>1440</v>
      </c>
      <c r="C2071" s="33">
        <v>48</v>
      </c>
      <c r="D2071" s="34">
        <v>35</v>
      </c>
      <c r="E2071" s="34">
        <f t="shared" si="107"/>
        <v>36.050000000000004</v>
      </c>
      <c r="F2071" s="68">
        <v>6.8000000000000005E-2</v>
      </c>
      <c r="G2071" s="69">
        <f t="shared" si="108"/>
        <v>2.4514000000000005</v>
      </c>
      <c r="H2071" s="70">
        <f t="shared" si="109"/>
        <v>38.501400000000004</v>
      </c>
    </row>
    <row r="2072" spans="1:8" x14ac:dyDescent="0.25">
      <c r="A2072" s="33" t="str">
        <f t="shared" si="106"/>
        <v>Croatia48.5</v>
      </c>
      <c r="B2072" s="32" t="s">
        <v>1440</v>
      </c>
      <c r="C2072" s="33">
        <v>48.5</v>
      </c>
      <c r="D2072" s="34">
        <v>35</v>
      </c>
      <c r="E2072" s="34">
        <f t="shared" si="107"/>
        <v>36.050000000000004</v>
      </c>
      <c r="F2072" s="68">
        <v>6.8000000000000005E-2</v>
      </c>
      <c r="G2072" s="69">
        <f t="shared" si="108"/>
        <v>2.4514000000000005</v>
      </c>
      <c r="H2072" s="70">
        <f t="shared" si="109"/>
        <v>38.501400000000004</v>
      </c>
    </row>
    <row r="2073" spans="1:8" x14ac:dyDescent="0.25">
      <c r="A2073" s="33" t="str">
        <f t="shared" si="106"/>
        <v>Croatia49</v>
      </c>
      <c r="B2073" s="32" t="s">
        <v>1440</v>
      </c>
      <c r="C2073" s="33">
        <v>49</v>
      </c>
      <c r="D2073" s="34">
        <v>35</v>
      </c>
      <c r="E2073" s="34">
        <f t="shared" si="107"/>
        <v>36.050000000000004</v>
      </c>
      <c r="F2073" s="68">
        <v>6.8000000000000005E-2</v>
      </c>
      <c r="G2073" s="69">
        <f t="shared" si="108"/>
        <v>2.4514000000000005</v>
      </c>
      <c r="H2073" s="70">
        <f t="shared" si="109"/>
        <v>38.501400000000004</v>
      </c>
    </row>
    <row r="2074" spans="1:8" x14ac:dyDescent="0.25">
      <c r="A2074" s="33" t="str">
        <f t="shared" si="106"/>
        <v>Croatia49.5</v>
      </c>
      <c r="B2074" s="32" t="s">
        <v>1440</v>
      </c>
      <c r="C2074" s="33">
        <v>49.5</v>
      </c>
      <c r="D2074" s="34">
        <v>35</v>
      </c>
      <c r="E2074" s="34">
        <f t="shared" si="107"/>
        <v>36.050000000000004</v>
      </c>
      <c r="F2074" s="68">
        <v>6.8000000000000005E-2</v>
      </c>
      <c r="G2074" s="69">
        <f t="shared" si="108"/>
        <v>2.4514000000000005</v>
      </c>
      <c r="H2074" s="70">
        <f t="shared" si="109"/>
        <v>38.501400000000004</v>
      </c>
    </row>
    <row r="2075" spans="1:8" x14ac:dyDescent="0.25">
      <c r="A2075" s="33" t="str">
        <f t="shared" si="106"/>
        <v>Croatia50</v>
      </c>
      <c r="B2075" s="32" t="s">
        <v>1440</v>
      </c>
      <c r="C2075" s="33">
        <v>50</v>
      </c>
      <c r="D2075" s="34">
        <v>35</v>
      </c>
      <c r="E2075" s="34">
        <f t="shared" si="107"/>
        <v>36.050000000000004</v>
      </c>
      <c r="F2075" s="68">
        <v>6.8000000000000005E-2</v>
      </c>
      <c r="G2075" s="69">
        <f t="shared" si="108"/>
        <v>2.4514000000000005</v>
      </c>
      <c r="H2075" s="70">
        <f t="shared" si="109"/>
        <v>38.501400000000004</v>
      </c>
    </row>
    <row r="2076" spans="1:8" x14ac:dyDescent="0.25">
      <c r="A2076" s="33" t="str">
        <f t="shared" si="106"/>
        <v>Croatia50.5</v>
      </c>
      <c r="B2076" s="32" t="s">
        <v>1440</v>
      </c>
      <c r="C2076" s="33">
        <v>50.5</v>
      </c>
      <c r="D2076" s="34">
        <v>52.5</v>
      </c>
      <c r="E2076" s="34">
        <f t="shared" si="107"/>
        <v>54.075000000000003</v>
      </c>
      <c r="F2076" s="68">
        <v>6.8000000000000005E-2</v>
      </c>
      <c r="G2076" s="69">
        <f t="shared" si="108"/>
        <v>3.6771000000000003</v>
      </c>
      <c r="H2076" s="70">
        <f t="shared" si="109"/>
        <v>57.752100000000006</v>
      </c>
    </row>
    <row r="2077" spans="1:8" x14ac:dyDescent="0.25">
      <c r="A2077" s="33" t="str">
        <f t="shared" si="106"/>
        <v>Croatia51</v>
      </c>
      <c r="B2077" s="32" t="s">
        <v>1440</v>
      </c>
      <c r="C2077" s="33">
        <v>51</v>
      </c>
      <c r="D2077" s="34">
        <v>52.5</v>
      </c>
      <c r="E2077" s="34">
        <f t="shared" si="107"/>
        <v>54.075000000000003</v>
      </c>
      <c r="F2077" s="68">
        <v>6.8000000000000005E-2</v>
      </c>
      <c r="G2077" s="69">
        <f t="shared" si="108"/>
        <v>3.6771000000000003</v>
      </c>
      <c r="H2077" s="70">
        <f t="shared" si="109"/>
        <v>57.752100000000006</v>
      </c>
    </row>
    <row r="2078" spans="1:8" x14ac:dyDescent="0.25">
      <c r="A2078" s="33" t="str">
        <f t="shared" si="106"/>
        <v>Croatia51.5</v>
      </c>
      <c r="B2078" s="32" t="s">
        <v>1440</v>
      </c>
      <c r="C2078" s="33">
        <v>51.5</v>
      </c>
      <c r="D2078" s="34">
        <v>52.5</v>
      </c>
      <c r="E2078" s="34">
        <f t="shared" si="107"/>
        <v>54.075000000000003</v>
      </c>
      <c r="F2078" s="68">
        <v>6.8000000000000005E-2</v>
      </c>
      <c r="G2078" s="69">
        <f t="shared" si="108"/>
        <v>3.6771000000000003</v>
      </c>
      <c r="H2078" s="70">
        <f t="shared" si="109"/>
        <v>57.752100000000006</v>
      </c>
    </row>
    <row r="2079" spans="1:8" x14ac:dyDescent="0.25">
      <c r="A2079" s="33" t="str">
        <f t="shared" si="106"/>
        <v>Croatia52</v>
      </c>
      <c r="B2079" s="32" t="s">
        <v>1440</v>
      </c>
      <c r="C2079" s="33">
        <v>52</v>
      </c>
      <c r="D2079" s="34">
        <v>52.5</v>
      </c>
      <c r="E2079" s="34">
        <f t="shared" si="107"/>
        <v>54.075000000000003</v>
      </c>
      <c r="F2079" s="68">
        <v>6.8000000000000005E-2</v>
      </c>
      <c r="G2079" s="69">
        <f t="shared" si="108"/>
        <v>3.6771000000000003</v>
      </c>
      <c r="H2079" s="70">
        <f t="shared" si="109"/>
        <v>57.752100000000006</v>
      </c>
    </row>
    <row r="2080" spans="1:8" x14ac:dyDescent="0.25">
      <c r="A2080" s="33" t="str">
        <f t="shared" si="106"/>
        <v>Croatia52.5</v>
      </c>
      <c r="B2080" s="32" t="s">
        <v>1440</v>
      </c>
      <c r="C2080" s="33">
        <v>52.5</v>
      </c>
      <c r="D2080" s="34">
        <v>52.5</v>
      </c>
      <c r="E2080" s="34">
        <f t="shared" si="107"/>
        <v>54.075000000000003</v>
      </c>
      <c r="F2080" s="68">
        <v>6.8000000000000005E-2</v>
      </c>
      <c r="G2080" s="69">
        <f t="shared" si="108"/>
        <v>3.6771000000000003</v>
      </c>
      <c r="H2080" s="70">
        <f t="shared" si="109"/>
        <v>57.752100000000006</v>
      </c>
    </row>
    <row r="2081" spans="1:8" x14ac:dyDescent="0.25">
      <c r="A2081" s="33" t="str">
        <f t="shared" si="106"/>
        <v>Croatia53</v>
      </c>
      <c r="B2081" s="32" t="s">
        <v>1440</v>
      </c>
      <c r="C2081" s="33">
        <v>53</v>
      </c>
      <c r="D2081" s="34">
        <v>52.5</v>
      </c>
      <c r="E2081" s="34">
        <f t="shared" si="107"/>
        <v>54.075000000000003</v>
      </c>
      <c r="F2081" s="68">
        <v>6.8000000000000005E-2</v>
      </c>
      <c r="G2081" s="69">
        <f t="shared" si="108"/>
        <v>3.6771000000000003</v>
      </c>
      <c r="H2081" s="70">
        <f t="shared" si="109"/>
        <v>57.752100000000006</v>
      </c>
    </row>
    <row r="2082" spans="1:8" x14ac:dyDescent="0.25">
      <c r="A2082" s="33" t="str">
        <f t="shared" si="106"/>
        <v>Croatia53.5</v>
      </c>
      <c r="B2082" s="32" t="s">
        <v>1440</v>
      </c>
      <c r="C2082" s="33">
        <v>53.5</v>
      </c>
      <c r="D2082" s="34">
        <v>52.5</v>
      </c>
      <c r="E2082" s="34">
        <f t="shared" si="107"/>
        <v>54.075000000000003</v>
      </c>
      <c r="F2082" s="68">
        <v>6.8000000000000005E-2</v>
      </c>
      <c r="G2082" s="69">
        <f t="shared" si="108"/>
        <v>3.6771000000000003</v>
      </c>
      <c r="H2082" s="70">
        <f t="shared" si="109"/>
        <v>57.752100000000006</v>
      </c>
    </row>
    <row r="2083" spans="1:8" x14ac:dyDescent="0.25">
      <c r="A2083" s="33" t="str">
        <f t="shared" si="106"/>
        <v>Croatia54</v>
      </c>
      <c r="B2083" s="32" t="s">
        <v>1440</v>
      </c>
      <c r="C2083" s="33">
        <v>54</v>
      </c>
      <c r="D2083" s="34">
        <v>52.5</v>
      </c>
      <c r="E2083" s="34">
        <f t="shared" si="107"/>
        <v>54.075000000000003</v>
      </c>
      <c r="F2083" s="68">
        <v>6.8000000000000005E-2</v>
      </c>
      <c r="G2083" s="69">
        <f t="shared" si="108"/>
        <v>3.6771000000000003</v>
      </c>
      <c r="H2083" s="70">
        <f t="shared" si="109"/>
        <v>57.752100000000006</v>
      </c>
    </row>
    <row r="2084" spans="1:8" x14ac:dyDescent="0.25">
      <c r="A2084" s="33" t="str">
        <f t="shared" si="106"/>
        <v>Croatia54.5</v>
      </c>
      <c r="B2084" s="32" t="s">
        <v>1440</v>
      </c>
      <c r="C2084" s="33">
        <v>54.5</v>
      </c>
      <c r="D2084" s="34">
        <v>52.5</v>
      </c>
      <c r="E2084" s="34">
        <f t="shared" si="107"/>
        <v>54.075000000000003</v>
      </c>
      <c r="F2084" s="68">
        <v>6.8000000000000005E-2</v>
      </c>
      <c r="G2084" s="69">
        <f t="shared" si="108"/>
        <v>3.6771000000000003</v>
      </c>
      <c r="H2084" s="70">
        <f t="shared" si="109"/>
        <v>57.752100000000006</v>
      </c>
    </row>
    <row r="2085" spans="1:8" x14ac:dyDescent="0.25">
      <c r="A2085" s="33" t="str">
        <f t="shared" si="106"/>
        <v>Croatia55</v>
      </c>
      <c r="B2085" s="32" t="s">
        <v>1440</v>
      </c>
      <c r="C2085" s="33">
        <v>55</v>
      </c>
      <c r="D2085" s="34">
        <v>52.5</v>
      </c>
      <c r="E2085" s="34">
        <f t="shared" si="107"/>
        <v>54.075000000000003</v>
      </c>
      <c r="F2085" s="68">
        <v>6.8000000000000005E-2</v>
      </c>
      <c r="G2085" s="69">
        <f t="shared" si="108"/>
        <v>3.6771000000000003</v>
      </c>
      <c r="H2085" s="70">
        <f t="shared" si="109"/>
        <v>57.752100000000006</v>
      </c>
    </row>
    <row r="2086" spans="1:8" x14ac:dyDescent="0.25">
      <c r="A2086" s="33" t="str">
        <f t="shared" si="106"/>
        <v>Croatia55.5</v>
      </c>
      <c r="B2086" s="32" t="s">
        <v>1440</v>
      </c>
      <c r="C2086" s="33">
        <v>55.5</v>
      </c>
      <c r="D2086" s="34">
        <v>52.5</v>
      </c>
      <c r="E2086" s="34">
        <f t="shared" si="107"/>
        <v>54.075000000000003</v>
      </c>
      <c r="F2086" s="68">
        <v>6.8000000000000005E-2</v>
      </c>
      <c r="G2086" s="69">
        <f t="shared" si="108"/>
        <v>3.6771000000000003</v>
      </c>
      <c r="H2086" s="70">
        <f t="shared" si="109"/>
        <v>57.752100000000006</v>
      </c>
    </row>
    <row r="2087" spans="1:8" x14ac:dyDescent="0.25">
      <c r="A2087" s="33" t="str">
        <f t="shared" si="106"/>
        <v>Croatia56</v>
      </c>
      <c r="B2087" s="32" t="s">
        <v>1440</v>
      </c>
      <c r="C2087" s="33">
        <v>56</v>
      </c>
      <c r="D2087" s="34">
        <v>52.5</v>
      </c>
      <c r="E2087" s="34">
        <f t="shared" si="107"/>
        <v>54.075000000000003</v>
      </c>
      <c r="F2087" s="68">
        <v>6.8000000000000005E-2</v>
      </c>
      <c r="G2087" s="69">
        <f t="shared" si="108"/>
        <v>3.6771000000000003</v>
      </c>
      <c r="H2087" s="70">
        <f t="shared" si="109"/>
        <v>57.752100000000006</v>
      </c>
    </row>
    <row r="2088" spans="1:8" x14ac:dyDescent="0.25">
      <c r="A2088" s="33" t="str">
        <f t="shared" si="106"/>
        <v>Croatia56.5</v>
      </c>
      <c r="B2088" s="32" t="s">
        <v>1440</v>
      </c>
      <c r="C2088" s="33">
        <v>56.5</v>
      </c>
      <c r="D2088" s="34">
        <v>52.5</v>
      </c>
      <c r="E2088" s="34">
        <f t="shared" si="107"/>
        <v>54.075000000000003</v>
      </c>
      <c r="F2088" s="68">
        <v>6.8000000000000005E-2</v>
      </c>
      <c r="G2088" s="69">
        <f t="shared" si="108"/>
        <v>3.6771000000000003</v>
      </c>
      <c r="H2088" s="70">
        <f t="shared" si="109"/>
        <v>57.752100000000006</v>
      </c>
    </row>
    <row r="2089" spans="1:8" x14ac:dyDescent="0.25">
      <c r="A2089" s="33" t="str">
        <f t="shared" si="106"/>
        <v>Croatia57</v>
      </c>
      <c r="B2089" s="32" t="s">
        <v>1440</v>
      </c>
      <c r="C2089" s="33">
        <v>57</v>
      </c>
      <c r="D2089" s="34">
        <v>52.5</v>
      </c>
      <c r="E2089" s="34">
        <f t="shared" si="107"/>
        <v>54.075000000000003</v>
      </c>
      <c r="F2089" s="68">
        <v>6.8000000000000005E-2</v>
      </c>
      <c r="G2089" s="69">
        <f t="shared" si="108"/>
        <v>3.6771000000000003</v>
      </c>
      <c r="H2089" s="70">
        <f t="shared" si="109"/>
        <v>57.752100000000006</v>
      </c>
    </row>
    <row r="2090" spans="1:8" x14ac:dyDescent="0.25">
      <c r="A2090" s="33" t="str">
        <f t="shared" si="106"/>
        <v>Croatia57.5</v>
      </c>
      <c r="B2090" s="32" t="s">
        <v>1440</v>
      </c>
      <c r="C2090" s="33">
        <v>57.5</v>
      </c>
      <c r="D2090" s="34">
        <v>52.5</v>
      </c>
      <c r="E2090" s="34">
        <f t="shared" si="107"/>
        <v>54.075000000000003</v>
      </c>
      <c r="F2090" s="68">
        <v>6.8000000000000005E-2</v>
      </c>
      <c r="G2090" s="69">
        <f t="shared" si="108"/>
        <v>3.6771000000000003</v>
      </c>
      <c r="H2090" s="70">
        <f t="shared" si="109"/>
        <v>57.752100000000006</v>
      </c>
    </row>
    <row r="2091" spans="1:8" x14ac:dyDescent="0.25">
      <c r="A2091" s="33" t="str">
        <f t="shared" si="106"/>
        <v>Croatia58</v>
      </c>
      <c r="B2091" s="32" t="s">
        <v>1440</v>
      </c>
      <c r="C2091" s="33">
        <v>58</v>
      </c>
      <c r="D2091" s="34">
        <v>52.5</v>
      </c>
      <c r="E2091" s="34">
        <f t="shared" si="107"/>
        <v>54.075000000000003</v>
      </c>
      <c r="F2091" s="68">
        <v>6.8000000000000005E-2</v>
      </c>
      <c r="G2091" s="69">
        <f t="shared" si="108"/>
        <v>3.6771000000000003</v>
      </c>
      <c r="H2091" s="70">
        <f t="shared" si="109"/>
        <v>57.752100000000006</v>
      </c>
    </row>
    <row r="2092" spans="1:8" x14ac:dyDescent="0.25">
      <c r="A2092" s="33" t="str">
        <f t="shared" si="106"/>
        <v>Croatia58.5</v>
      </c>
      <c r="B2092" s="32" t="s">
        <v>1440</v>
      </c>
      <c r="C2092" s="33">
        <v>58.5</v>
      </c>
      <c r="D2092" s="34">
        <v>52.5</v>
      </c>
      <c r="E2092" s="34">
        <f t="shared" si="107"/>
        <v>54.075000000000003</v>
      </c>
      <c r="F2092" s="68">
        <v>6.8000000000000005E-2</v>
      </c>
      <c r="G2092" s="69">
        <f t="shared" si="108"/>
        <v>3.6771000000000003</v>
      </c>
      <c r="H2092" s="70">
        <f t="shared" si="109"/>
        <v>57.752100000000006</v>
      </c>
    </row>
    <row r="2093" spans="1:8" x14ac:dyDescent="0.25">
      <c r="A2093" s="33" t="str">
        <f t="shared" si="106"/>
        <v>Croatia59</v>
      </c>
      <c r="B2093" s="32" t="s">
        <v>1440</v>
      </c>
      <c r="C2093" s="33">
        <v>59</v>
      </c>
      <c r="D2093" s="34">
        <v>52.5</v>
      </c>
      <c r="E2093" s="34">
        <f t="shared" si="107"/>
        <v>54.075000000000003</v>
      </c>
      <c r="F2093" s="68">
        <v>6.8000000000000005E-2</v>
      </c>
      <c r="G2093" s="69">
        <f t="shared" si="108"/>
        <v>3.6771000000000003</v>
      </c>
      <c r="H2093" s="70">
        <f t="shared" si="109"/>
        <v>57.752100000000006</v>
      </c>
    </row>
    <row r="2094" spans="1:8" x14ac:dyDescent="0.25">
      <c r="A2094" s="33" t="str">
        <f t="shared" si="106"/>
        <v>Croatia59.5</v>
      </c>
      <c r="B2094" s="32" t="s">
        <v>1440</v>
      </c>
      <c r="C2094" s="33">
        <v>59.5</v>
      </c>
      <c r="D2094" s="34">
        <v>52.5</v>
      </c>
      <c r="E2094" s="34">
        <f t="shared" si="107"/>
        <v>54.075000000000003</v>
      </c>
      <c r="F2094" s="68">
        <v>6.8000000000000005E-2</v>
      </c>
      <c r="G2094" s="69">
        <f t="shared" si="108"/>
        <v>3.6771000000000003</v>
      </c>
      <c r="H2094" s="70">
        <f t="shared" si="109"/>
        <v>57.752100000000006</v>
      </c>
    </row>
    <row r="2095" spans="1:8" x14ac:dyDescent="0.25">
      <c r="A2095" s="33" t="str">
        <f t="shared" si="106"/>
        <v>Croatia60</v>
      </c>
      <c r="B2095" s="32" t="s">
        <v>1440</v>
      </c>
      <c r="C2095" s="33">
        <v>60</v>
      </c>
      <c r="D2095" s="34">
        <v>52.5</v>
      </c>
      <c r="E2095" s="34">
        <f t="shared" si="107"/>
        <v>54.075000000000003</v>
      </c>
      <c r="F2095" s="68">
        <v>6.8000000000000005E-2</v>
      </c>
      <c r="G2095" s="69">
        <f t="shared" si="108"/>
        <v>3.6771000000000003</v>
      </c>
      <c r="H2095" s="70">
        <f t="shared" si="109"/>
        <v>57.752100000000006</v>
      </c>
    </row>
    <row r="2096" spans="1:8" x14ac:dyDescent="0.25">
      <c r="A2096" s="33" t="str">
        <f t="shared" si="106"/>
        <v>Croatia60.5</v>
      </c>
      <c r="B2096" s="32" t="s">
        <v>1440</v>
      </c>
      <c r="C2096" s="33">
        <v>60.5</v>
      </c>
      <c r="D2096" s="34">
        <v>52.5</v>
      </c>
      <c r="E2096" s="34">
        <f t="shared" si="107"/>
        <v>54.075000000000003</v>
      </c>
      <c r="F2096" s="68">
        <v>6.8000000000000005E-2</v>
      </c>
      <c r="G2096" s="69">
        <f t="shared" si="108"/>
        <v>3.6771000000000003</v>
      </c>
      <c r="H2096" s="70">
        <f t="shared" si="109"/>
        <v>57.752100000000006</v>
      </c>
    </row>
    <row r="2097" spans="1:8" x14ac:dyDescent="0.25">
      <c r="A2097" s="33" t="str">
        <f t="shared" si="106"/>
        <v>Croatia61</v>
      </c>
      <c r="B2097" s="32" t="s">
        <v>1440</v>
      </c>
      <c r="C2097" s="33">
        <v>61</v>
      </c>
      <c r="D2097" s="34">
        <v>52.5</v>
      </c>
      <c r="E2097" s="34">
        <f t="shared" si="107"/>
        <v>54.075000000000003</v>
      </c>
      <c r="F2097" s="68">
        <v>6.8000000000000005E-2</v>
      </c>
      <c r="G2097" s="69">
        <f t="shared" si="108"/>
        <v>3.6771000000000003</v>
      </c>
      <c r="H2097" s="70">
        <f t="shared" si="109"/>
        <v>57.752100000000006</v>
      </c>
    </row>
    <row r="2098" spans="1:8" x14ac:dyDescent="0.25">
      <c r="A2098" s="33" t="str">
        <f t="shared" si="106"/>
        <v>Croatia61.5</v>
      </c>
      <c r="B2098" s="32" t="s">
        <v>1440</v>
      </c>
      <c r="C2098" s="33">
        <v>61.5</v>
      </c>
      <c r="D2098" s="34">
        <v>52.5</v>
      </c>
      <c r="E2098" s="34">
        <f t="shared" si="107"/>
        <v>54.075000000000003</v>
      </c>
      <c r="F2098" s="68">
        <v>6.8000000000000005E-2</v>
      </c>
      <c r="G2098" s="69">
        <f t="shared" si="108"/>
        <v>3.6771000000000003</v>
      </c>
      <c r="H2098" s="70">
        <f t="shared" si="109"/>
        <v>57.752100000000006</v>
      </c>
    </row>
    <row r="2099" spans="1:8" x14ac:dyDescent="0.25">
      <c r="A2099" s="33" t="str">
        <f t="shared" si="106"/>
        <v>Croatia62</v>
      </c>
      <c r="B2099" s="32" t="s">
        <v>1440</v>
      </c>
      <c r="C2099" s="33">
        <v>62</v>
      </c>
      <c r="D2099" s="34">
        <v>52.5</v>
      </c>
      <c r="E2099" s="34">
        <f t="shared" si="107"/>
        <v>54.075000000000003</v>
      </c>
      <c r="F2099" s="68">
        <v>6.8000000000000005E-2</v>
      </c>
      <c r="G2099" s="69">
        <f t="shared" si="108"/>
        <v>3.6771000000000003</v>
      </c>
      <c r="H2099" s="70">
        <f t="shared" si="109"/>
        <v>57.752100000000006</v>
      </c>
    </row>
    <row r="2100" spans="1:8" x14ac:dyDescent="0.25">
      <c r="A2100" s="33" t="str">
        <f t="shared" si="106"/>
        <v>Croatia62.5</v>
      </c>
      <c r="B2100" s="32" t="s">
        <v>1440</v>
      </c>
      <c r="C2100" s="33">
        <v>62.5</v>
      </c>
      <c r="D2100" s="34">
        <v>52.5</v>
      </c>
      <c r="E2100" s="34">
        <f t="shared" si="107"/>
        <v>54.075000000000003</v>
      </c>
      <c r="F2100" s="68">
        <v>6.8000000000000005E-2</v>
      </c>
      <c r="G2100" s="69">
        <f t="shared" si="108"/>
        <v>3.6771000000000003</v>
      </c>
      <c r="H2100" s="70">
        <f t="shared" si="109"/>
        <v>57.752100000000006</v>
      </c>
    </row>
    <row r="2101" spans="1:8" x14ac:dyDescent="0.25">
      <c r="A2101" s="33" t="str">
        <f t="shared" si="106"/>
        <v>Croatia63</v>
      </c>
      <c r="B2101" s="32" t="s">
        <v>1440</v>
      </c>
      <c r="C2101" s="33">
        <v>63</v>
      </c>
      <c r="D2101" s="34">
        <v>52.5</v>
      </c>
      <c r="E2101" s="34">
        <f t="shared" si="107"/>
        <v>54.075000000000003</v>
      </c>
      <c r="F2101" s="68">
        <v>6.8000000000000005E-2</v>
      </c>
      <c r="G2101" s="69">
        <f t="shared" si="108"/>
        <v>3.6771000000000003</v>
      </c>
      <c r="H2101" s="70">
        <f t="shared" si="109"/>
        <v>57.752100000000006</v>
      </c>
    </row>
    <row r="2102" spans="1:8" x14ac:dyDescent="0.25">
      <c r="A2102" s="33" t="str">
        <f t="shared" si="106"/>
        <v>Croatia63.5</v>
      </c>
      <c r="B2102" s="32" t="s">
        <v>1440</v>
      </c>
      <c r="C2102" s="33">
        <v>63.5</v>
      </c>
      <c r="D2102" s="34">
        <v>52.5</v>
      </c>
      <c r="E2102" s="34">
        <f t="shared" si="107"/>
        <v>54.075000000000003</v>
      </c>
      <c r="F2102" s="68">
        <v>6.8000000000000005E-2</v>
      </c>
      <c r="G2102" s="69">
        <f t="shared" si="108"/>
        <v>3.6771000000000003</v>
      </c>
      <c r="H2102" s="70">
        <f t="shared" si="109"/>
        <v>57.752100000000006</v>
      </c>
    </row>
    <row r="2103" spans="1:8" x14ac:dyDescent="0.25">
      <c r="A2103" s="33" t="str">
        <f t="shared" si="106"/>
        <v>Croatia64</v>
      </c>
      <c r="B2103" s="32" t="s">
        <v>1440</v>
      </c>
      <c r="C2103" s="33">
        <v>64</v>
      </c>
      <c r="D2103" s="34">
        <v>52.5</v>
      </c>
      <c r="E2103" s="34">
        <f t="shared" si="107"/>
        <v>54.075000000000003</v>
      </c>
      <c r="F2103" s="68">
        <v>6.8000000000000005E-2</v>
      </c>
      <c r="G2103" s="69">
        <f t="shared" si="108"/>
        <v>3.6771000000000003</v>
      </c>
      <c r="H2103" s="70">
        <f t="shared" si="109"/>
        <v>57.752100000000006</v>
      </c>
    </row>
    <row r="2104" spans="1:8" x14ac:dyDescent="0.25">
      <c r="A2104" s="33" t="str">
        <f t="shared" si="106"/>
        <v>Croatia64.5</v>
      </c>
      <c r="B2104" s="32" t="s">
        <v>1440</v>
      </c>
      <c r="C2104" s="33">
        <v>64.5</v>
      </c>
      <c r="D2104" s="34">
        <v>52.5</v>
      </c>
      <c r="E2104" s="34">
        <f t="shared" si="107"/>
        <v>54.075000000000003</v>
      </c>
      <c r="F2104" s="68">
        <v>6.8000000000000005E-2</v>
      </c>
      <c r="G2104" s="69">
        <f t="shared" si="108"/>
        <v>3.6771000000000003</v>
      </c>
      <c r="H2104" s="70">
        <f t="shared" si="109"/>
        <v>57.752100000000006</v>
      </c>
    </row>
    <row r="2105" spans="1:8" x14ac:dyDescent="0.25">
      <c r="A2105" s="33" t="str">
        <f t="shared" si="106"/>
        <v>Croatia65</v>
      </c>
      <c r="B2105" s="32" t="s">
        <v>1440</v>
      </c>
      <c r="C2105" s="33">
        <v>65</v>
      </c>
      <c r="D2105" s="34">
        <v>52.5</v>
      </c>
      <c r="E2105" s="34">
        <f t="shared" si="107"/>
        <v>54.075000000000003</v>
      </c>
      <c r="F2105" s="68">
        <v>6.8000000000000005E-2</v>
      </c>
      <c r="G2105" s="69">
        <f t="shared" si="108"/>
        <v>3.6771000000000003</v>
      </c>
      <c r="H2105" s="70">
        <f t="shared" si="109"/>
        <v>57.752100000000006</v>
      </c>
    </row>
    <row r="2106" spans="1:8" x14ac:dyDescent="0.25">
      <c r="A2106" s="33" t="str">
        <f t="shared" si="106"/>
        <v>Croatia65.5</v>
      </c>
      <c r="B2106" s="32" t="s">
        <v>1440</v>
      </c>
      <c r="C2106" s="33">
        <v>65.5</v>
      </c>
      <c r="D2106" s="34">
        <v>52.5</v>
      </c>
      <c r="E2106" s="34">
        <f t="shared" si="107"/>
        <v>54.075000000000003</v>
      </c>
      <c r="F2106" s="68">
        <v>6.8000000000000005E-2</v>
      </c>
      <c r="G2106" s="69">
        <f t="shared" si="108"/>
        <v>3.6771000000000003</v>
      </c>
      <c r="H2106" s="70">
        <f t="shared" si="109"/>
        <v>57.752100000000006</v>
      </c>
    </row>
    <row r="2107" spans="1:8" x14ac:dyDescent="0.25">
      <c r="A2107" s="33" t="str">
        <f t="shared" si="106"/>
        <v>Croatia66</v>
      </c>
      <c r="B2107" s="32" t="s">
        <v>1440</v>
      </c>
      <c r="C2107" s="33">
        <v>66</v>
      </c>
      <c r="D2107" s="34">
        <v>52.5</v>
      </c>
      <c r="E2107" s="34">
        <f t="shared" si="107"/>
        <v>54.075000000000003</v>
      </c>
      <c r="F2107" s="68">
        <v>6.8000000000000005E-2</v>
      </c>
      <c r="G2107" s="69">
        <f t="shared" si="108"/>
        <v>3.6771000000000003</v>
      </c>
      <c r="H2107" s="70">
        <f t="shared" si="109"/>
        <v>57.752100000000006</v>
      </c>
    </row>
    <row r="2108" spans="1:8" x14ac:dyDescent="0.25">
      <c r="A2108" s="33" t="str">
        <f t="shared" si="106"/>
        <v>Croatia66.5</v>
      </c>
      <c r="B2108" s="32" t="s">
        <v>1440</v>
      </c>
      <c r="C2108" s="33">
        <v>66.5</v>
      </c>
      <c r="D2108" s="34">
        <v>52.5</v>
      </c>
      <c r="E2108" s="34">
        <f t="shared" si="107"/>
        <v>54.075000000000003</v>
      </c>
      <c r="F2108" s="68">
        <v>6.8000000000000005E-2</v>
      </c>
      <c r="G2108" s="69">
        <f t="shared" si="108"/>
        <v>3.6771000000000003</v>
      </c>
      <c r="H2108" s="70">
        <f t="shared" si="109"/>
        <v>57.752100000000006</v>
      </c>
    </row>
    <row r="2109" spans="1:8" x14ac:dyDescent="0.25">
      <c r="A2109" s="33" t="str">
        <f t="shared" si="106"/>
        <v>Croatia67</v>
      </c>
      <c r="B2109" s="32" t="s">
        <v>1440</v>
      </c>
      <c r="C2109" s="33">
        <v>67</v>
      </c>
      <c r="D2109" s="34">
        <v>52.5</v>
      </c>
      <c r="E2109" s="34">
        <f t="shared" si="107"/>
        <v>54.075000000000003</v>
      </c>
      <c r="F2109" s="68">
        <v>6.8000000000000005E-2</v>
      </c>
      <c r="G2109" s="69">
        <f t="shared" si="108"/>
        <v>3.6771000000000003</v>
      </c>
      <c r="H2109" s="70">
        <f t="shared" si="109"/>
        <v>57.752100000000006</v>
      </c>
    </row>
    <row r="2110" spans="1:8" x14ac:dyDescent="0.25">
      <c r="A2110" s="33" t="str">
        <f t="shared" si="106"/>
        <v>Croatia67.5</v>
      </c>
      <c r="B2110" s="32" t="s">
        <v>1440</v>
      </c>
      <c r="C2110" s="33">
        <v>67.5</v>
      </c>
      <c r="D2110" s="34">
        <v>52.5</v>
      </c>
      <c r="E2110" s="34">
        <f t="shared" si="107"/>
        <v>54.075000000000003</v>
      </c>
      <c r="F2110" s="68">
        <v>6.8000000000000005E-2</v>
      </c>
      <c r="G2110" s="69">
        <f t="shared" si="108"/>
        <v>3.6771000000000003</v>
      </c>
      <c r="H2110" s="70">
        <f t="shared" si="109"/>
        <v>57.752100000000006</v>
      </c>
    </row>
    <row r="2111" spans="1:8" x14ac:dyDescent="0.25">
      <c r="A2111" s="33" t="str">
        <f t="shared" si="106"/>
        <v>Croatia68</v>
      </c>
      <c r="B2111" s="32" t="s">
        <v>1440</v>
      </c>
      <c r="C2111" s="33">
        <v>68</v>
      </c>
      <c r="D2111" s="34">
        <v>52.5</v>
      </c>
      <c r="E2111" s="34">
        <f t="shared" si="107"/>
        <v>54.075000000000003</v>
      </c>
      <c r="F2111" s="68">
        <v>6.8000000000000005E-2</v>
      </c>
      <c r="G2111" s="69">
        <f t="shared" si="108"/>
        <v>3.6771000000000003</v>
      </c>
      <c r="H2111" s="70">
        <f t="shared" si="109"/>
        <v>57.752100000000006</v>
      </c>
    </row>
    <row r="2112" spans="1:8" x14ac:dyDescent="0.25">
      <c r="A2112" s="33" t="str">
        <f t="shared" si="106"/>
        <v>Croatia68.5</v>
      </c>
      <c r="B2112" s="32" t="s">
        <v>1440</v>
      </c>
      <c r="C2112" s="33">
        <v>68.5</v>
      </c>
      <c r="D2112" s="34">
        <v>52.5</v>
      </c>
      <c r="E2112" s="34">
        <f t="shared" si="107"/>
        <v>54.075000000000003</v>
      </c>
      <c r="F2112" s="68">
        <v>6.8000000000000005E-2</v>
      </c>
      <c r="G2112" s="69">
        <f t="shared" si="108"/>
        <v>3.6771000000000003</v>
      </c>
      <c r="H2112" s="70">
        <f t="shared" si="109"/>
        <v>57.752100000000006</v>
      </c>
    </row>
    <row r="2113" spans="1:8" x14ac:dyDescent="0.25">
      <c r="A2113" s="33" t="str">
        <f t="shared" si="106"/>
        <v>Croatia69</v>
      </c>
      <c r="B2113" s="32" t="s">
        <v>1440</v>
      </c>
      <c r="C2113" s="33">
        <v>69</v>
      </c>
      <c r="D2113" s="34">
        <v>52.5</v>
      </c>
      <c r="E2113" s="34">
        <f t="shared" si="107"/>
        <v>54.075000000000003</v>
      </c>
      <c r="F2113" s="68">
        <v>6.8000000000000005E-2</v>
      </c>
      <c r="G2113" s="69">
        <f t="shared" si="108"/>
        <v>3.6771000000000003</v>
      </c>
      <c r="H2113" s="70">
        <f t="shared" si="109"/>
        <v>57.752100000000006</v>
      </c>
    </row>
    <row r="2114" spans="1:8" x14ac:dyDescent="0.25">
      <c r="A2114" s="33" t="str">
        <f t="shared" si="106"/>
        <v>Croatia69.5</v>
      </c>
      <c r="B2114" s="32" t="s">
        <v>1440</v>
      </c>
      <c r="C2114" s="33">
        <v>69.5</v>
      </c>
      <c r="D2114" s="34">
        <v>52.5</v>
      </c>
      <c r="E2114" s="34">
        <f t="shared" si="107"/>
        <v>54.075000000000003</v>
      </c>
      <c r="F2114" s="68">
        <v>6.8000000000000005E-2</v>
      </c>
      <c r="G2114" s="69">
        <f t="shared" si="108"/>
        <v>3.6771000000000003</v>
      </c>
      <c r="H2114" s="70">
        <f t="shared" si="109"/>
        <v>57.752100000000006</v>
      </c>
    </row>
    <row r="2115" spans="1:8" x14ac:dyDescent="0.25">
      <c r="A2115" s="33" t="str">
        <f t="shared" si="106"/>
        <v>Croatia70</v>
      </c>
      <c r="B2115" s="32" t="s">
        <v>1440</v>
      </c>
      <c r="C2115" s="33">
        <v>70</v>
      </c>
      <c r="D2115" s="34">
        <v>52.5</v>
      </c>
      <c r="E2115" s="34">
        <f t="shared" si="107"/>
        <v>54.075000000000003</v>
      </c>
      <c r="F2115" s="68">
        <v>6.8000000000000005E-2</v>
      </c>
      <c r="G2115" s="69">
        <f t="shared" si="108"/>
        <v>3.6771000000000003</v>
      </c>
      <c r="H2115" s="70">
        <f t="shared" si="109"/>
        <v>57.752100000000006</v>
      </c>
    </row>
    <row r="2116" spans="1:8" x14ac:dyDescent="0.25">
      <c r="A2116" s="33" t="str">
        <f t="shared" si="106"/>
        <v>Croatia70.5</v>
      </c>
      <c r="B2116" s="32" t="s">
        <v>1440</v>
      </c>
      <c r="C2116" s="33">
        <v>70.5</v>
      </c>
      <c r="D2116" s="34">
        <v>52.5</v>
      </c>
      <c r="E2116" s="34">
        <f t="shared" si="107"/>
        <v>54.075000000000003</v>
      </c>
      <c r="F2116" s="68">
        <v>6.8000000000000005E-2</v>
      </c>
      <c r="G2116" s="69">
        <f t="shared" si="108"/>
        <v>3.6771000000000003</v>
      </c>
      <c r="H2116" s="70">
        <f t="shared" si="109"/>
        <v>57.752100000000006</v>
      </c>
    </row>
    <row r="2117" spans="1:8" x14ac:dyDescent="0.25">
      <c r="A2117" s="33" t="str">
        <f t="shared" ref="A2117:A2180" si="110">CONCATENATE(B2117,C2117)</f>
        <v>Czech Republic0.5</v>
      </c>
      <c r="B2117" s="32" t="s">
        <v>1441</v>
      </c>
      <c r="C2117" s="33">
        <v>0.5</v>
      </c>
      <c r="D2117" s="34">
        <v>8.5500000000000007</v>
      </c>
      <c r="E2117" s="34">
        <f t="shared" si="107"/>
        <v>8.8065000000000015</v>
      </c>
      <c r="F2117" s="68">
        <v>6.8000000000000005E-2</v>
      </c>
      <c r="G2117" s="69">
        <f t="shared" si="108"/>
        <v>0.5988420000000001</v>
      </c>
      <c r="H2117" s="70">
        <f t="shared" si="109"/>
        <v>9.405342000000001</v>
      </c>
    </row>
    <row r="2118" spans="1:8" x14ac:dyDescent="0.25">
      <c r="A2118" s="33" t="str">
        <f t="shared" si="110"/>
        <v>Czech Republic1</v>
      </c>
      <c r="B2118" s="32" t="s">
        <v>1441</v>
      </c>
      <c r="C2118" s="33">
        <v>1</v>
      </c>
      <c r="D2118" s="34">
        <v>8.5500000000000007</v>
      </c>
      <c r="E2118" s="34">
        <f t="shared" si="107"/>
        <v>8.8065000000000015</v>
      </c>
      <c r="F2118" s="68">
        <v>6.8000000000000005E-2</v>
      </c>
      <c r="G2118" s="69">
        <f t="shared" si="108"/>
        <v>0.5988420000000001</v>
      </c>
      <c r="H2118" s="70">
        <f t="shared" si="109"/>
        <v>9.405342000000001</v>
      </c>
    </row>
    <row r="2119" spans="1:8" x14ac:dyDescent="0.25">
      <c r="A2119" s="33" t="str">
        <f t="shared" si="110"/>
        <v>Czech Republic1.5</v>
      </c>
      <c r="B2119" s="32" t="s">
        <v>1441</v>
      </c>
      <c r="C2119" s="33">
        <v>1.5</v>
      </c>
      <c r="D2119" s="34">
        <v>8.5500000000000007</v>
      </c>
      <c r="E2119" s="34">
        <f t="shared" si="107"/>
        <v>8.8065000000000015</v>
      </c>
      <c r="F2119" s="68">
        <v>6.8000000000000005E-2</v>
      </c>
      <c r="G2119" s="69">
        <f t="shared" si="108"/>
        <v>0.5988420000000001</v>
      </c>
      <c r="H2119" s="70">
        <f t="shared" si="109"/>
        <v>9.405342000000001</v>
      </c>
    </row>
    <row r="2120" spans="1:8" x14ac:dyDescent="0.25">
      <c r="A2120" s="33" t="str">
        <f t="shared" si="110"/>
        <v>Czech Republic2</v>
      </c>
      <c r="B2120" s="32" t="s">
        <v>1441</v>
      </c>
      <c r="C2120" s="33">
        <v>2</v>
      </c>
      <c r="D2120" s="34">
        <v>8.5500000000000007</v>
      </c>
      <c r="E2120" s="34">
        <f t="shared" si="107"/>
        <v>8.8065000000000015</v>
      </c>
      <c r="F2120" s="68">
        <v>6.8000000000000005E-2</v>
      </c>
      <c r="G2120" s="69">
        <f t="shared" si="108"/>
        <v>0.5988420000000001</v>
      </c>
      <c r="H2120" s="70">
        <f t="shared" si="109"/>
        <v>9.405342000000001</v>
      </c>
    </row>
    <row r="2121" spans="1:8" x14ac:dyDescent="0.25">
      <c r="A2121" s="33" t="str">
        <f t="shared" si="110"/>
        <v>Czech Republic2.5</v>
      </c>
      <c r="B2121" s="32" t="s">
        <v>1441</v>
      </c>
      <c r="C2121" s="33">
        <v>2.5</v>
      </c>
      <c r="D2121" s="34">
        <v>8.5500000000000007</v>
      </c>
      <c r="E2121" s="34">
        <f t="shared" si="107"/>
        <v>8.8065000000000015</v>
      </c>
      <c r="F2121" s="68">
        <v>6.8000000000000005E-2</v>
      </c>
      <c r="G2121" s="69">
        <f t="shared" si="108"/>
        <v>0.5988420000000001</v>
      </c>
      <c r="H2121" s="70">
        <f t="shared" si="109"/>
        <v>9.405342000000001</v>
      </c>
    </row>
    <row r="2122" spans="1:8" x14ac:dyDescent="0.25">
      <c r="A2122" s="33" t="str">
        <f t="shared" si="110"/>
        <v>Czech Republic3</v>
      </c>
      <c r="B2122" s="32" t="s">
        <v>1441</v>
      </c>
      <c r="C2122" s="33">
        <v>3</v>
      </c>
      <c r="D2122" s="34">
        <v>8.5500000000000007</v>
      </c>
      <c r="E2122" s="34">
        <f t="shared" si="107"/>
        <v>8.8065000000000015</v>
      </c>
      <c r="F2122" s="68">
        <v>6.8000000000000005E-2</v>
      </c>
      <c r="G2122" s="69">
        <f t="shared" si="108"/>
        <v>0.5988420000000001</v>
      </c>
      <c r="H2122" s="70">
        <f t="shared" si="109"/>
        <v>9.405342000000001</v>
      </c>
    </row>
    <row r="2123" spans="1:8" x14ac:dyDescent="0.25">
      <c r="A2123" s="33" t="str">
        <f t="shared" si="110"/>
        <v>Czech Republic3.5</v>
      </c>
      <c r="B2123" s="32" t="s">
        <v>1441</v>
      </c>
      <c r="C2123" s="33">
        <v>3.5</v>
      </c>
      <c r="D2123" s="34">
        <v>8.5500000000000007</v>
      </c>
      <c r="E2123" s="34">
        <f t="shared" si="107"/>
        <v>8.8065000000000015</v>
      </c>
      <c r="F2123" s="68">
        <v>6.8000000000000005E-2</v>
      </c>
      <c r="G2123" s="69">
        <f t="shared" si="108"/>
        <v>0.5988420000000001</v>
      </c>
      <c r="H2123" s="70">
        <f t="shared" si="109"/>
        <v>9.405342000000001</v>
      </c>
    </row>
    <row r="2124" spans="1:8" x14ac:dyDescent="0.25">
      <c r="A2124" s="33" t="str">
        <f t="shared" si="110"/>
        <v>Czech Republic4</v>
      </c>
      <c r="B2124" s="32" t="s">
        <v>1441</v>
      </c>
      <c r="C2124" s="33">
        <v>4</v>
      </c>
      <c r="D2124" s="34">
        <v>8.5500000000000007</v>
      </c>
      <c r="E2124" s="34">
        <f t="shared" si="107"/>
        <v>8.8065000000000015</v>
      </c>
      <c r="F2124" s="68">
        <v>6.8000000000000005E-2</v>
      </c>
      <c r="G2124" s="69">
        <f t="shared" si="108"/>
        <v>0.5988420000000001</v>
      </c>
      <c r="H2124" s="70">
        <f t="shared" si="109"/>
        <v>9.405342000000001</v>
      </c>
    </row>
    <row r="2125" spans="1:8" x14ac:dyDescent="0.25">
      <c r="A2125" s="33" t="str">
        <f t="shared" si="110"/>
        <v>Czech Republic4.5</v>
      </c>
      <c r="B2125" s="32" t="s">
        <v>1441</v>
      </c>
      <c r="C2125" s="33">
        <v>4.5</v>
      </c>
      <c r="D2125" s="34">
        <v>8.5500000000000007</v>
      </c>
      <c r="E2125" s="34">
        <f t="shared" si="107"/>
        <v>8.8065000000000015</v>
      </c>
      <c r="F2125" s="68">
        <v>6.8000000000000005E-2</v>
      </c>
      <c r="G2125" s="69">
        <f t="shared" si="108"/>
        <v>0.5988420000000001</v>
      </c>
      <c r="H2125" s="70">
        <f t="shared" si="109"/>
        <v>9.405342000000001</v>
      </c>
    </row>
    <row r="2126" spans="1:8" x14ac:dyDescent="0.25">
      <c r="A2126" s="33" t="str">
        <f t="shared" si="110"/>
        <v>Czech Republic5</v>
      </c>
      <c r="B2126" s="32" t="s">
        <v>1441</v>
      </c>
      <c r="C2126" s="33">
        <v>5</v>
      </c>
      <c r="D2126" s="34">
        <v>8.5500000000000007</v>
      </c>
      <c r="E2126" s="34">
        <f t="shared" si="107"/>
        <v>8.8065000000000015</v>
      </c>
      <c r="F2126" s="68">
        <v>6.8000000000000005E-2</v>
      </c>
      <c r="G2126" s="69">
        <f t="shared" si="108"/>
        <v>0.5988420000000001</v>
      </c>
      <c r="H2126" s="70">
        <f t="shared" si="109"/>
        <v>9.405342000000001</v>
      </c>
    </row>
    <row r="2127" spans="1:8" x14ac:dyDescent="0.25">
      <c r="A2127" s="33" t="str">
        <f t="shared" si="110"/>
        <v>Czech Republic5.5</v>
      </c>
      <c r="B2127" s="32" t="s">
        <v>1441</v>
      </c>
      <c r="C2127" s="33">
        <v>5.5</v>
      </c>
      <c r="D2127" s="34">
        <v>8.5500000000000007</v>
      </c>
      <c r="E2127" s="34">
        <f t="shared" si="107"/>
        <v>8.8065000000000015</v>
      </c>
      <c r="F2127" s="68">
        <v>6.8000000000000005E-2</v>
      </c>
      <c r="G2127" s="69">
        <f t="shared" si="108"/>
        <v>0.5988420000000001</v>
      </c>
      <c r="H2127" s="70">
        <f t="shared" si="109"/>
        <v>9.405342000000001</v>
      </c>
    </row>
    <row r="2128" spans="1:8" x14ac:dyDescent="0.25">
      <c r="A2128" s="33" t="str">
        <f t="shared" si="110"/>
        <v>Czech Republic6</v>
      </c>
      <c r="B2128" s="32" t="s">
        <v>1441</v>
      </c>
      <c r="C2128" s="33">
        <v>6</v>
      </c>
      <c r="D2128" s="34">
        <v>8.5500000000000007</v>
      </c>
      <c r="E2128" s="34">
        <f t="shared" si="107"/>
        <v>8.8065000000000015</v>
      </c>
      <c r="F2128" s="68">
        <v>6.8000000000000005E-2</v>
      </c>
      <c r="G2128" s="69">
        <f t="shared" si="108"/>
        <v>0.5988420000000001</v>
      </c>
      <c r="H2128" s="70">
        <f t="shared" si="109"/>
        <v>9.405342000000001</v>
      </c>
    </row>
    <row r="2129" spans="1:8" x14ac:dyDescent="0.25">
      <c r="A2129" s="33" t="str">
        <f t="shared" si="110"/>
        <v>Czech Republic6.5</v>
      </c>
      <c r="B2129" s="32" t="s">
        <v>1441</v>
      </c>
      <c r="C2129" s="33">
        <v>6.5</v>
      </c>
      <c r="D2129" s="34">
        <v>8.5500000000000007</v>
      </c>
      <c r="E2129" s="34">
        <f t="shared" si="107"/>
        <v>8.8065000000000015</v>
      </c>
      <c r="F2129" s="68">
        <v>6.8000000000000005E-2</v>
      </c>
      <c r="G2129" s="69">
        <f t="shared" si="108"/>
        <v>0.5988420000000001</v>
      </c>
      <c r="H2129" s="70">
        <f t="shared" si="109"/>
        <v>9.405342000000001</v>
      </c>
    </row>
    <row r="2130" spans="1:8" x14ac:dyDescent="0.25">
      <c r="A2130" s="33" t="str">
        <f t="shared" si="110"/>
        <v>Czech Republic7</v>
      </c>
      <c r="B2130" s="32" t="s">
        <v>1441</v>
      </c>
      <c r="C2130" s="33">
        <v>7</v>
      </c>
      <c r="D2130" s="34">
        <v>8.5500000000000007</v>
      </c>
      <c r="E2130" s="34">
        <f t="shared" ref="E2130:E2193" si="111">D2130*1.03</f>
        <v>8.8065000000000015</v>
      </c>
      <c r="F2130" s="68">
        <v>6.8000000000000005E-2</v>
      </c>
      <c r="G2130" s="69">
        <f t="shared" ref="G2130:G2193" si="112">E2130*F2130</f>
        <v>0.5988420000000001</v>
      </c>
      <c r="H2130" s="70">
        <f t="shared" ref="H2130:H2193" si="113">G2130+E2130</f>
        <v>9.405342000000001</v>
      </c>
    </row>
    <row r="2131" spans="1:8" x14ac:dyDescent="0.25">
      <c r="A2131" s="33" t="str">
        <f t="shared" si="110"/>
        <v>Czech Republic7.5</v>
      </c>
      <c r="B2131" s="32" t="s">
        <v>1441</v>
      </c>
      <c r="C2131" s="33">
        <v>7.5</v>
      </c>
      <c r="D2131" s="34">
        <v>8.5500000000000007</v>
      </c>
      <c r="E2131" s="34">
        <f t="shared" si="111"/>
        <v>8.8065000000000015</v>
      </c>
      <c r="F2131" s="68">
        <v>6.8000000000000005E-2</v>
      </c>
      <c r="G2131" s="69">
        <f t="shared" si="112"/>
        <v>0.5988420000000001</v>
      </c>
      <c r="H2131" s="70">
        <f t="shared" si="113"/>
        <v>9.405342000000001</v>
      </c>
    </row>
    <row r="2132" spans="1:8" x14ac:dyDescent="0.25">
      <c r="A2132" s="33" t="str">
        <f t="shared" si="110"/>
        <v>Czech Republic8</v>
      </c>
      <c r="B2132" s="32" t="s">
        <v>1441</v>
      </c>
      <c r="C2132" s="33">
        <v>8</v>
      </c>
      <c r="D2132" s="34">
        <v>8.5500000000000007</v>
      </c>
      <c r="E2132" s="34">
        <f t="shared" si="111"/>
        <v>8.8065000000000015</v>
      </c>
      <c r="F2132" s="68">
        <v>6.8000000000000005E-2</v>
      </c>
      <c r="G2132" s="69">
        <f t="shared" si="112"/>
        <v>0.5988420000000001</v>
      </c>
      <c r="H2132" s="70">
        <f t="shared" si="113"/>
        <v>9.405342000000001</v>
      </c>
    </row>
    <row r="2133" spans="1:8" x14ac:dyDescent="0.25">
      <c r="A2133" s="33" t="str">
        <f t="shared" si="110"/>
        <v>Czech Republic8.5</v>
      </c>
      <c r="B2133" s="32" t="s">
        <v>1441</v>
      </c>
      <c r="C2133" s="33">
        <v>8.5</v>
      </c>
      <c r="D2133" s="34">
        <v>8.5500000000000007</v>
      </c>
      <c r="E2133" s="34">
        <f t="shared" si="111"/>
        <v>8.8065000000000015</v>
      </c>
      <c r="F2133" s="68">
        <v>6.8000000000000005E-2</v>
      </c>
      <c r="G2133" s="69">
        <f t="shared" si="112"/>
        <v>0.5988420000000001</v>
      </c>
      <c r="H2133" s="70">
        <f t="shared" si="113"/>
        <v>9.405342000000001</v>
      </c>
    </row>
    <row r="2134" spans="1:8" x14ac:dyDescent="0.25">
      <c r="A2134" s="33" t="str">
        <f t="shared" si="110"/>
        <v>Czech Republic9</v>
      </c>
      <c r="B2134" s="32" t="s">
        <v>1441</v>
      </c>
      <c r="C2134" s="33">
        <v>9</v>
      </c>
      <c r="D2134" s="34">
        <v>8.5500000000000007</v>
      </c>
      <c r="E2134" s="34">
        <f t="shared" si="111"/>
        <v>8.8065000000000015</v>
      </c>
      <c r="F2134" s="68">
        <v>6.8000000000000005E-2</v>
      </c>
      <c r="G2134" s="69">
        <f t="shared" si="112"/>
        <v>0.5988420000000001</v>
      </c>
      <c r="H2134" s="70">
        <f t="shared" si="113"/>
        <v>9.405342000000001</v>
      </c>
    </row>
    <row r="2135" spans="1:8" x14ac:dyDescent="0.25">
      <c r="A2135" s="33" t="str">
        <f t="shared" si="110"/>
        <v>Czech Republic9.5</v>
      </c>
      <c r="B2135" s="32" t="s">
        <v>1441</v>
      </c>
      <c r="C2135" s="33">
        <v>9.5</v>
      </c>
      <c r="D2135" s="34">
        <v>8.5500000000000007</v>
      </c>
      <c r="E2135" s="34">
        <f t="shared" si="111"/>
        <v>8.8065000000000015</v>
      </c>
      <c r="F2135" s="68">
        <v>6.8000000000000005E-2</v>
      </c>
      <c r="G2135" s="69">
        <f t="shared" si="112"/>
        <v>0.5988420000000001</v>
      </c>
      <c r="H2135" s="70">
        <f t="shared" si="113"/>
        <v>9.405342000000001</v>
      </c>
    </row>
    <row r="2136" spans="1:8" x14ac:dyDescent="0.25">
      <c r="A2136" s="33" t="str">
        <f t="shared" si="110"/>
        <v>Czech Republic10</v>
      </c>
      <c r="B2136" s="32" t="s">
        <v>1441</v>
      </c>
      <c r="C2136" s="33">
        <v>10</v>
      </c>
      <c r="D2136" s="34">
        <v>8.5500000000000007</v>
      </c>
      <c r="E2136" s="34">
        <f t="shared" si="111"/>
        <v>8.8065000000000015</v>
      </c>
      <c r="F2136" s="68">
        <v>6.8000000000000005E-2</v>
      </c>
      <c r="G2136" s="69">
        <f t="shared" si="112"/>
        <v>0.5988420000000001</v>
      </c>
      <c r="H2136" s="70">
        <f t="shared" si="113"/>
        <v>9.405342000000001</v>
      </c>
    </row>
    <row r="2137" spans="1:8" x14ac:dyDescent="0.25">
      <c r="A2137" s="33" t="str">
        <f t="shared" si="110"/>
        <v>Czech Republic10.5</v>
      </c>
      <c r="B2137" s="32" t="s">
        <v>1441</v>
      </c>
      <c r="C2137" s="33">
        <v>10.5</v>
      </c>
      <c r="D2137" s="34">
        <v>8.5500000000000007</v>
      </c>
      <c r="E2137" s="34">
        <f t="shared" si="111"/>
        <v>8.8065000000000015</v>
      </c>
      <c r="F2137" s="68">
        <v>6.8000000000000005E-2</v>
      </c>
      <c r="G2137" s="69">
        <f t="shared" si="112"/>
        <v>0.5988420000000001</v>
      </c>
      <c r="H2137" s="70">
        <f t="shared" si="113"/>
        <v>9.405342000000001</v>
      </c>
    </row>
    <row r="2138" spans="1:8" x14ac:dyDescent="0.25">
      <c r="A2138" s="33" t="str">
        <f t="shared" si="110"/>
        <v>Czech Republic11</v>
      </c>
      <c r="B2138" s="32" t="s">
        <v>1441</v>
      </c>
      <c r="C2138" s="33">
        <v>11</v>
      </c>
      <c r="D2138" s="34">
        <v>8.5500000000000007</v>
      </c>
      <c r="E2138" s="34">
        <f t="shared" si="111"/>
        <v>8.8065000000000015</v>
      </c>
      <c r="F2138" s="68">
        <v>6.8000000000000005E-2</v>
      </c>
      <c r="G2138" s="69">
        <f t="shared" si="112"/>
        <v>0.5988420000000001</v>
      </c>
      <c r="H2138" s="70">
        <f t="shared" si="113"/>
        <v>9.405342000000001</v>
      </c>
    </row>
    <row r="2139" spans="1:8" x14ac:dyDescent="0.25">
      <c r="A2139" s="33" t="str">
        <f t="shared" si="110"/>
        <v>Czech Republic11.5</v>
      </c>
      <c r="B2139" s="32" t="s">
        <v>1441</v>
      </c>
      <c r="C2139" s="33">
        <v>11.5</v>
      </c>
      <c r="D2139" s="34">
        <v>8.5500000000000007</v>
      </c>
      <c r="E2139" s="34">
        <f t="shared" si="111"/>
        <v>8.8065000000000015</v>
      </c>
      <c r="F2139" s="68">
        <v>6.8000000000000005E-2</v>
      </c>
      <c r="G2139" s="69">
        <f t="shared" si="112"/>
        <v>0.5988420000000001</v>
      </c>
      <c r="H2139" s="70">
        <f t="shared" si="113"/>
        <v>9.405342000000001</v>
      </c>
    </row>
    <row r="2140" spans="1:8" x14ac:dyDescent="0.25">
      <c r="A2140" s="33" t="str">
        <f t="shared" si="110"/>
        <v>Czech Republic12</v>
      </c>
      <c r="B2140" s="32" t="s">
        <v>1441</v>
      </c>
      <c r="C2140" s="33">
        <v>12</v>
      </c>
      <c r="D2140" s="34">
        <v>8.5500000000000007</v>
      </c>
      <c r="E2140" s="34">
        <f t="shared" si="111"/>
        <v>8.8065000000000015</v>
      </c>
      <c r="F2140" s="68">
        <v>6.8000000000000005E-2</v>
      </c>
      <c r="G2140" s="69">
        <f t="shared" si="112"/>
        <v>0.5988420000000001</v>
      </c>
      <c r="H2140" s="70">
        <f t="shared" si="113"/>
        <v>9.405342000000001</v>
      </c>
    </row>
    <row r="2141" spans="1:8" x14ac:dyDescent="0.25">
      <c r="A2141" s="33" t="str">
        <f t="shared" si="110"/>
        <v>Czech Republic12.5</v>
      </c>
      <c r="B2141" s="32" t="s">
        <v>1441</v>
      </c>
      <c r="C2141" s="33">
        <v>12.5</v>
      </c>
      <c r="D2141" s="34">
        <v>8.5500000000000007</v>
      </c>
      <c r="E2141" s="34">
        <f t="shared" si="111"/>
        <v>8.8065000000000015</v>
      </c>
      <c r="F2141" s="68">
        <v>6.8000000000000005E-2</v>
      </c>
      <c r="G2141" s="69">
        <f t="shared" si="112"/>
        <v>0.5988420000000001</v>
      </c>
      <c r="H2141" s="70">
        <f t="shared" si="113"/>
        <v>9.405342000000001</v>
      </c>
    </row>
    <row r="2142" spans="1:8" x14ac:dyDescent="0.25">
      <c r="A2142" s="33" t="str">
        <f t="shared" si="110"/>
        <v>Czech Republic13</v>
      </c>
      <c r="B2142" s="32" t="s">
        <v>1441</v>
      </c>
      <c r="C2142" s="33">
        <v>13</v>
      </c>
      <c r="D2142" s="34">
        <v>8.5500000000000007</v>
      </c>
      <c r="E2142" s="34">
        <f t="shared" si="111"/>
        <v>8.8065000000000015</v>
      </c>
      <c r="F2142" s="68">
        <v>6.8000000000000005E-2</v>
      </c>
      <c r="G2142" s="69">
        <f t="shared" si="112"/>
        <v>0.5988420000000001</v>
      </c>
      <c r="H2142" s="70">
        <f t="shared" si="113"/>
        <v>9.405342000000001</v>
      </c>
    </row>
    <row r="2143" spans="1:8" x14ac:dyDescent="0.25">
      <c r="A2143" s="33" t="str">
        <f t="shared" si="110"/>
        <v>Czech Republic13.5</v>
      </c>
      <c r="B2143" s="32" t="s">
        <v>1441</v>
      </c>
      <c r="C2143" s="33">
        <v>13.5</v>
      </c>
      <c r="D2143" s="34">
        <v>8.5500000000000007</v>
      </c>
      <c r="E2143" s="34">
        <f t="shared" si="111"/>
        <v>8.8065000000000015</v>
      </c>
      <c r="F2143" s="68">
        <v>6.8000000000000005E-2</v>
      </c>
      <c r="G2143" s="69">
        <f t="shared" si="112"/>
        <v>0.5988420000000001</v>
      </c>
      <c r="H2143" s="70">
        <f t="shared" si="113"/>
        <v>9.405342000000001</v>
      </c>
    </row>
    <row r="2144" spans="1:8" x14ac:dyDescent="0.25">
      <c r="A2144" s="33" t="str">
        <f t="shared" si="110"/>
        <v>Czech Republic14</v>
      </c>
      <c r="B2144" s="32" t="s">
        <v>1441</v>
      </c>
      <c r="C2144" s="33">
        <v>14</v>
      </c>
      <c r="D2144" s="34">
        <v>8.5500000000000007</v>
      </c>
      <c r="E2144" s="34">
        <f t="shared" si="111"/>
        <v>8.8065000000000015</v>
      </c>
      <c r="F2144" s="68">
        <v>6.8000000000000005E-2</v>
      </c>
      <c r="G2144" s="69">
        <f t="shared" si="112"/>
        <v>0.5988420000000001</v>
      </c>
      <c r="H2144" s="70">
        <f t="shared" si="113"/>
        <v>9.405342000000001</v>
      </c>
    </row>
    <row r="2145" spans="1:8" x14ac:dyDescent="0.25">
      <c r="A2145" s="33" t="str">
        <f t="shared" si="110"/>
        <v>Czech Republic14.5</v>
      </c>
      <c r="B2145" s="32" t="s">
        <v>1441</v>
      </c>
      <c r="C2145" s="33">
        <v>14.5</v>
      </c>
      <c r="D2145" s="34">
        <v>8.5500000000000007</v>
      </c>
      <c r="E2145" s="34">
        <f t="shared" si="111"/>
        <v>8.8065000000000015</v>
      </c>
      <c r="F2145" s="68">
        <v>6.8000000000000005E-2</v>
      </c>
      <c r="G2145" s="69">
        <f t="shared" si="112"/>
        <v>0.5988420000000001</v>
      </c>
      <c r="H2145" s="70">
        <f t="shared" si="113"/>
        <v>9.405342000000001</v>
      </c>
    </row>
    <row r="2146" spans="1:8" x14ac:dyDescent="0.25">
      <c r="A2146" s="33" t="str">
        <f t="shared" si="110"/>
        <v>Czech Republic15</v>
      </c>
      <c r="B2146" s="32" t="s">
        <v>1441</v>
      </c>
      <c r="C2146" s="33">
        <v>15</v>
      </c>
      <c r="D2146" s="34">
        <v>8.5500000000000007</v>
      </c>
      <c r="E2146" s="34">
        <f t="shared" si="111"/>
        <v>8.8065000000000015</v>
      </c>
      <c r="F2146" s="68">
        <v>6.8000000000000005E-2</v>
      </c>
      <c r="G2146" s="69">
        <f t="shared" si="112"/>
        <v>0.5988420000000001</v>
      </c>
      <c r="H2146" s="70">
        <f t="shared" si="113"/>
        <v>9.405342000000001</v>
      </c>
    </row>
    <row r="2147" spans="1:8" x14ac:dyDescent="0.25">
      <c r="A2147" s="33" t="str">
        <f t="shared" si="110"/>
        <v>Czech Republic15.5</v>
      </c>
      <c r="B2147" s="32" t="s">
        <v>1441</v>
      </c>
      <c r="C2147" s="33">
        <v>15.5</v>
      </c>
      <c r="D2147" s="34">
        <v>8.5500000000000007</v>
      </c>
      <c r="E2147" s="34">
        <f t="shared" si="111"/>
        <v>8.8065000000000015</v>
      </c>
      <c r="F2147" s="68">
        <v>6.8000000000000005E-2</v>
      </c>
      <c r="G2147" s="69">
        <f t="shared" si="112"/>
        <v>0.5988420000000001</v>
      </c>
      <c r="H2147" s="70">
        <f t="shared" si="113"/>
        <v>9.405342000000001</v>
      </c>
    </row>
    <row r="2148" spans="1:8" x14ac:dyDescent="0.25">
      <c r="A2148" s="33" t="str">
        <f t="shared" si="110"/>
        <v>Czech Republic16</v>
      </c>
      <c r="B2148" s="32" t="s">
        <v>1441</v>
      </c>
      <c r="C2148" s="33">
        <v>16</v>
      </c>
      <c r="D2148" s="34">
        <v>8.5500000000000007</v>
      </c>
      <c r="E2148" s="34">
        <f t="shared" si="111"/>
        <v>8.8065000000000015</v>
      </c>
      <c r="F2148" s="68">
        <v>6.8000000000000005E-2</v>
      </c>
      <c r="G2148" s="69">
        <f t="shared" si="112"/>
        <v>0.5988420000000001</v>
      </c>
      <c r="H2148" s="70">
        <f t="shared" si="113"/>
        <v>9.405342000000001</v>
      </c>
    </row>
    <row r="2149" spans="1:8" x14ac:dyDescent="0.25">
      <c r="A2149" s="33" t="str">
        <f t="shared" si="110"/>
        <v>Czech Republic16.5</v>
      </c>
      <c r="B2149" s="32" t="s">
        <v>1441</v>
      </c>
      <c r="C2149" s="33">
        <v>16.5</v>
      </c>
      <c r="D2149" s="34">
        <v>8.5500000000000007</v>
      </c>
      <c r="E2149" s="34">
        <f t="shared" si="111"/>
        <v>8.8065000000000015</v>
      </c>
      <c r="F2149" s="68">
        <v>6.8000000000000005E-2</v>
      </c>
      <c r="G2149" s="69">
        <f t="shared" si="112"/>
        <v>0.5988420000000001</v>
      </c>
      <c r="H2149" s="70">
        <f t="shared" si="113"/>
        <v>9.405342000000001</v>
      </c>
    </row>
    <row r="2150" spans="1:8" x14ac:dyDescent="0.25">
      <c r="A2150" s="33" t="str">
        <f t="shared" si="110"/>
        <v>Czech Republic17</v>
      </c>
      <c r="B2150" s="32" t="s">
        <v>1441</v>
      </c>
      <c r="C2150" s="33">
        <v>17</v>
      </c>
      <c r="D2150" s="34">
        <v>8.5500000000000007</v>
      </c>
      <c r="E2150" s="34">
        <f t="shared" si="111"/>
        <v>8.8065000000000015</v>
      </c>
      <c r="F2150" s="68">
        <v>6.8000000000000005E-2</v>
      </c>
      <c r="G2150" s="69">
        <f t="shared" si="112"/>
        <v>0.5988420000000001</v>
      </c>
      <c r="H2150" s="70">
        <f t="shared" si="113"/>
        <v>9.405342000000001</v>
      </c>
    </row>
    <row r="2151" spans="1:8" x14ac:dyDescent="0.25">
      <c r="A2151" s="33" t="str">
        <f t="shared" si="110"/>
        <v>Czech Republic17.5</v>
      </c>
      <c r="B2151" s="32" t="s">
        <v>1441</v>
      </c>
      <c r="C2151" s="33">
        <v>17.5</v>
      </c>
      <c r="D2151" s="34">
        <v>8.5500000000000007</v>
      </c>
      <c r="E2151" s="34">
        <f t="shared" si="111"/>
        <v>8.8065000000000015</v>
      </c>
      <c r="F2151" s="68">
        <v>6.8000000000000005E-2</v>
      </c>
      <c r="G2151" s="69">
        <f t="shared" si="112"/>
        <v>0.5988420000000001</v>
      </c>
      <c r="H2151" s="70">
        <f t="shared" si="113"/>
        <v>9.405342000000001</v>
      </c>
    </row>
    <row r="2152" spans="1:8" x14ac:dyDescent="0.25">
      <c r="A2152" s="33" t="str">
        <f t="shared" si="110"/>
        <v>Czech Republic18</v>
      </c>
      <c r="B2152" s="32" t="s">
        <v>1441</v>
      </c>
      <c r="C2152" s="33">
        <v>18</v>
      </c>
      <c r="D2152" s="34">
        <v>8.5500000000000007</v>
      </c>
      <c r="E2152" s="34">
        <f t="shared" si="111"/>
        <v>8.8065000000000015</v>
      </c>
      <c r="F2152" s="68">
        <v>6.8000000000000005E-2</v>
      </c>
      <c r="G2152" s="69">
        <f t="shared" si="112"/>
        <v>0.5988420000000001</v>
      </c>
      <c r="H2152" s="70">
        <f t="shared" si="113"/>
        <v>9.405342000000001</v>
      </c>
    </row>
    <row r="2153" spans="1:8" x14ac:dyDescent="0.25">
      <c r="A2153" s="33" t="str">
        <f t="shared" si="110"/>
        <v>Czech Republic18.5</v>
      </c>
      <c r="B2153" s="32" t="s">
        <v>1441</v>
      </c>
      <c r="C2153" s="33">
        <v>18.5</v>
      </c>
      <c r="D2153" s="34">
        <v>8.5500000000000007</v>
      </c>
      <c r="E2153" s="34">
        <f t="shared" si="111"/>
        <v>8.8065000000000015</v>
      </c>
      <c r="F2153" s="68">
        <v>6.8000000000000005E-2</v>
      </c>
      <c r="G2153" s="69">
        <f t="shared" si="112"/>
        <v>0.5988420000000001</v>
      </c>
      <c r="H2153" s="70">
        <f t="shared" si="113"/>
        <v>9.405342000000001</v>
      </c>
    </row>
    <row r="2154" spans="1:8" x14ac:dyDescent="0.25">
      <c r="A2154" s="33" t="str">
        <f t="shared" si="110"/>
        <v>Czech Republic19</v>
      </c>
      <c r="B2154" s="32" t="s">
        <v>1441</v>
      </c>
      <c r="C2154" s="33">
        <v>19</v>
      </c>
      <c r="D2154" s="34">
        <v>8.5500000000000007</v>
      </c>
      <c r="E2154" s="34">
        <f t="shared" si="111"/>
        <v>8.8065000000000015</v>
      </c>
      <c r="F2154" s="68">
        <v>6.8000000000000005E-2</v>
      </c>
      <c r="G2154" s="69">
        <f t="shared" si="112"/>
        <v>0.5988420000000001</v>
      </c>
      <c r="H2154" s="70">
        <f t="shared" si="113"/>
        <v>9.405342000000001</v>
      </c>
    </row>
    <row r="2155" spans="1:8" x14ac:dyDescent="0.25">
      <c r="A2155" s="33" t="str">
        <f t="shared" si="110"/>
        <v>Czech Republic19.5</v>
      </c>
      <c r="B2155" s="32" t="s">
        <v>1441</v>
      </c>
      <c r="C2155" s="33">
        <v>19.5</v>
      </c>
      <c r="D2155" s="34">
        <v>8.5500000000000007</v>
      </c>
      <c r="E2155" s="34">
        <f t="shared" si="111"/>
        <v>8.8065000000000015</v>
      </c>
      <c r="F2155" s="68">
        <v>6.8000000000000005E-2</v>
      </c>
      <c r="G2155" s="69">
        <f t="shared" si="112"/>
        <v>0.5988420000000001</v>
      </c>
      <c r="H2155" s="70">
        <f t="shared" si="113"/>
        <v>9.405342000000001</v>
      </c>
    </row>
    <row r="2156" spans="1:8" x14ac:dyDescent="0.25">
      <c r="A2156" s="33" t="str">
        <f t="shared" si="110"/>
        <v>Czech Republic20</v>
      </c>
      <c r="B2156" s="32" t="s">
        <v>1441</v>
      </c>
      <c r="C2156" s="33">
        <v>20</v>
      </c>
      <c r="D2156" s="34">
        <v>8.5500000000000007</v>
      </c>
      <c r="E2156" s="34">
        <f t="shared" si="111"/>
        <v>8.8065000000000015</v>
      </c>
      <c r="F2156" s="68">
        <v>6.8000000000000005E-2</v>
      </c>
      <c r="G2156" s="69">
        <f t="shared" si="112"/>
        <v>0.5988420000000001</v>
      </c>
      <c r="H2156" s="70">
        <f t="shared" si="113"/>
        <v>9.405342000000001</v>
      </c>
    </row>
    <row r="2157" spans="1:8" x14ac:dyDescent="0.25">
      <c r="A2157" s="33" t="str">
        <f t="shared" si="110"/>
        <v>Czech Republic20.5</v>
      </c>
      <c r="B2157" s="32" t="s">
        <v>1441</v>
      </c>
      <c r="C2157" s="33">
        <v>20.5</v>
      </c>
      <c r="D2157" s="34">
        <v>8.5500000000000007</v>
      </c>
      <c r="E2157" s="34">
        <f t="shared" si="111"/>
        <v>8.8065000000000015</v>
      </c>
      <c r="F2157" s="68">
        <v>6.8000000000000005E-2</v>
      </c>
      <c r="G2157" s="69">
        <f t="shared" si="112"/>
        <v>0.5988420000000001</v>
      </c>
      <c r="H2157" s="70">
        <f t="shared" si="113"/>
        <v>9.405342000000001</v>
      </c>
    </row>
    <row r="2158" spans="1:8" x14ac:dyDescent="0.25">
      <c r="A2158" s="33" t="str">
        <f t="shared" si="110"/>
        <v>Czech Republic21</v>
      </c>
      <c r="B2158" s="32" t="s">
        <v>1441</v>
      </c>
      <c r="C2158" s="33">
        <v>21</v>
      </c>
      <c r="D2158" s="34">
        <v>8.5500000000000007</v>
      </c>
      <c r="E2158" s="34">
        <f t="shared" si="111"/>
        <v>8.8065000000000015</v>
      </c>
      <c r="F2158" s="68">
        <v>6.8000000000000005E-2</v>
      </c>
      <c r="G2158" s="69">
        <f t="shared" si="112"/>
        <v>0.5988420000000001</v>
      </c>
      <c r="H2158" s="70">
        <f t="shared" si="113"/>
        <v>9.405342000000001</v>
      </c>
    </row>
    <row r="2159" spans="1:8" x14ac:dyDescent="0.25">
      <c r="A2159" s="33" t="str">
        <f t="shared" si="110"/>
        <v>Czech Republic21.5</v>
      </c>
      <c r="B2159" s="32" t="s">
        <v>1441</v>
      </c>
      <c r="C2159" s="33">
        <v>21.5</v>
      </c>
      <c r="D2159" s="34">
        <v>8.5500000000000007</v>
      </c>
      <c r="E2159" s="34">
        <f t="shared" si="111"/>
        <v>8.8065000000000015</v>
      </c>
      <c r="F2159" s="68">
        <v>6.8000000000000005E-2</v>
      </c>
      <c r="G2159" s="69">
        <f t="shared" si="112"/>
        <v>0.5988420000000001</v>
      </c>
      <c r="H2159" s="70">
        <f t="shared" si="113"/>
        <v>9.405342000000001</v>
      </c>
    </row>
    <row r="2160" spans="1:8" x14ac:dyDescent="0.25">
      <c r="A2160" s="33" t="str">
        <f t="shared" si="110"/>
        <v>Czech Republic22</v>
      </c>
      <c r="B2160" s="32" t="s">
        <v>1441</v>
      </c>
      <c r="C2160" s="33">
        <v>22</v>
      </c>
      <c r="D2160" s="34">
        <v>8.5500000000000007</v>
      </c>
      <c r="E2160" s="34">
        <f t="shared" si="111"/>
        <v>8.8065000000000015</v>
      </c>
      <c r="F2160" s="68">
        <v>6.8000000000000005E-2</v>
      </c>
      <c r="G2160" s="69">
        <f t="shared" si="112"/>
        <v>0.5988420000000001</v>
      </c>
      <c r="H2160" s="70">
        <f t="shared" si="113"/>
        <v>9.405342000000001</v>
      </c>
    </row>
    <row r="2161" spans="1:8" x14ac:dyDescent="0.25">
      <c r="A2161" s="33" t="str">
        <f t="shared" si="110"/>
        <v>Czech Republic22.5</v>
      </c>
      <c r="B2161" s="32" t="s">
        <v>1441</v>
      </c>
      <c r="C2161" s="33">
        <v>22.5</v>
      </c>
      <c r="D2161" s="34">
        <v>8.5500000000000007</v>
      </c>
      <c r="E2161" s="34">
        <f t="shared" si="111"/>
        <v>8.8065000000000015</v>
      </c>
      <c r="F2161" s="68">
        <v>6.8000000000000005E-2</v>
      </c>
      <c r="G2161" s="69">
        <f t="shared" si="112"/>
        <v>0.5988420000000001</v>
      </c>
      <c r="H2161" s="70">
        <f t="shared" si="113"/>
        <v>9.405342000000001</v>
      </c>
    </row>
    <row r="2162" spans="1:8" x14ac:dyDescent="0.25">
      <c r="A2162" s="33" t="str">
        <f t="shared" si="110"/>
        <v>Czech Republic23</v>
      </c>
      <c r="B2162" s="32" t="s">
        <v>1441</v>
      </c>
      <c r="C2162" s="33">
        <v>23</v>
      </c>
      <c r="D2162" s="34">
        <v>8.5500000000000007</v>
      </c>
      <c r="E2162" s="34">
        <f t="shared" si="111"/>
        <v>8.8065000000000015</v>
      </c>
      <c r="F2162" s="68">
        <v>6.8000000000000005E-2</v>
      </c>
      <c r="G2162" s="69">
        <f t="shared" si="112"/>
        <v>0.5988420000000001</v>
      </c>
      <c r="H2162" s="70">
        <f t="shared" si="113"/>
        <v>9.405342000000001</v>
      </c>
    </row>
    <row r="2163" spans="1:8" x14ac:dyDescent="0.25">
      <c r="A2163" s="33" t="str">
        <f t="shared" si="110"/>
        <v>Czech Republic23.5</v>
      </c>
      <c r="B2163" s="32" t="s">
        <v>1441</v>
      </c>
      <c r="C2163" s="33">
        <v>23.5</v>
      </c>
      <c r="D2163" s="34">
        <v>8.5500000000000007</v>
      </c>
      <c r="E2163" s="34">
        <f t="shared" si="111"/>
        <v>8.8065000000000015</v>
      </c>
      <c r="F2163" s="68">
        <v>6.8000000000000005E-2</v>
      </c>
      <c r="G2163" s="69">
        <f t="shared" si="112"/>
        <v>0.5988420000000001</v>
      </c>
      <c r="H2163" s="70">
        <f t="shared" si="113"/>
        <v>9.405342000000001</v>
      </c>
    </row>
    <row r="2164" spans="1:8" x14ac:dyDescent="0.25">
      <c r="A2164" s="33" t="str">
        <f t="shared" si="110"/>
        <v>Czech Republic24</v>
      </c>
      <c r="B2164" s="32" t="s">
        <v>1441</v>
      </c>
      <c r="C2164" s="33">
        <v>24</v>
      </c>
      <c r="D2164" s="34">
        <v>8.5500000000000007</v>
      </c>
      <c r="E2164" s="34">
        <f t="shared" si="111"/>
        <v>8.8065000000000015</v>
      </c>
      <c r="F2164" s="68">
        <v>6.8000000000000005E-2</v>
      </c>
      <c r="G2164" s="69">
        <f t="shared" si="112"/>
        <v>0.5988420000000001</v>
      </c>
      <c r="H2164" s="70">
        <f t="shared" si="113"/>
        <v>9.405342000000001</v>
      </c>
    </row>
    <row r="2165" spans="1:8" x14ac:dyDescent="0.25">
      <c r="A2165" s="33" t="str">
        <f t="shared" si="110"/>
        <v>Czech Republic24.5</v>
      </c>
      <c r="B2165" s="32" t="s">
        <v>1441</v>
      </c>
      <c r="C2165" s="33">
        <v>24.5</v>
      </c>
      <c r="D2165" s="34">
        <v>8.5500000000000007</v>
      </c>
      <c r="E2165" s="34">
        <f t="shared" si="111"/>
        <v>8.8065000000000015</v>
      </c>
      <c r="F2165" s="68">
        <v>6.8000000000000005E-2</v>
      </c>
      <c r="G2165" s="69">
        <f t="shared" si="112"/>
        <v>0.5988420000000001</v>
      </c>
      <c r="H2165" s="70">
        <f t="shared" si="113"/>
        <v>9.405342000000001</v>
      </c>
    </row>
    <row r="2166" spans="1:8" x14ac:dyDescent="0.25">
      <c r="A2166" s="33" t="str">
        <f t="shared" si="110"/>
        <v>Czech Republic25</v>
      </c>
      <c r="B2166" s="32" t="s">
        <v>1441</v>
      </c>
      <c r="C2166" s="33">
        <v>25</v>
      </c>
      <c r="D2166" s="34">
        <v>8.5500000000000007</v>
      </c>
      <c r="E2166" s="34">
        <f t="shared" si="111"/>
        <v>8.8065000000000015</v>
      </c>
      <c r="F2166" s="68">
        <v>6.8000000000000005E-2</v>
      </c>
      <c r="G2166" s="69">
        <f t="shared" si="112"/>
        <v>0.5988420000000001</v>
      </c>
      <c r="H2166" s="70">
        <f t="shared" si="113"/>
        <v>9.405342000000001</v>
      </c>
    </row>
    <row r="2167" spans="1:8" x14ac:dyDescent="0.25">
      <c r="A2167" s="33" t="str">
        <f t="shared" si="110"/>
        <v>Czech Republic25.5</v>
      </c>
      <c r="B2167" s="32" t="s">
        <v>1441</v>
      </c>
      <c r="C2167" s="33">
        <v>25.5</v>
      </c>
      <c r="D2167" s="34">
        <v>17.100000000000001</v>
      </c>
      <c r="E2167" s="34">
        <f t="shared" si="111"/>
        <v>17.613000000000003</v>
      </c>
      <c r="F2167" s="68">
        <v>6.8000000000000005E-2</v>
      </c>
      <c r="G2167" s="69">
        <f t="shared" si="112"/>
        <v>1.1976840000000002</v>
      </c>
      <c r="H2167" s="70">
        <f t="shared" si="113"/>
        <v>18.810684000000002</v>
      </c>
    </row>
    <row r="2168" spans="1:8" x14ac:dyDescent="0.25">
      <c r="A2168" s="33" t="str">
        <f t="shared" si="110"/>
        <v>Czech Republic26</v>
      </c>
      <c r="B2168" s="32" t="s">
        <v>1441</v>
      </c>
      <c r="C2168" s="33">
        <v>26</v>
      </c>
      <c r="D2168" s="34">
        <v>17.100000000000001</v>
      </c>
      <c r="E2168" s="34">
        <f t="shared" si="111"/>
        <v>17.613000000000003</v>
      </c>
      <c r="F2168" s="68">
        <v>6.8000000000000005E-2</v>
      </c>
      <c r="G2168" s="69">
        <f t="shared" si="112"/>
        <v>1.1976840000000002</v>
      </c>
      <c r="H2168" s="70">
        <f t="shared" si="113"/>
        <v>18.810684000000002</v>
      </c>
    </row>
    <row r="2169" spans="1:8" x14ac:dyDescent="0.25">
      <c r="A2169" s="33" t="str">
        <f t="shared" si="110"/>
        <v>Czech Republic26.5</v>
      </c>
      <c r="B2169" s="32" t="s">
        <v>1441</v>
      </c>
      <c r="C2169" s="33">
        <v>26.5</v>
      </c>
      <c r="D2169" s="34">
        <v>17.100000000000001</v>
      </c>
      <c r="E2169" s="34">
        <f t="shared" si="111"/>
        <v>17.613000000000003</v>
      </c>
      <c r="F2169" s="68">
        <v>6.8000000000000005E-2</v>
      </c>
      <c r="G2169" s="69">
        <f t="shared" si="112"/>
        <v>1.1976840000000002</v>
      </c>
      <c r="H2169" s="70">
        <f t="shared" si="113"/>
        <v>18.810684000000002</v>
      </c>
    </row>
    <row r="2170" spans="1:8" x14ac:dyDescent="0.25">
      <c r="A2170" s="33" t="str">
        <f t="shared" si="110"/>
        <v>Czech Republic27</v>
      </c>
      <c r="B2170" s="32" t="s">
        <v>1441</v>
      </c>
      <c r="C2170" s="33">
        <v>27</v>
      </c>
      <c r="D2170" s="34">
        <v>17.100000000000001</v>
      </c>
      <c r="E2170" s="34">
        <f t="shared" si="111"/>
        <v>17.613000000000003</v>
      </c>
      <c r="F2170" s="68">
        <v>6.8000000000000005E-2</v>
      </c>
      <c r="G2170" s="69">
        <f t="shared" si="112"/>
        <v>1.1976840000000002</v>
      </c>
      <c r="H2170" s="70">
        <f t="shared" si="113"/>
        <v>18.810684000000002</v>
      </c>
    </row>
    <row r="2171" spans="1:8" x14ac:dyDescent="0.25">
      <c r="A2171" s="33" t="str">
        <f t="shared" si="110"/>
        <v>Czech Republic27.5</v>
      </c>
      <c r="B2171" s="32" t="s">
        <v>1441</v>
      </c>
      <c r="C2171" s="33">
        <v>27.5</v>
      </c>
      <c r="D2171" s="34">
        <v>17.100000000000001</v>
      </c>
      <c r="E2171" s="34">
        <f t="shared" si="111"/>
        <v>17.613000000000003</v>
      </c>
      <c r="F2171" s="68">
        <v>6.8000000000000005E-2</v>
      </c>
      <c r="G2171" s="69">
        <f t="shared" si="112"/>
        <v>1.1976840000000002</v>
      </c>
      <c r="H2171" s="70">
        <f t="shared" si="113"/>
        <v>18.810684000000002</v>
      </c>
    </row>
    <row r="2172" spans="1:8" x14ac:dyDescent="0.25">
      <c r="A2172" s="33" t="str">
        <f t="shared" si="110"/>
        <v>Czech Republic28</v>
      </c>
      <c r="B2172" s="32" t="s">
        <v>1441</v>
      </c>
      <c r="C2172" s="33">
        <v>28</v>
      </c>
      <c r="D2172" s="34">
        <v>17.100000000000001</v>
      </c>
      <c r="E2172" s="34">
        <f t="shared" si="111"/>
        <v>17.613000000000003</v>
      </c>
      <c r="F2172" s="68">
        <v>6.8000000000000005E-2</v>
      </c>
      <c r="G2172" s="69">
        <f t="shared" si="112"/>
        <v>1.1976840000000002</v>
      </c>
      <c r="H2172" s="70">
        <f t="shared" si="113"/>
        <v>18.810684000000002</v>
      </c>
    </row>
    <row r="2173" spans="1:8" x14ac:dyDescent="0.25">
      <c r="A2173" s="33" t="str">
        <f t="shared" si="110"/>
        <v>Czech Republic28.5</v>
      </c>
      <c r="B2173" s="32" t="s">
        <v>1441</v>
      </c>
      <c r="C2173" s="33">
        <v>28.5</v>
      </c>
      <c r="D2173" s="34">
        <v>17.100000000000001</v>
      </c>
      <c r="E2173" s="34">
        <f t="shared" si="111"/>
        <v>17.613000000000003</v>
      </c>
      <c r="F2173" s="68">
        <v>6.8000000000000005E-2</v>
      </c>
      <c r="G2173" s="69">
        <f t="shared" si="112"/>
        <v>1.1976840000000002</v>
      </c>
      <c r="H2173" s="70">
        <f t="shared" si="113"/>
        <v>18.810684000000002</v>
      </c>
    </row>
    <row r="2174" spans="1:8" x14ac:dyDescent="0.25">
      <c r="A2174" s="33" t="str">
        <f t="shared" si="110"/>
        <v>Czech Republic29</v>
      </c>
      <c r="B2174" s="32" t="s">
        <v>1441</v>
      </c>
      <c r="C2174" s="33">
        <v>29</v>
      </c>
      <c r="D2174" s="34">
        <v>17.100000000000001</v>
      </c>
      <c r="E2174" s="34">
        <f t="shared" si="111"/>
        <v>17.613000000000003</v>
      </c>
      <c r="F2174" s="68">
        <v>6.8000000000000005E-2</v>
      </c>
      <c r="G2174" s="69">
        <f t="shared" si="112"/>
        <v>1.1976840000000002</v>
      </c>
      <c r="H2174" s="70">
        <f t="shared" si="113"/>
        <v>18.810684000000002</v>
      </c>
    </row>
    <row r="2175" spans="1:8" x14ac:dyDescent="0.25">
      <c r="A2175" s="33" t="str">
        <f t="shared" si="110"/>
        <v>Czech Republic29.5</v>
      </c>
      <c r="B2175" s="32" t="s">
        <v>1441</v>
      </c>
      <c r="C2175" s="33">
        <v>29.5</v>
      </c>
      <c r="D2175" s="34">
        <v>17.100000000000001</v>
      </c>
      <c r="E2175" s="34">
        <f t="shared" si="111"/>
        <v>17.613000000000003</v>
      </c>
      <c r="F2175" s="68">
        <v>6.8000000000000005E-2</v>
      </c>
      <c r="G2175" s="69">
        <f t="shared" si="112"/>
        <v>1.1976840000000002</v>
      </c>
      <c r="H2175" s="70">
        <f t="shared" si="113"/>
        <v>18.810684000000002</v>
      </c>
    </row>
    <row r="2176" spans="1:8" x14ac:dyDescent="0.25">
      <c r="A2176" s="33" t="str">
        <f t="shared" si="110"/>
        <v>Czech Republic30</v>
      </c>
      <c r="B2176" s="32" t="s">
        <v>1441</v>
      </c>
      <c r="C2176" s="33">
        <v>30</v>
      </c>
      <c r="D2176" s="34">
        <v>17.100000000000001</v>
      </c>
      <c r="E2176" s="34">
        <f t="shared" si="111"/>
        <v>17.613000000000003</v>
      </c>
      <c r="F2176" s="68">
        <v>6.8000000000000005E-2</v>
      </c>
      <c r="G2176" s="69">
        <f t="shared" si="112"/>
        <v>1.1976840000000002</v>
      </c>
      <c r="H2176" s="70">
        <f t="shared" si="113"/>
        <v>18.810684000000002</v>
      </c>
    </row>
    <row r="2177" spans="1:8" x14ac:dyDescent="0.25">
      <c r="A2177" s="33" t="str">
        <f t="shared" si="110"/>
        <v>Czech Republic30.5</v>
      </c>
      <c r="B2177" s="32" t="s">
        <v>1441</v>
      </c>
      <c r="C2177" s="33">
        <v>30.5</v>
      </c>
      <c r="D2177" s="34">
        <v>17.100000000000001</v>
      </c>
      <c r="E2177" s="34">
        <f t="shared" si="111"/>
        <v>17.613000000000003</v>
      </c>
      <c r="F2177" s="68">
        <v>6.8000000000000005E-2</v>
      </c>
      <c r="G2177" s="69">
        <f t="shared" si="112"/>
        <v>1.1976840000000002</v>
      </c>
      <c r="H2177" s="70">
        <f t="shared" si="113"/>
        <v>18.810684000000002</v>
      </c>
    </row>
    <row r="2178" spans="1:8" x14ac:dyDescent="0.25">
      <c r="A2178" s="33" t="str">
        <f t="shared" si="110"/>
        <v>Czech Republic31</v>
      </c>
      <c r="B2178" s="32" t="s">
        <v>1441</v>
      </c>
      <c r="C2178" s="33">
        <v>31</v>
      </c>
      <c r="D2178" s="34">
        <v>17.100000000000001</v>
      </c>
      <c r="E2178" s="34">
        <f t="shared" si="111"/>
        <v>17.613000000000003</v>
      </c>
      <c r="F2178" s="68">
        <v>6.8000000000000005E-2</v>
      </c>
      <c r="G2178" s="69">
        <f t="shared" si="112"/>
        <v>1.1976840000000002</v>
      </c>
      <c r="H2178" s="70">
        <f t="shared" si="113"/>
        <v>18.810684000000002</v>
      </c>
    </row>
    <row r="2179" spans="1:8" x14ac:dyDescent="0.25">
      <c r="A2179" s="33" t="str">
        <f t="shared" si="110"/>
        <v>Czech Republic31.5</v>
      </c>
      <c r="B2179" s="32" t="s">
        <v>1441</v>
      </c>
      <c r="C2179" s="33">
        <v>31.5</v>
      </c>
      <c r="D2179" s="34">
        <v>17.100000000000001</v>
      </c>
      <c r="E2179" s="34">
        <f t="shared" si="111"/>
        <v>17.613000000000003</v>
      </c>
      <c r="F2179" s="68">
        <v>6.8000000000000005E-2</v>
      </c>
      <c r="G2179" s="69">
        <f t="shared" si="112"/>
        <v>1.1976840000000002</v>
      </c>
      <c r="H2179" s="70">
        <f t="shared" si="113"/>
        <v>18.810684000000002</v>
      </c>
    </row>
    <row r="2180" spans="1:8" x14ac:dyDescent="0.25">
      <c r="A2180" s="33" t="str">
        <f t="shared" si="110"/>
        <v>Czech Republic32</v>
      </c>
      <c r="B2180" s="32" t="s">
        <v>1441</v>
      </c>
      <c r="C2180" s="33">
        <v>32</v>
      </c>
      <c r="D2180" s="34">
        <v>17.100000000000001</v>
      </c>
      <c r="E2180" s="34">
        <f t="shared" si="111"/>
        <v>17.613000000000003</v>
      </c>
      <c r="F2180" s="68">
        <v>6.8000000000000005E-2</v>
      </c>
      <c r="G2180" s="69">
        <f t="shared" si="112"/>
        <v>1.1976840000000002</v>
      </c>
      <c r="H2180" s="70">
        <f t="shared" si="113"/>
        <v>18.810684000000002</v>
      </c>
    </row>
    <row r="2181" spans="1:8" x14ac:dyDescent="0.25">
      <c r="A2181" s="33" t="str">
        <f t="shared" ref="A2181:A2244" si="114">CONCATENATE(B2181,C2181)</f>
        <v>Czech Republic32.5</v>
      </c>
      <c r="B2181" s="32" t="s">
        <v>1441</v>
      </c>
      <c r="C2181" s="33">
        <v>32.5</v>
      </c>
      <c r="D2181" s="34">
        <v>17.100000000000001</v>
      </c>
      <c r="E2181" s="34">
        <f t="shared" si="111"/>
        <v>17.613000000000003</v>
      </c>
      <c r="F2181" s="68">
        <v>6.8000000000000005E-2</v>
      </c>
      <c r="G2181" s="69">
        <f t="shared" si="112"/>
        <v>1.1976840000000002</v>
      </c>
      <c r="H2181" s="70">
        <f t="shared" si="113"/>
        <v>18.810684000000002</v>
      </c>
    </row>
    <row r="2182" spans="1:8" x14ac:dyDescent="0.25">
      <c r="A2182" s="33" t="str">
        <f t="shared" si="114"/>
        <v>Czech Republic33</v>
      </c>
      <c r="B2182" s="32" t="s">
        <v>1441</v>
      </c>
      <c r="C2182" s="33">
        <v>33</v>
      </c>
      <c r="D2182" s="34">
        <v>17.100000000000001</v>
      </c>
      <c r="E2182" s="34">
        <f t="shared" si="111"/>
        <v>17.613000000000003</v>
      </c>
      <c r="F2182" s="68">
        <v>6.8000000000000005E-2</v>
      </c>
      <c r="G2182" s="69">
        <f t="shared" si="112"/>
        <v>1.1976840000000002</v>
      </c>
      <c r="H2182" s="70">
        <f t="shared" si="113"/>
        <v>18.810684000000002</v>
      </c>
    </row>
    <row r="2183" spans="1:8" x14ac:dyDescent="0.25">
      <c r="A2183" s="33" t="str">
        <f t="shared" si="114"/>
        <v>Czech Republic33.5</v>
      </c>
      <c r="B2183" s="32" t="s">
        <v>1441</v>
      </c>
      <c r="C2183" s="33">
        <v>33.5</v>
      </c>
      <c r="D2183" s="34">
        <v>17.100000000000001</v>
      </c>
      <c r="E2183" s="34">
        <f t="shared" si="111"/>
        <v>17.613000000000003</v>
      </c>
      <c r="F2183" s="68">
        <v>6.8000000000000005E-2</v>
      </c>
      <c r="G2183" s="69">
        <f t="shared" si="112"/>
        <v>1.1976840000000002</v>
      </c>
      <c r="H2183" s="70">
        <f t="shared" si="113"/>
        <v>18.810684000000002</v>
      </c>
    </row>
    <row r="2184" spans="1:8" x14ac:dyDescent="0.25">
      <c r="A2184" s="33" t="str">
        <f t="shared" si="114"/>
        <v>Czech Republic34</v>
      </c>
      <c r="B2184" s="32" t="s">
        <v>1441</v>
      </c>
      <c r="C2184" s="33">
        <v>34</v>
      </c>
      <c r="D2184" s="34">
        <v>17.100000000000001</v>
      </c>
      <c r="E2184" s="34">
        <f t="shared" si="111"/>
        <v>17.613000000000003</v>
      </c>
      <c r="F2184" s="68">
        <v>6.8000000000000005E-2</v>
      </c>
      <c r="G2184" s="69">
        <f t="shared" si="112"/>
        <v>1.1976840000000002</v>
      </c>
      <c r="H2184" s="70">
        <f t="shared" si="113"/>
        <v>18.810684000000002</v>
      </c>
    </row>
    <row r="2185" spans="1:8" x14ac:dyDescent="0.25">
      <c r="A2185" s="33" t="str">
        <f t="shared" si="114"/>
        <v>Czech Republic34.5</v>
      </c>
      <c r="B2185" s="32" t="s">
        <v>1441</v>
      </c>
      <c r="C2185" s="33">
        <v>34.5</v>
      </c>
      <c r="D2185" s="34">
        <v>17.100000000000001</v>
      </c>
      <c r="E2185" s="34">
        <f t="shared" si="111"/>
        <v>17.613000000000003</v>
      </c>
      <c r="F2185" s="68">
        <v>6.8000000000000005E-2</v>
      </c>
      <c r="G2185" s="69">
        <f t="shared" si="112"/>
        <v>1.1976840000000002</v>
      </c>
      <c r="H2185" s="70">
        <f t="shared" si="113"/>
        <v>18.810684000000002</v>
      </c>
    </row>
    <row r="2186" spans="1:8" x14ac:dyDescent="0.25">
      <c r="A2186" s="33" t="str">
        <f t="shared" si="114"/>
        <v>Czech Republic35</v>
      </c>
      <c r="B2186" s="32" t="s">
        <v>1441</v>
      </c>
      <c r="C2186" s="33">
        <v>35</v>
      </c>
      <c r="D2186" s="34">
        <v>17.100000000000001</v>
      </c>
      <c r="E2186" s="34">
        <f t="shared" si="111"/>
        <v>17.613000000000003</v>
      </c>
      <c r="F2186" s="68">
        <v>6.8000000000000005E-2</v>
      </c>
      <c r="G2186" s="69">
        <f t="shared" si="112"/>
        <v>1.1976840000000002</v>
      </c>
      <c r="H2186" s="70">
        <f t="shared" si="113"/>
        <v>18.810684000000002</v>
      </c>
    </row>
    <row r="2187" spans="1:8" x14ac:dyDescent="0.25">
      <c r="A2187" s="33" t="str">
        <f t="shared" si="114"/>
        <v>Czech Republic35.5</v>
      </c>
      <c r="B2187" s="32" t="s">
        <v>1441</v>
      </c>
      <c r="C2187" s="33">
        <v>35.5</v>
      </c>
      <c r="D2187" s="34">
        <v>17.100000000000001</v>
      </c>
      <c r="E2187" s="34">
        <f t="shared" si="111"/>
        <v>17.613000000000003</v>
      </c>
      <c r="F2187" s="68">
        <v>6.8000000000000005E-2</v>
      </c>
      <c r="G2187" s="69">
        <f t="shared" si="112"/>
        <v>1.1976840000000002</v>
      </c>
      <c r="H2187" s="70">
        <f t="shared" si="113"/>
        <v>18.810684000000002</v>
      </c>
    </row>
    <row r="2188" spans="1:8" x14ac:dyDescent="0.25">
      <c r="A2188" s="33" t="str">
        <f t="shared" si="114"/>
        <v>Czech Republic36</v>
      </c>
      <c r="B2188" s="32" t="s">
        <v>1441</v>
      </c>
      <c r="C2188" s="33">
        <v>36</v>
      </c>
      <c r="D2188" s="34">
        <v>17.100000000000001</v>
      </c>
      <c r="E2188" s="34">
        <f t="shared" si="111"/>
        <v>17.613000000000003</v>
      </c>
      <c r="F2188" s="68">
        <v>6.8000000000000005E-2</v>
      </c>
      <c r="G2188" s="69">
        <f t="shared" si="112"/>
        <v>1.1976840000000002</v>
      </c>
      <c r="H2188" s="70">
        <f t="shared" si="113"/>
        <v>18.810684000000002</v>
      </c>
    </row>
    <row r="2189" spans="1:8" x14ac:dyDescent="0.25">
      <c r="A2189" s="33" t="str">
        <f t="shared" si="114"/>
        <v>Czech Republic36.5</v>
      </c>
      <c r="B2189" s="32" t="s">
        <v>1441</v>
      </c>
      <c r="C2189" s="33">
        <v>36.5</v>
      </c>
      <c r="D2189" s="34">
        <v>17.100000000000001</v>
      </c>
      <c r="E2189" s="34">
        <f t="shared" si="111"/>
        <v>17.613000000000003</v>
      </c>
      <c r="F2189" s="68">
        <v>6.8000000000000005E-2</v>
      </c>
      <c r="G2189" s="69">
        <f t="shared" si="112"/>
        <v>1.1976840000000002</v>
      </c>
      <c r="H2189" s="70">
        <f t="shared" si="113"/>
        <v>18.810684000000002</v>
      </c>
    </row>
    <row r="2190" spans="1:8" x14ac:dyDescent="0.25">
      <c r="A2190" s="33" t="str">
        <f t="shared" si="114"/>
        <v>Czech Republic37</v>
      </c>
      <c r="B2190" s="32" t="s">
        <v>1441</v>
      </c>
      <c r="C2190" s="33">
        <v>37</v>
      </c>
      <c r="D2190" s="34">
        <v>17.100000000000001</v>
      </c>
      <c r="E2190" s="34">
        <f t="shared" si="111"/>
        <v>17.613000000000003</v>
      </c>
      <c r="F2190" s="68">
        <v>6.8000000000000005E-2</v>
      </c>
      <c r="G2190" s="69">
        <f t="shared" si="112"/>
        <v>1.1976840000000002</v>
      </c>
      <c r="H2190" s="70">
        <f t="shared" si="113"/>
        <v>18.810684000000002</v>
      </c>
    </row>
    <row r="2191" spans="1:8" x14ac:dyDescent="0.25">
      <c r="A2191" s="33" t="str">
        <f t="shared" si="114"/>
        <v>Czech Republic37.5</v>
      </c>
      <c r="B2191" s="32" t="s">
        <v>1441</v>
      </c>
      <c r="C2191" s="33">
        <v>37.5</v>
      </c>
      <c r="D2191" s="34">
        <v>17.100000000000001</v>
      </c>
      <c r="E2191" s="34">
        <f t="shared" si="111"/>
        <v>17.613000000000003</v>
      </c>
      <c r="F2191" s="68">
        <v>6.8000000000000005E-2</v>
      </c>
      <c r="G2191" s="69">
        <f t="shared" si="112"/>
        <v>1.1976840000000002</v>
      </c>
      <c r="H2191" s="70">
        <f t="shared" si="113"/>
        <v>18.810684000000002</v>
      </c>
    </row>
    <row r="2192" spans="1:8" x14ac:dyDescent="0.25">
      <c r="A2192" s="33" t="str">
        <f t="shared" si="114"/>
        <v>Czech Republic38</v>
      </c>
      <c r="B2192" s="32" t="s">
        <v>1441</v>
      </c>
      <c r="C2192" s="33">
        <v>38</v>
      </c>
      <c r="D2192" s="34">
        <v>17.100000000000001</v>
      </c>
      <c r="E2192" s="34">
        <f t="shared" si="111"/>
        <v>17.613000000000003</v>
      </c>
      <c r="F2192" s="68">
        <v>6.8000000000000005E-2</v>
      </c>
      <c r="G2192" s="69">
        <f t="shared" si="112"/>
        <v>1.1976840000000002</v>
      </c>
      <c r="H2192" s="70">
        <f t="shared" si="113"/>
        <v>18.810684000000002</v>
      </c>
    </row>
    <row r="2193" spans="1:8" x14ac:dyDescent="0.25">
      <c r="A2193" s="33" t="str">
        <f t="shared" si="114"/>
        <v>Czech Republic38.5</v>
      </c>
      <c r="B2193" s="32" t="s">
        <v>1441</v>
      </c>
      <c r="C2193" s="33">
        <v>38.5</v>
      </c>
      <c r="D2193" s="34">
        <v>17.100000000000001</v>
      </c>
      <c r="E2193" s="34">
        <f t="shared" si="111"/>
        <v>17.613000000000003</v>
      </c>
      <c r="F2193" s="68">
        <v>6.8000000000000005E-2</v>
      </c>
      <c r="G2193" s="69">
        <f t="shared" si="112"/>
        <v>1.1976840000000002</v>
      </c>
      <c r="H2193" s="70">
        <f t="shared" si="113"/>
        <v>18.810684000000002</v>
      </c>
    </row>
    <row r="2194" spans="1:8" x14ac:dyDescent="0.25">
      <c r="A2194" s="33" t="str">
        <f t="shared" si="114"/>
        <v>Czech Republic39</v>
      </c>
      <c r="B2194" s="32" t="s">
        <v>1441</v>
      </c>
      <c r="C2194" s="33">
        <v>39</v>
      </c>
      <c r="D2194" s="34">
        <v>17.100000000000001</v>
      </c>
      <c r="E2194" s="34">
        <f t="shared" ref="E2194:E2257" si="115">D2194*1.03</f>
        <v>17.613000000000003</v>
      </c>
      <c r="F2194" s="68">
        <v>6.8000000000000005E-2</v>
      </c>
      <c r="G2194" s="69">
        <f t="shared" ref="G2194:G2257" si="116">E2194*F2194</f>
        <v>1.1976840000000002</v>
      </c>
      <c r="H2194" s="70">
        <f t="shared" ref="H2194:H2257" si="117">G2194+E2194</f>
        <v>18.810684000000002</v>
      </c>
    </row>
    <row r="2195" spans="1:8" x14ac:dyDescent="0.25">
      <c r="A2195" s="33" t="str">
        <f t="shared" si="114"/>
        <v>Czech Republic39.5</v>
      </c>
      <c r="B2195" s="32" t="s">
        <v>1441</v>
      </c>
      <c r="C2195" s="33">
        <v>39.5</v>
      </c>
      <c r="D2195" s="34">
        <v>17.100000000000001</v>
      </c>
      <c r="E2195" s="34">
        <f t="shared" si="115"/>
        <v>17.613000000000003</v>
      </c>
      <c r="F2195" s="68">
        <v>6.8000000000000005E-2</v>
      </c>
      <c r="G2195" s="69">
        <f t="shared" si="116"/>
        <v>1.1976840000000002</v>
      </c>
      <c r="H2195" s="70">
        <f t="shared" si="117"/>
        <v>18.810684000000002</v>
      </c>
    </row>
    <row r="2196" spans="1:8" x14ac:dyDescent="0.25">
      <c r="A2196" s="33" t="str">
        <f t="shared" si="114"/>
        <v>Czech Republic40</v>
      </c>
      <c r="B2196" s="32" t="s">
        <v>1441</v>
      </c>
      <c r="C2196" s="33">
        <v>40</v>
      </c>
      <c r="D2196" s="34">
        <v>17.100000000000001</v>
      </c>
      <c r="E2196" s="34">
        <f t="shared" si="115"/>
        <v>17.613000000000003</v>
      </c>
      <c r="F2196" s="68">
        <v>6.8000000000000005E-2</v>
      </c>
      <c r="G2196" s="69">
        <f t="shared" si="116"/>
        <v>1.1976840000000002</v>
      </c>
      <c r="H2196" s="70">
        <f t="shared" si="117"/>
        <v>18.810684000000002</v>
      </c>
    </row>
    <row r="2197" spans="1:8" x14ac:dyDescent="0.25">
      <c r="A2197" s="33" t="str">
        <f t="shared" si="114"/>
        <v>Czech Republic40.5</v>
      </c>
      <c r="B2197" s="32" t="s">
        <v>1441</v>
      </c>
      <c r="C2197" s="33">
        <v>40.5</v>
      </c>
      <c r="D2197" s="34">
        <v>17.100000000000001</v>
      </c>
      <c r="E2197" s="34">
        <f t="shared" si="115"/>
        <v>17.613000000000003</v>
      </c>
      <c r="F2197" s="68">
        <v>6.8000000000000005E-2</v>
      </c>
      <c r="G2197" s="69">
        <f t="shared" si="116"/>
        <v>1.1976840000000002</v>
      </c>
      <c r="H2197" s="70">
        <f t="shared" si="117"/>
        <v>18.810684000000002</v>
      </c>
    </row>
    <row r="2198" spans="1:8" x14ac:dyDescent="0.25">
      <c r="A2198" s="33" t="str">
        <f t="shared" si="114"/>
        <v>Czech Republic41</v>
      </c>
      <c r="B2198" s="32" t="s">
        <v>1441</v>
      </c>
      <c r="C2198" s="33">
        <v>41</v>
      </c>
      <c r="D2198" s="34">
        <v>17.100000000000001</v>
      </c>
      <c r="E2198" s="34">
        <f t="shared" si="115"/>
        <v>17.613000000000003</v>
      </c>
      <c r="F2198" s="68">
        <v>6.8000000000000005E-2</v>
      </c>
      <c r="G2198" s="69">
        <f t="shared" si="116"/>
        <v>1.1976840000000002</v>
      </c>
      <c r="H2198" s="70">
        <f t="shared" si="117"/>
        <v>18.810684000000002</v>
      </c>
    </row>
    <row r="2199" spans="1:8" x14ac:dyDescent="0.25">
      <c r="A2199" s="33" t="str">
        <f t="shared" si="114"/>
        <v>Czech Republic41.5</v>
      </c>
      <c r="B2199" s="32" t="s">
        <v>1441</v>
      </c>
      <c r="C2199" s="33">
        <v>41.5</v>
      </c>
      <c r="D2199" s="34">
        <v>17.100000000000001</v>
      </c>
      <c r="E2199" s="34">
        <f t="shared" si="115"/>
        <v>17.613000000000003</v>
      </c>
      <c r="F2199" s="68">
        <v>6.8000000000000005E-2</v>
      </c>
      <c r="G2199" s="69">
        <f t="shared" si="116"/>
        <v>1.1976840000000002</v>
      </c>
      <c r="H2199" s="70">
        <f t="shared" si="117"/>
        <v>18.810684000000002</v>
      </c>
    </row>
    <row r="2200" spans="1:8" x14ac:dyDescent="0.25">
      <c r="A2200" s="33" t="str">
        <f t="shared" si="114"/>
        <v>Czech Republic42</v>
      </c>
      <c r="B2200" s="32" t="s">
        <v>1441</v>
      </c>
      <c r="C2200" s="33">
        <v>42</v>
      </c>
      <c r="D2200" s="34">
        <v>17.100000000000001</v>
      </c>
      <c r="E2200" s="34">
        <f t="shared" si="115"/>
        <v>17.613000000000003</v>
      </c>
      <c r="F2200" s="68">
        <v>6.8000000000000005E-2</v>
      </c>
      <c r="G2200" s="69">
        <f t="shared" si="116"/>
        <v>1.1976840000000002</v>
      </c>
      <c r="H2200" s="70">
        <f t="shared" si="117"/>
        <v>18.810684000000002</v>
      </c>
    </row>
    <row r="2201" spans="1:8" x14ac:dyDescent="0.25">
      <c r="A2201" s="33" t="str">
        <f t="shared" si="114"/>
        <v>Czech Republic42.5</v>
      </c>
      <c r="B2201" s="32" t="s">
        <v>1441</v>
      </c>
      <c r="C2201" s="33">
        <v>42.5</v>
      </c>
      <c r="D2201" s="34">
        <v>17.100000000000001</v>
      </c>
      <c r="E2201" s="34">
        <f t="shared" si="115"/>
        <v>17.613000000000003</v>
      </c>
      <c r="F2201" s="68">
        <v>6.8000000000000005E-2</v>
      </c>
      <c r="G2201" s="69">
        <f t="shared" si="116"/>
        <v>1.1976840000000002</v>
      </c>
      <c r="H2201" s="70">
        <f t="shared" si="117"/>
        <v>18.810684000000002</v>
      </c>
    </row>
    <row r="2202" spans="1:8" x14ac:dyDescent="0.25">
      <c r="A2202" s="33" t="str">
        <f t="shared" si="114"/>
        <v>Czech Republic43</v>
      </c>
      <c r="B2202" s="32" t="s">
        <v>1441</v>
      </c>
      <c r="C2202" s="33">
        <v>43</v>
      </c>
      <c r="D2202" s="34">
        <v>17.100000000000001</v>
      </c>
      <c r="E2202" s="34">
        <f t="shared" si="115"/>
        <v>17.613000000000003</v>
      </c>
      <c r="F2202" s="68">
        <v>6.8000000000000005E-2</v>
      </c>
      <c r="G2202" s="69">
        <f t="shared" si="116"/>
        <v>1.1976840000000002</v>
      </c>
      <c r="H2202" s="70">
        <f t="shared" si="117"/>
        <v>18.810684000000002</v>
      </c>
    </row>
    <row r="2203" spans="1:8" x14ac:dyDescent="0.25">
      <c r="A2203" s="33" t="str">
        <f t="shared" si="114"/>
        <v>Czech Republic43.5</v>
      </c>
      <c r="B2203" s="32" t="s">
        <v>1441</v>
      </c>
      <c r="C2203" s="33">
        <v>43.5</v>
      </c>
      <c r="D2203" s="34">
        <v>17.100000000000001</v>
      </c>
      <c r="E2203" s="34">
        <f t="shared" si="115"/>
        <v>17.613000000000003</v>
      </c>
      <c r="F2203" s="68">
        <v>6.8000000000000005E-2</v>
      </c>
      <c r="G2203" s="69">
        <f t="shared" si="116"/>
        <v>1.1976840000000002</v>
      </c>
      <c r="H2203" s="70">
        <f t="shared" si="117"/>
        <v>18.810684000000002</v>
      </c>
    </row>
    <row r="2204" spans="1:8" x14ac:dyDescent="0.25">
      <c r="A2204" s="33" t="str">
        <f t="shared" si="114"/>
        <v>Czech Republic44</v>
      </c>
      <c r="B2204" s="32" t="s">
        <v>1441</v>
      </c>
      <c r="C2204" s="33">
        <v>44</v>
      </c>
      <c r="D2204" s="34">
        <v>17.100000000000001</v>
      </c>
      <c r="E2204" s="34">
        <f t="shared" si="115"/>
        <v>17.613000000000003</v>
      </c>
      <c r="F2204" s="68">
        <v>6.8000000000000005E-2</v>
      </c>
      <c r="G2204" s="69">
        <f t="shared" si="116"/>
        <v>1.1976840000000002</v>
      </c>
      <c r="H2204" s="70">
        <f t="shared" si="117"/>
        <v>18.810684000000002</v>
      </c>
    </row>
    <row r="2205" spans="1:8" x14ac:dyDescent="0.25">
      <c r="A2205" s="33" t="str">
        <f t="shared" si="114"/>
        <v>Czech Republic44.5</v>
      </c>
      <c r="B2205" s="32" t="s">
        <v>1441</v>
      </c>
      <c r="C2205" s="33">
        <v>44.5</v>
      </c>
      <c r="D2205" s="34">
        <v>17.100000000000001</v>
      </c>
      <c r="E2205" s="34">
        <f t="shared" si="115"/>
        <v>17.613000000000003</v>
      </c>
      <c r="F2205" s="68">
        <v>6.8000000000000005E-2</v>
      </c>
      <c r="G2205" s="69">
        <f t="shared" si="116"/>
        <v>1.1976840000000002</v>
      </c>
      <c r="H2205" s="70">
        <f t="shared" si="117"/>
        <v>18.810684000000002</v>
      </c>
    </row>
    <row r="2206" spans="1:8" x14ac:dyDescent="0.25">
      <c r="A2206" s="33" t="str">
        <f t="shared" si="114"/>
        <v>Czech Republic45</v>
      </c>
      <c r="B2206" s="32" t="s">
        <v>1441</v>
      </c>
      <c r="C2206" s="33">
        <v>45</v>
      </c>
      <c r="D2206" s="34">
        <v>17.100000000000001</v>
      </c>
      <c r="E2206" s="34">
        <f t="shared" si="115"/>
        <v>17.613000000000003</v>
      </c>
      <c r="F2206" s="68">
        <v>6.8000000000000005E-2</v>
      </c>
      <c r="G2206" s="69">
        <f t="shared" si="116"/>
        <v>1.1976840000000002</v>
      </c>
      <c r="H2206" s="70">
        <f t="shared" si="117"/>
        <v>18.810684000000002</v>
      </c>
    </row>
    <row r="2207" spans="1:8" x14ac:dyDescent="0.25">
      <c r="A2207" s="33" t="str">
        <f t="shared" si="114"/>
        <v>Czech Republic45.5</v>
      </c>
      <c r="B2207" s="32" t="s">
        <v>1441</v>
      </c>
      <c r="C2207" s="33">
        <v>45.5</v>
      </c>
      <c r="D2207" s="34">
        <v>17.100000000000001</v>
      </c>
      <c r="E2207" s="34">
        <f t="shared" si="115"/>
        <v>17.613000000000003</v>
      </c>
      <c r="F2207" s="68">
        <v>6.8000000000000005E-2</v>
      </c>
      <c r="G2207" s="69">
        <f t="shared" si="116"/>
        <v>1.1976840000000002</v>
      </c>
      <c r="H2207" s="70">
        <f t="shared" si="117"/>
        <v>18.810684000000002</v>
      </c>
    </row>
    <row r="2208" spans="1:8" x14ac:dyDescent="0.25">
      <c r="A2208" s="33" t="str">
        <f t="shared" si="114"/>
        <v>Czech Republic46</v>
      </c>
      <c r="B2208" s="32" t="s">
        <v>1441</v>
      </c>
      <c r="C2208" s="33">
        <v>46</v>
      </c>
      <c r="D2208" s="34">
        <v>17.100000000000001</v>
      </c>
      <c r="E2208" s="34">
        <f t="shared" si="115"/>
        <v>17.613000000000003</v>
      </c>
      <c r="F2208" s="68">
        <v>6.8000000000000005E-2</v>
      </c>
      <c r="G2208" s="69">
        <f t="shared" si="116"/>
        <v>1.1976840000000002</v>
      </c>
      <c r="H2208" s="70">
        <f t="shared" si="117"/>
        <v>18.810684000000002</v>
      </c>
    </row>
    <row r="2209" spans="1:8" x14ac:dyDescent="0.25">
      <c r="A2209" s="33" t="str">
        <f t="shared" si="114"/>
        <v>Czech Republic46.5</v>
      </c>
      <c r="B2209" s="32" t="s">
        <v>1441</v>
      </c>
      <c r="C2209" s="33">
        <v>46.5</v>
      </c>
      <c r="D2209" s="34">
        <v>17.100000000000001</v>
      </c>
      <c r="E2209" s="34">
        <f t="shared" si="115"/>
        <v>17.613000000000003</v>
      </c>
      <c r="F2209" s="68">
        <v>6.8000000000000005E-2</v>
      </c>
      <c r="G2209" s="69">
        <f t="shared" si="116"/>
        <v>1.1976840000000002</v>
      </c>
      <c r="H2209" s="70">
        <f t="shared" si="117"/>
        <v>18.810684000000002</v>
      </c>
    </row>
    <row r="2210" spans="1:8" x14ac:dyDescent="0.25">
      <c r="A2210" s="33" t="str">
        <f t="shared" si="114"/>
        <v>Czech Republic47</v>
      </c>
      <c r="B2210" s="32" t="s">
        <v>1441</v>
      </c>
      <c r="C2210" s="33">
        <v>47</v>
      </c>
      <c r="D2210" s="34">
        <v>17.100000000000001</v>
      </c>
      <c r="E2210" s="34">
        <f t="shared" si="115"/>
        <v>17.613000000000003</v>
      </c>
      <c r="F2210" s="68">
        <v>6.8000000000000005E-2</v>
      </c>
      <c r="G2210" s="69">
        <f t="shared" si="116"/>
        <v>1.1976840000000002</v>
      </c>
      <c r="H2210" s="70">
        <f t="shared" si="117"/>
        <v>18.810684000000002</v>
      </c>
    </row>
    <row r="2211" spans="1:8" x14ac:dyDescent="0.25">
      <c r="A2211" s="33" t="str">
        <f t="shared" si="114"/>
        <v>Czech Republic47.5</v>
      </c>
      <c r="B2211" s="32" t="s">
        <v>1441</v>
      </c>
      <c r="C2211" s="33">
        <v>47.5</v>
      </c>
      <c r="D2211" s="34">
        <v>17.100000000000001</v>
      </c>
      <c r="E2211" s="34">
        <f t="shared" si="115"/>
        <v>17.613000000000003</v>
      </c>
      <c r="F2211" s="68">
        <v>6.8000000000000005E-2</v>
      </c>
      <c r="G2211" s="69">
        <f t="shared" si="116"/>
        <v>1.1976840000000002</v>
      </c>
      <c r="H2211" s="70">
        <f t="shared" si="117"/>
        <v>18.810684000000002</v>
      </c>
    </row>
    <row r="2212" spans="1:8" x14ac:dyDescent="0.25">
      <c r="A2212" s="33" t="str">
        <f t="shared" si="114"/>
        <v>Czech Republic48</v>
      </c>
      <c r="B2212" s="32" t="s">
        <v>1441</v>
      </c>
      <c r="C2212" s="33">
        <v>48</v>
      </c>
      <c r="D2212" s="34">
        <v>17.100000000000001</v>
      </c>
      <c r="E2212" s="34">
        <f t="shared" si="115"/>
        <v>17.613000000000003</v>
      </c>
      <c r="F2212" s="68">
        <v>6.8000000000000005E-2</v>
      </c>
      <c r="G2212" s="69">
        <f t="shared" si="116"/>
        <v>1.1976840000000002</v>
      </c>
      <c r="H2212" s="70">
        <f t="shared" si="117"/>
        <v>18.810684000000002</v>
      </c>
    </row>
    <row r="2213" spans="1:8" x14ac:dyDescent="0.25">
      <c r="A2213" s="33" t="str">
        <f t="shared" si="114"/>
        <v>Czech Republic48.5</v>
      </c>
      <c r="B2213" s="32" t="s">
        <v>1441</v>
      </c>
      <c r="C2213" s="33">
        <v>48.5</v>
      </c>
      <c r="D2213" s="34">
        <v>17.100000000000001</v>
      </c>
      <c r="E2213" s="34">
        <f t="shared" si="115"/>
        <v>17.613000000000003</v>
      </c>
      <c r="F2213" s="68">
        <v>6.8000000000000005E-2</v>
      </c>
      <c r="G2213" s="69">
        <f t="shared" si="116"/>
        <v>1.1976840000000002</v>
      </c>
      <c r="H2213" s="70">
        <f t="shared" si="117"/>
        <v>18.810684000000002</v>
      </c>
    </row>
    <row r="2214" spans="1:8" x14ac:dyDescent="0.25">
      <c r="A2214" s="33" t="str">
        <f t="shared" si="114"/>
        <v>Czech Republic49</v>
      </c>
      <c r="B2214" s="32" t="s">
        <v>1441</v>
      </c>
      <c r="C2214" s="33">
        <v>49</v>
      </c>
      <c r="D2214" s="34">
        <v>17.100000000000001</v>
      </c>
      <c r="E2214" s="34">
        <f t="shared" si="115"/>
        <v>17.613000000000003</v>
      </c>
      <c r="F2214" s="68">
        <v>6.8000000000000005E-2</v>
      </c>
      <c r="G2214" s="69">
        <f t="shared" si="116"/>
        <v>1.1976840000000002</v>
      </c>
      <c r="H2214" s="70">
        <f t="shared" si="117"/>
        <v>18.810684000000002</v>
      </c>
    </row>
    <row r="2215" spans="1:8" x14ac:dyDescent="0.25">
      <c r="A2215" s="33" t="str">
        <f t="shared" si="114"/>
        <v>Czech Republic49.5</v>
      </c>
      <c r="B2215" s="32" t="s">
        <v>1441</v>
      </c>
      <c r="C2215" s="33">
        <v>49.5</v>
      </c>
      <c r="D2215" s="34">
        <v>17.100000000000001</v>
      </c>
      <c r="E2215" s="34">
        <f t="shared" si="115"/>
        <v>17.613000000000003</v>
      </c>
      <c r="F2215" s="68">
        <v>6.8000000000000005E-2</v>
      </c>
      <c r="G2215" s="69">
        <f t="shared" si="116"/>
        <v>1.1976840000000002</v>
      </c>
      <c r="H2215" s="70">
        <f t="shared" si="117"/>
        <v>18.810684000000002</v>
      </c>
    </row>
    <row r="2216" spans="1:8" x14ac:dyDescent="0.25">
      <c r="A2216" s="33" t="str">
        <f t="shared" si="114"/>
        <v>Czech Republic50</v>
      </c>
      <c r="B2216" s="32" t="s">
        <v>1441</v>
      </c>
      <c r="C2216" s="33">
        <v>50</v>
      </c>
      <c r="D2216" s="34">
        <v>17.100000000000001</v>
      </c>
      <c r="E2216" s="34">
        <f t="shared" si="115"/>
        <v>17.613000000000003</v>
      </c>
      <c r="F2216" s="68">
        <v>6.8000000000000005E-2</v>
      </c>
      <c r="G2216" s="69">
        <f t="shared" si="116"/>
        <v>1.1976840000000002</v>
      </c>
      <c r="H2216" s="70">
        <f t="shared" si="117"/>
        <v>18.810684000000002</v>
      </c>
    </row>
    <row r="2217" spans="1:8" x14ac:dyDescent="0.25">
      <c r="A2217" s="33" t="str">
        <f t="shared" si="114"/>
        <v>Czech Republic50.5</v>
      </c>
      <c r="B2217" s="32" t="s">
        <v>1441</v>
      </c>
      <c r="C2217" s="33">
        <v>50.5</v>
      </c>
      <c r="D2217" s="34">
        <v>25.65</v>
      </c>
      <c r="E2217" s="34">
        <f t="shared" si="115"/>
        <v>26.419499999999999</v>
      </c>
      <c r="F2217" s="68">
        <v>6.8000000000000005E-2</v>
      </c>
      <c r="G2217" s="69">
        <f t="shared" si="116"/>
        <v>1.7965260000000001</v>
      </c>
      <c r="H2217" s="70">
        <f t="shared" si="117"/>
        <v>28.216025999999999</v>
      </c>
    </row>
    <row r="2218" spans="1:8" x14ac:dyDescent="0.25">
      <c r="A2218" s="33" t="str">
        <f t="shared" si="114"/>
        <v>Czech Republic51</v>
      </c>
      <c r="B2218" s="32" t="s">
        <v>1441</v>
      </c>
      <c r="C2218" s="33">
        <v>51</v>
      </c>
      <c r="D2218" s="34">
        <v>25.65</v>
      </c>
      <c r="E2218" s="34">
        <f t="shared" si="115"/>
        <v>26.419499999999999</v>
      </c>
      <c r="F2218" s="68">
        <v>6.8000000000000005E-2</v>
      </c>
      <c r="G2218" s="69">
        <f t="shared" si="116"/>
        <v>1.7965260000000001</v>
      </c>
      <c r="H2218" s="70">
        <f t="shared" si="117"/>
        <v>28.216025999999999</v>
      </c>
    </row>
    <row r="2219" spans="1:8" x14ac:dyDescent="0.25">
      <c r="A2219" s="33" t="str">
        <f t="shared" si="114"/>
        <v>Czech Republic51.5</v>
      </c>
      <c r="B2219" s="32" t="s">
        <v>1441</v>
      </c>
      <c r="C2219" s="33">
        <v>51.5</v>
      </c>
      <c r="D2219" s="34">
        <v>25.65</v>
      </c>
      <c r="E2219" s="34">
        <f t="shared" si="115"/>
        <v>26.419499999999999</v>
      </c>
      <c r="F2219" s="68">
        <v>6.8000000000000005E-2</v>
      </c>
      <c r="G2219" s="69">
        <f t="shared" si="116"/>
        <v>1.7965260000000001</v>
      </c>
      <c r="H2219" s="70">
        <f t="shared" si="117"/>
        <v>28.216025999999999</v>
      </c>
    </row>
    <row r="2220" spans="1:8" x14ac:dyDescent="0.25">
      <c r="A2220" s="33" t="str">
        <f t="shared" si="114"/>
        <v>Czech Republic52</v>
      </c>
      <c r="B2220" s="32" t="s">
        <v>1441</v>
      </c>
      <c r="C2220" s="33">
        <v>52</v>
      </c>
      <c r="D2220" s="34">
        <v>25.65</v>
      </c>
      <c r="E2220" s="34">
        <f t="shared" si="115"/>
        <v>26.419499999999999</v>
      </c>
      <c r="F2220" s="68">
        <v>6.8000000000000005E-2</v>
      </c>
      <c r="G2220" s="69">
        <f t="shared" si="116"/>
        <v>1.7965260000000001</v>
      </c>
      <c r="H2220" s="70">
        <f t="shared" si="117"/>
        <v>28.216025999999999</v>
      </c>
    </row>
    <row r="2221" spans="1:8" x14ac:dyDescent="0.25">
      <c r="A2221" s="33" t="str">
        <f t="shared" si="114"/>
        <v>Czech Republic52.5</v>
      </c>
      <c r="B2221" s="32" t="s">
        <v>1441</v>
      </c>
      <c r="C2221" s="33">
        <v>52.5</v>
      </c>
      <c r="D2221" s="34">
        <v>25.65</v>
      </c>
      <c r="E2221" s="34">
        <f t="shared" si="115"/>
        <v>26.419499999999999</v>
      </c>
      <c r="F2221" s="68">
        <v>6.8000000000000005E-2</v>
      </c>
      <c r="G2221" s="69">
        <f t="shared" si="116"/>
        <v>1.7965260000000001</v>
      </c>
      <c r="H2221" s="70">
        <f t="shared" si="117"/>
        <v>28.216025999999999</v>
      </c>
    </row>
    <row r="2222" spans="1:8" x14ac:dyDescent="0.25">
      <c r="A2222" s="33" t="str">
        <f t="shared" si="114"/>
        <v>Czech Republic53</v>
      </c>
      <c r="B2222" s="32" t="s">
        <v>1441</v>
      </c>
      <c r="C2222" s="33">
        <v>53</v>
      </c>
      <c r="D2222" s="34">
        <v>25.65</v>
      </c>
      <c r="E2222" s="34">
        <f t="shared" si="115"/>
        <v>26.419499999999999</v>
      </c>
      <c r="F2222" s="68">
        <v>6.8000000000000005E-2</v>
      </c>
      <c r="G2222" s="69">
        <f t="shared" si="116"/>
        <v>1.7965260000000001</v>
      </c>
      <c r="H2222" s="70">
        <f t="shared" si="117"/>
        <v>28.216025999999999</v>
      </c>
    </row>
    <row r="2223" spans="1:8" x14ac:dyDescent="0.25">
      <c r="A2223" s="33" t="str">
        <f t="shared" si="114"/>
        <v>Czech Republic53.5</v>
      </c>
      <c r="B2223" s="32" t="s">
        <v>1441</v>
      </c>
      <c r="C2223" s="33">
        <v>53.5</v>
      </c>
      <c r="D2223" s="34">
        <v>25.65</v>
      </c>
      <c r="E2223" s="34">
        <f t="shared" si="115"/>
        <v>26.419499999999999</v>
      </c>
      <c r="F2223" s="68">
        <v>6.8000000000000005E-2</v>
      </c>
      <c r="G2223" s="69">
        <f t="shared" si="116"/>
        <v>1.7965260000000001</v>
      </c>
      <c r="H2223" s="70">
        <f t="shared" si="117"/>
        <v>28.216025999999999</v>
      </c>
    </row>
    <row r="2224" spans="1:8" x14ac:dyDescent="0.25">
      <c r="A2224" s="33" t="str">
        <f t="shared" si="114"/>
        <v>Czech Republic54</v>
      </c>
      <c r="B2224" s="32" t="s">
        <v>1441</v>
      </c>
      <c r="C2224" s="33">
        <v>54</v>
      </c>
      <c r="D2224" s="34">
        <v>25.65</v>
      </c>
      <c r="E2224" s="34">
        <f t="shared" si="115"/>
        <v>26.419499999999999</v>
      </c>
      <c r="F2224" s="68">
        <v>6.8000000000000005E-2</v>
      </c>
      <c r="G2224" s="69">
        <f t="shared" si="116"/>
        <v>1.7965260000000001</v>
      </c>
      <c r="H2224" s="70">
        <f t="shared" si="117"/>
        <v>28.216025999999999</v>
      </c>
    </row>
    <row r="2225" spans="1:8" x14ac:dyDescent="0.25">
      <c r="A2225" s="33" t="str">
        <f t="shared" si="114"/>
        <v>Czech Republic54.5</v>
      </c>
      <c r="B2225" s="32" t="s">
        <v>1441</v>
      </c>
      <c r="C2225" s="33">
        <v>54.5</v>
      </c>
      <c r="D2225" s="34">
        <v>25.65</v>
      </c>
      <c r="E2225" s="34">
        <f t="shared" si="115"/>
        <v>26.419499999999999</v>
      </c>
      <c r="F2225" s="68">
        <v>6.8000000000000005E-2</v>
      </c>
      <c r="G2225" s="69">
        <f t="shared" si="116"/>
        <v>1.7965260000000001</v>
      </c>
      <c r="H2225" s="70">
        <f t="shared" si="117"/>
        <v>28.216025999999999</v>
      </c>
    </row>
    <row r="2226" spans="1:8" x14ac:dyDescent="0.25">
      <c r="A2226" s="33" t="str">
        <f t="shared" si="114"/>
        <v>Czech Republic55</v>
      </c>
      <c r="B2226" s="32" t="s">
        <v>1441</v>
      </c>
      <c r="C2226" s="33">
        <v>55</v>
      </c>
      <c r="D2226" s="34">
        <v>25.65</v>
      </c>
      <c r="E2226" s="34">
        <f t="shared" si="115"/>
        <v>26.419499999999999</v>
      </c>
      <c r="F2226" s="68">
        <v>6.8000000000000005E-2</v>
      </c>
      <c r="G2226" s="69">
        <f t="shared" si="116"/>
        <v>1.7965260000000001</v>
      </c>
      <c r="H2226" s="70">
        <f t="shared" si="117"/>
        <v>28.216025999999999</v>
      </c>
    </row>
    <row r="2227" spans="1:8" x14ac:dyDescent="0.25">
      <c r="A2227" s="33" t="str">
        <f t="shared" si="114"/>
        <v>Czech Republic55.5</v>
      </c>
      <c r="B2227" s="32" t="s">
        <v>1441</v>
      </c>
      <c r="C2227" s="33">
        <v>55.5</v>
      </c>
      <c r="D2227" s="34">
        <v>25.65</v>
      </c>
      <c r="E2227" s="34">
        <f t="shared" si="115"/>
        <v>26.419499999999999</v>
      </c>
      <c r="F2227" s="68">
        <v>6.8000000000000005E-2</v>
      </c>
      <c r="G2227" s="69">
        <f t="shared" si="116"/>
        <v>1.7965260000000001</v>
      </c>
      <c r="H2227" s="70">
        <f t="shared" si="117"/>
        <v>28.216025999999999</v>
      </c>
    </row>
    <row r="2228" spans="1:8" x14ac:dyDescent="0.25">
      <c r="A2228" s="33" t="str">
        <f t="shared" si="114"/>
        <v>Czech Republic56</v>
      </c>
      <c r="B2228" s="32" t="s">
        <v>1441</v>
      </c>
      <c r="C2228" s="33">
        <v>56</v>
      </c>
      <c r="D2228" s="34">
        <v>25.65</v>
      </c>
      <c r="E2228" s="34">
        <f t="shared" si="115"/>
        <v>26.419499999999999</v>
      </c>
      <c r="F2228" s="68">
        <v>6.8000000000000005E-2</v>
      </c>
      <c r="G2228" s="69">
        <f t="shared" si="116"/>
        <v>1.7965260000000001</v>
      </c>
      <c r="H2228" s="70">
        <f t="shared" si="117"/>
        <v>28.216025999999999</v>
      </c>
    </row>
    <row r="2229" spans="1:8" x14ac:dyDescent="0.25">
      <c r="A2229" s="33" t="str">
        <f t="shared" si="114"/>
        <v>Czech Republic56.5</v>
      </c>
      <c r="B2229" s="32" t="s">
        <v>1441</v>
      </c>
      <c r="C2229" s="33">
        <v>56.5</v>
      </c>
      <c r="D2229" s="34">
        <v>25.65</v>
      </c>
      <c r="E2229" s="34">
        <f t="shared" si="115"/>
        <v>26.419499999999999</v>
      </c>
      <c r="F2229" s="68">
        <v>6.8000000000000005E-2</v>
      </c>
      <c r="G2229" s="69">
        <f t="shared" si="116"/>
        <v>1.7965260000000001</v>
      </c>
      <c r="H2229" s="70">
        <f t="shared" si="117"/>
        <v>28.216025999999999</v>
      </c>
    </row>
    <row r="2230" spans="1:8" x14ac:dyDescent="0.25">
      <c r="A2230" s="33" t="str">
        <f t="shared" si="114"/>
        <v>Czech Republic57</v>
      </c>
      <c r="B2230" s="32" t="s">
        <v>1441</v>
      </c>
      <c r="C2230" s="33">
        <v>57</v>
      </c>
      <c r="D2230" s="34">
        <v>25.65</v>
      </c>
      <c r="E2230" s="34">
        <f t="shared" si="115"/>
        <v>26.419499999999999</v>
      </c>
      <c r="F2230" s="68">
        <v>6.8000000000000005E-2</v>
      </c>
      <c r="G2230" s="69">
        <f t="shared" si="116"/>
        <v>1.7965260000000001</v>
      </c>
      <c r="H2230" s="70">
        <f t="shared" si="117"/>
        <v>28.216025999999999</v>
      </c>
    </row>
    <row r="2231" spans="1:8" x14ac:dyDescent="0.25">
      <c r="A2231" s="33" t="str">
        <f t="shared" si="114"/>
        <v>Czech Republic57.5</v>
      </c>
      <c r="B2231" s="32" t="s">
        <v>1441</v>
      </c>
      <c r="C2231" s="33">
        <v>57.5</v>
      </c>
      <c r="D2231" s="34">
        <v>25.65</v>
      </c>
      <c r="E2231" s="34">
        <f t="shared" si="115"/>
        <v>26.419499999999999</v>
      </c>
      <c r="F2231" s="68">
        <v>6.8000000000000005E-2</v>
      </c>
      <c r="G2231" s="69">
        <f t="shared" si="116"/>
        <v>1.7965260000000001</v>
      </c>
      <c r="H2231" s="70">
        <f t="shared" si="117"/>
        <v>28.216025999999999</v>
      </c>
    </row>
    <row r="2232" spans="1:8" x14ac:dyDescent="0.25">
      <c r="A2232" s="33" t="str">
        <f t="shared" si="114"/>
        <v>Czech Republic58</v>
      </c>
      <c r="B2232" s="32" t="s">
        <v>1441</v>
      </c>
      <c r="C2232" s="33">
        <v>58</v>
      </c>
      <c r="D2232" s="34">
        <v>25.65</v>
      </c>
      <c r="E2232" s="34">
        <f t="shared" si="115"/>
        <v>26.419499999999999</v>
      </c>
      <c r="F2232" s="68">
        <v>6.8000000000000005E-2</v>
      </c>
      <c r="G2232" s="69">
        <f t="shared" si="116"/>
        <v>1.7965260000000001</v>
      </c>
      <c r="H2232" s="70">
        <f t="shared" si="117"/>
        <v>28.216025999999999</v>
      </c>
    </row>
    <row r="2233" spans="1:8" x14ac:dyDescent="0.25">
      <c r="A2233" s="33" t="str">
        <f t="shared" si="114"/>
        <v>Czech Republic58.5</v>
      </c>
      <c r="B2233" s="32" t="s">
        <v>1441</v>
      </c>
      <c r="C2233" s="33">
        <v>58.5</v>
      </c>
      <c r="D2233" s="34">
        <v>25.65</v>
      </c>
      <c r="E2233" s="34">
        <f t="shared" si="115"/>
        <v>26.419499999999999</v>
      </c>
      <c r="F2233" s="68">
        <v>6.8000000000000005E-2</v>
      </c>
      <c r="G2233" s="69">
        <f t="shared" si="116"/>
        <v>1.7965260000000001</v>
      </c>
      <c r="H2233" s="70">
        <f t="shared" si="117"/>
        <v>28.216025999999999</v>
      </c>
    </row>
    <row r="2234" spans="1:8" x14ac:dyDescent="0.25">
      <c r="A2234" s="33" t="str">
        <f t="shared" si="114"/>
        <v>Czech Republic59</v>
      </c>
      <c r="B2234" s="32" t="s">
        <v>1441</v>
      </c>
      <c r="C2234" s="33">
        <v>59</v>
      </c>
      <c r="D2234" s="34">
        <v>25.65</v>
      </c>
      <c r="E2234" s="34">
        <f t="shared" si="115"/>
        <v>26.419499999999999</v>
      </c>
      <c r="F2234" s="68">
        <v>6.8000000000000005E-2</v>
      </c>
      <c r="G2234" s="69">
        <f t="shared" si="116"/>
        <v>1.7965260000000001</v>
      </c>
      <c r="H2234" s="70">
        <f t="shared" si="117"/>
        <v>28.216025999999999</v>
      </c>
    </row>
    <row r="2235" spans="1:8" x14ac:dyDescent="0.25">
      <c r="A2235" s="33" t="str">
        <f t="shared" si="114"/>
        <v>Czech Republic59.5</v>
      </c>
      <c r="B2235" s="32" t="s">
        <v>1441</v>
      </c>
      <c r="C2235" s="33">
        <v>59.5</v>
      </c>
      <c r="D2235" s="34">
        <v>25.65</v>
      </c>
      <c r="E2235" s="34">
        <f t="shared" si="115"/>
        <v>26.419499999999999</v>
      </c>
      <c r="F2235" s="68">
        <v>6.8000000000000005E-2</v>
      </c>
      <c r="G2235" s="69">
        <f t="shared" si="116"/>
        <v>1.7965260000000001</v>
      </c>
      <c r="H2235" s="70">
        <f t="shared" si="117"/>
        <v>28.216025999999999</v>
      </c>
    </row>
    <row r="2236" spans="1:8" x14ac:dyDescent="0.25">
      <c r="A2236" s="33" t="str">
        <f t="shared" si="114"/>
        <v>Czech Republic60</v>
      </c>
      <c r="B2236" s="32" t="s">
        <v>1441</v>
      </c>
      <c r="C2236" s="33">
        <v>60</v>
      </c>
      <c r="D2236" s="34">
        <v>25.65</v>
      </c>
      <c r="E2236" s="34">
        <f t="shared" si="115"/>
        <v>26.419499999999999</v>
      </c>
      <c r="F2236" s="68">
        <v>6.8000000000000005E-2</v>
      </c>
      <c r="G2236" s="69">
        <f t="shared" si="116"/>
        <v>1.7965260000000001</v>
      </c>
      <c r="H2236" s="70">
        <f t="shared" si="117"/>
        <v>28.216025999999999</v>
      </c>
    </row>
    <row r="2237" spans="1:8" x14ac:dyDescent="0.25">
      <c r="A2237" s="33" t="str">
        <f t="shared" si="114"/>
        <v>Czech Republic60.5</v>
      </c>
      <c r="B2237" s="32" t="s">
        <v>1441</v>
      </c>
      <c r="C2237" s="33">
        <v>60.5</v>
      </c>
      <c r="D2237" s="34">
        <v>25.65</v>
      </c>
      <c r="E2237" s="34">
        <f t="shared" si="115"/>
        <v>26.419499999999999</v>
      </c>
      <c r="F2237" s="68">
        <v>6.8000000000000005E-2</v>
      </c>
      <c r="G2237" s="69">
        <f t="shared" si="116"/>
        <v>1.7965260000000001</v>
      </c>
      <c r="H2237" s="70">
        <f t="shared" si="117"/>
        <v>28.216025999999999</v>
      </c>
    </row>
    <row r="2238" spans="1:8" x14ac:dyDescent="0.25">
      <c r="A2238" s="33" t="str">
        <f t="shared" si="114"/>
        <v>Czech Republic61</v>
      </c>
      <c r="B2238" s="32" t="s">
        <v>1441</v>
      </c>
      <c r="C2238" s="33">
        <v>61</v>
      </c>
      <c r="D2238" s="34">
        <v>25.65</v>
      </c>
      <c r="E2238" s="34">
        <f t="shared" si="115"/>
        <v>26.419499999999999</v>
      </c>
      <c r="F2238" s="68">
        <v>6.8000000000000005E-2</v>
      </c>
      <c r="G2238" s="69">
        <f t="shared" si="116"/>
        <v>1.7965260000000001</v>
      </c>
      <c r="H2238" s="70">
        <f t="shared" si="117"/>
        <v>28.216025999999999</v>
      </c>
    </row>
    <row r="2239" spans="1:8" x14ac:dyDescent="0.25">
      <c r="A2239" s="33" t="str">
        <f t="shared" si="114"/>
        <v>Czech Republic61.5</v>
      </c>
      <c r="B2239" s="32" t="s">
        <v>1441</v>
      </c>
      <c r="C2239" s="33">
        <v>61.5</v>
      </c>
      <c r="D2239" s="34">
        <v>25.65</v>
      </c>
      <c r="E2239" s="34">
        <f t="shared" si="115"/>
        <v>26.419499999999999</v>
      </c>
      <c r="F2239" s="68">
        <v>6.8000000000000005E-2</v>
      </c>
      <c r="G2239" s="69">
        <f t="shared" si="116"/>
        <v>1.7965260000000001</v>
      </c>
      <c r="H2239" s="70">
        <f t="shared" si="117"/>
        <v>28.216025999999999</v>
      </c>
    </row>
    <row r="2240" spans="1:8" x14ac:dyDescent="0.25">
      <c r="A2240" s="33" t="str">
        <f t="shared" si="114"/>
        <v>Czech Republic62</v>
      </c>
      <c r="B2240" s="32" t="s">
        <v>1441</v>
      </c>
      <c r="C2240" s="33">
        <v>62</v>
      </c>
      <c r="D2240" s="34">
        <v>25.65</v>
      </c>
      <c r="E2240" s="34">
        <f t="shared" si="115"/>
        <v>26.419499999999999</v>
      </c>
      <c r="F2240" s="68">
        <v>6.8000000000000005E-2</v>
      </c>
      <c r="G2240" s="69">
        <f t="shared" si="116"/>
        <v>1.7965260000000001</v>
      </c>
      <c r="H2240" s="70">
        <f t="shared" si="117"/>
        <v>28.216025999999999</v>
      </c>
    </row>
    <row r="2241" spans="1:8" x14ac:dyDescent="0.25">
      <c r="A2241" s="33" t="str">
        <f t="shared" si="114"/>
        <v>Czech Republic62.5</v>
      </c>
      <c r="B2241" s="32" t="s">
        <v>1441</v>
      </c>
      <c r="C2241" s="33">
        <v>62.5</v>
      </c>
      <c r="D2241" s="34">
        <v>25.65</v>
      </c>
      <c r="E2241" s="34">
        <f t="shared" si="115"/>
        <v>26.419499999999999</v>
      </c>
      <c r="F2241" s="68">
        <v>6.8000000000000005E-2</v>
      </c>
      <c r="G2241" s="69">
        <f t="shared" si="116"/>
        <v>1.7965260000000001</v>
      </c>
      <c r="H2241" s="70">
        <f t="shared" si="117"/>
        <v>28.216025999999999</v>
      </c>
    </row>
    <row r="2242" spans="1:8" x14ac:dyDescent="0.25">
      <c r="A2242" s="33" t="str">
        <f t="shared" si="114"/>
        <v>Czech Republic63</v>
      </c>
      <c r="B2242" s="32" t="s">
        <v>1441</v>
      </c>
      <c r="C2242" s="33">
        <v>63</v>
      </c>
      <c r="D2242" s="34">
        <v>25.65</v>
      </c>
      <c r="E2242" s="34">
        <f t="shared" si="115"/>
        <v>26.419499999999999</v>
      </c>
      <c r="F2242" s="68">
        <v>6.8000000000000005E-2</v>
      </c>
      <c r="G2242" s="69">
        <f t="shared" si="116"/>
        <v>1.7965260000000001</v>
      </c>
      <c r="H2242" s="70">
        <f t="shared" si="117"/>
        <v>28.216025999999999</v>
      </c>
    </row>
    <row r="2243" spans="1:8" x14ac:dyDescent="0.25">
      <c r="A2243" s="33" t="str">
        <f t="shared" si="114"/>
        <v>Czech Republic63.5</v>
      </c>
      <c r="B2243" s="32" t="s">
        <v>1441</v>
      </c>
      <c r="C2243" s="33">
        <v>63.5</v>
      </c>
      <c r="D2243" s="34">
        <v>25.65</v>
      </c>
      <c r="E2243" s="34">
        <f t="shared" si="115"/>
        <v>26.419499999999999</v>
      </c>
      <c r="F2243" s="68">
        <v>6.8000000000000005E-2</v>
      </c>
      <c r="G2243" s="69">
        <f t="shared" si="116"/>
        <v>1.7965260000000001</v>
      </c>
      <c r="H2243" s="70">
        <f t="shared" si="117"/>
        <v>28.216025999999999</v>
      </c>
    </row>
    <row r="2244" spans="1:8" x14ac:dyDescent="0.25">
      <c r="A2244" s="33" t="str">
        <f t="shared" si="114"/>
        <v>Czech Republic64</v>
      </c>
      <c r="B2244" s="32" t="s">
        <v>1441</v>
      </c>
      <c r="C2244" s="33">
        <v>64</v>
      </c>
      <c r="D2244" s="34">
        <v>25.65</v>
      </c>
      <c r="E2244" s="34">
        <f t="shared" si="115"/>
        <v>26.419499999999999</v>
      </c>
      <c r="F2244" s="68">
        <v>6.8000000000000005E-2</v>
      </c>
      <c r="G2244" s="69">
        <f t="shared" si="116"/>
        <v>1.7965260000000001</v>
      </c>
      <c r="H2244" s="70">
        <f t="shared" si="117"/>
        <v>28.216025999999999</v>
      </c>
    </row>
    <row r="2245" spans="1:8" x14ac:dyDescent="0.25">
      <c r="A2245" s="33" t="str">
        <f t="shared" ref="A2245:A2308" si="118">CONCATENATE(B2245,C2245)</f>
        <v>Czech Republic64.5</v>
      </c>
      <c r="B2245" s="32" t="s">
        <v>1441</v>
      </c>
      <c r="C2245" s="33">
        <v>64.5</v>
      </c>
      <c r="D2245" s="34">
        <v>25.65</v>
      </c>
      <c r="E2245" s="34">
        <f t="shared" si="115"/>
        <v>26.419499999999999</v>
      </c>
      <c r="F2245" s="68">
        <v>6.8000000000000005E-2</v>
      </c>
      <c r="G2245" s="69">
        <f t="shared" si="116"/>
        <v>1.7965260000000001</v>
      </c>
      <c r="H2245" s="70">
        <f t="shared" si="117"/>
        <v>28.216025999999999</v>
      </c>
    </row>
    <row r="2246" spans="1:8" x14ac:dyDescent="0.25">
      <c r="A2246" s="33" t="str">
        <f t="shared" si="118"/>
        <v>Czech Republic65</v>
      </c>
      <c r="B2246" s="32" t="s">
        <v>1441</v>
      </c>
      <c r="C2246" s="33">
        <v>65</v>
      </c>
      <c r="D2246" s="34">
        <v>25.65</v>
      </c>
      <c r="E2246" s="34">
        <f t="shared" si="115"/>
        <v>26.419499999999999</v>
      </c>
      <c r="F2246" s="68">
        <v>6.8000000000000005E-2</v>
      </c>
      <c r="G2246" s="69">
        <f t="shared" si="116"/>
        <v>1.7965260000000001</v>
      </c>
      <c r="H2246" s="70">
        <f t="shared" si="117"/>
        <v>28.216025999999999</v>
      </c>
    </row>
    <row r="2247" spans="1:8" x14ac:dyDescent="0.25">
      <c r="A2247" s="33" t="str">
        <f t="shared" si="118"/>
        <v>Czech Republic65.5</v>
      </c>
      <c r="B2247" s="32" t="s">
        <v>1441</v>
      </c>
      <c r="C2247" s="33">
        <v>65.5</v>
      </c>
      <c r="D2247" s="34">
        <v>25.65</v>
      </c>
      <c r="E2247" s="34">
        <f t="shared" si="115"/>
        <v>26.419499999999999</v>
      </c>
      <c r="F2247" s="68">
        <v>6.8000000000000005E-2</v>
      </c>
      <c r="G2247" s="69">
        <f t="shared" si="116"/>
        <v>1.7965260000000001</v>
      </c>
      <c r="H2247" s="70">
        <f t="shared" si="117"/>
        <v>28.216025999999999</v>
      </c>
    </row>
    <row r="2248" spans="1:8" x14ac:dyDescent="0.25">
      <c r="A2248" s="33" t="str">
        <f t="shared" si="118"/>
        <v>Czech Republic66</v>
      </c>
      <c r="B2248" s="32" t="s">
        <v>1441</v>
      </c>
      <c r="C2248" s="33">
        <v>66</v>
      </c>
      <c r="D2248" s="34">
        <v>25.65</v>
      </c>
      <c r="E2248" s="34">
        <f t="shared" si="115"/>
        <v>26.419499999999999</v>
      </c>
      <c r="F2248" s="68">
        <v>6.8000000000000005E-2</v>
      </c>
      <c r="G2248" s="69">
        <f t="shared" si="116"/>
        <v>1.7965260000000001</v>
      </c>
      <c r="H2248" s="70">
        <f t="shared" si="117"/>
        <v>28.216025999999999</v>
      </c>
    </row>
    <row r="2249" spans="1:8" x14ac:dyDescent="0.25">
      <c r="A2249" s="33" t="str">
        <f t="shared" si="118"/>
        <v>Czech Republic66.5</v>
      </c>
      <c r="B2249" s="32" t="s">
        <v>1441</v>
      </c>
      <c r="C2249" s="33">
        <v>66.5</v>
      </c>
      <c r="D2249" s="34">
        <v>25.65</v>
      </c>
      <c r="E2249" s="34">
        <f t="shared" si="115"/>
        <v>26.419499999999999</v>
      </c>
      <c r="F2249" s="68">
        <v>6.8000000000000005E-2</v>
      </c>
      <c r="G2249" s="69">
        <f t="shared" si="116"/>
        <v>1.7965260000000001</v>
      </c>
      <c r="H2249" s="70">
        <f t="shared" si="117"/>
        <v>28.216025999999999</v>
      </c>
    </row>
    <row r="2250" spans="1:8" x14ac:dyDescent="0.25">
      <c r="A2250" s="33" t="str">
        <f t="shared" si="118"/>
        <v>Czech Republic67</v>
      </c>
      <c r="B2250" s="32" t="s">
        <v>1441</v>
      </c>
      <c r="C2250" s="33">
        <v>67</v>
      </c>
      <c r="D2250" s="34">
        <v>25.65</v>
      </c>
      <c r="E2250" s="34">
        <f t="shared" si="115"/>
        <v>26.419499999999999</v>
      </c>
      <c r="F2250" s="68">
        <v>6.8000000000000005E-2</v>
      </c>
      <c r="G2250" s="69">
        <f t="shared" si="116"/>
        <v>1.7965260000000001</v>
      </c>
      <c r="H2250" s="70">
        <f t="shared" si="117"/>
        <v>28.216025999999999</v>
      </c>
    </row>
    <row r="2251" spans="1:8" x14ac:dyDescent="0.25">
      <c r="A2251" s="33" t="str">
        <f t="shared" si="118"/>
        <v>Czech Republic67.5</v>
      </c>
      <c r="B2251" s="32" t="s">
        <v>1441</v>
      </c>
      <c r="C2251" s="33">
        <v>67.5</v>
      </c>
      <c r="D2251" s="34">
        <v>25.65</v>
      </c>
      <c r="E2251" s="34">
        <f t="shared" si="115"/>
        <v>26.419499999999999</v>
      </c>
      <c r="F2251" s="68">
        <v>6.8000000000000005E-2</v>
      </c>
      <c r="G2251" s="69">
        <f t="shared" si="116"/>
        <v>1.7965260000000001</v>
      </c>
      <c r="H2251" s="70">
        <f t="shared" si="117"/>
        <v>28.216025999999999</v>
      </c>
    </row>
    <row r="2252" spans="1:8" x14ac:dyDescent="0.25">
      <c r="A2252" s="33" t="str">
        <f t="shared" si="118"/>
        <v>Czech Republic68</v>
      </c>
      <c r="B2252" s="32" t="s">
        <v>1441</v>
      </c>
      <c r="C2252" s="33">
        <v>68</v>
      </c>
      <c r="D2252" s="34">
        <v>25.65</v>
      </c>
      <c r="E2252" s="34">
        <f t="shared" si="115"/>
        <v>26.419499999999999</v>
      </c>
      <c r="F2252" s="68">
        <v>6.8000000000000005E-2</v>
      </c>
      <c r="G2252" s="69">
        <f t="shared" si="116"/>
        <v>1.7965260000000001</v>
      </c>
      <c r="H2252" s="70">
        <f t="shared" si="117"/>
        <v>28.216025999999999</v>
      </c>
    </row>
    <row r="2253" spans="1:8" x14ac:dyDescent="0.25">
      <c r="A2253" s="33" t="str">
        <f t="shared" si="118"/>
        <v>Czech Republic68.5</v>
      </c>
      <c r="B2253" s="32" t="s">
        <v>1441</v>
      </c>
      <c r="C2253" s="33">
        <v>68.5</v>
      </c>
      <c r="D2253" s="34">
        <v>25.65</v>
      </c>
      <c r="E2253" s="34">
        <f t="shared" si="115"/>
        <v>26.419499999999999</v>
      </c>
      <c r="F2253" s="68">
        <v>6.8000000000000005E-2</v>
      </c>
      <c r="G2253" s="69">
        <f t="shared" si="116"/>
        <v>1.7965260000000001</v>
      </c>
      <c r="H2253" s="70">
        <f t="shared" si="117"/>
        <v>28.216025999999999</v>
      </c>
    </row>
    <row r="2254" spans="1:8" x14ac:dyDescent="0.25">
      <c r="A2254" s="33" t="str">
        <f t="shared" si="118"/>
        <v>Czech Republic69</v>
      </c>
      <c r="B2254" s="32" t="s">
        <v>1441</v>
      </c>
      <c r="C2254" s="33">
        <v>69</v>
      </c>
      <c r="D2254" s="34">
        <v>25.65</v>
      </c>
      <c r="E2254" s="34">
        <f t="shared" si="115"/>
        <v>26.419499999999999</v>
      </c>
      <c r="F2254" s="68">
        <v>6.8000000000000005E-2</v>
      </c>
      <c r="G2254" s="69">
        <f t="shared" si="116"/>
        <v>1.7965260000000001</v>
      </c>
      <c r="H2254" s="70">
        <f t="shared" si="117"/>
        <v>28.216025999999999</v>
      </c>
    </row>
    <row r="2255" spans="1:8" x14ac:dyDescent="0.25">
      <c r="A2255" s="33" t="str">
        <f t="shared" si="118"/>
        <v>Czech Republic69.5</v>
      </c>
      <c r="B2255" s="32" t="s">
        <v>1441</v>
      </c>
      <c r="C2255" s="33">
        <v>69.5</v>
      </c>
      <c r="D2255" s="34">
        <v>25.65</v>
      </c>
      <c r="E2255" s="34">
        <f t="shared" si="115"/>
        <v>26.419499999999999</v>
      </c>
      <c r="F2255" s="68">
        <v>6.8000000000000005E-2</v>
      </c>
      <c r="G2255" s="69">
        <f t="shared" si="116"/>
        <v>1.7965260000000001</v>
      </c>
      <c r="H2255" s="70">
        <f t="shared" si="117"/>
        <v>28.216025999999999</v>
      </c>
    </row>
    <row r="2256" spans="1:8" x14ac:dyDescent="0.25">
      <c r="A2256" s="33" t="str">
        <f t="shared" si="118"/>
        <v>Czech Republic70</v>
      </c>
      <c r="B2256" s="32" t="s">
        <v>1441</v>
      </c>
      <c r="C2256" s="33">
        <v>70</v>
      </c>
      <c r="D2256" s="34">
        <v>25.65</v>
      </c>
      <c r="E2256" s="34">
        <f t="shared" si="115"/>
        <v>26.419499999999999</v>
      </c>
      <c r="F2256" s="68">
        <v>6.8000000000000005E-2</v>
      </c>
      <c r="G2256" s="69">
        <f t="shared" si="116"/>
        <v>1.7965260000000001</v>
      </c>
      <c r="H2256" s="70">
        <f t="shared" si="117"/>
        <v>28.216025999999999</v>
      </c>
    </row>
    <row r="2257" spans="1:8" x14ac:dyDescent="0.25">
      <c r="A2257" s="33" t="str">
        <f t="shared" si="118"/>
        <v>Czech Republic70.5</v>
      </c>
      <c r="B2257" s="32" t="s">
        <v>1441</v>
      </c>
      <c r="C2257" s="33">
        <v>70.5</v>
      </c>
      <c r="D2257" s="34">
        <v>25.65</v>
      </c>
      <c r="E2257" s="34">
        <f t="shared" si="115"/>
        <v>26.419499999999999</v>
      </c>
      <c r="F2257" s="68">
        <v>6.8000000000000005E-2</v>
      </c>
      <c r="G2257" s="69">
        <f t="shared" si="116"/>
        <v>1.7965260000000001</v>
      </c>
      <c r="H2257" s="70">
        <f t="shared" si="117"/>
        <v>28.216025999999999</v>
      </c>
    </row>
    <row r="2258" spans="1:8" x14ac:dyDescent="0.25">
      <c r="A2258" s="33" t="str">
        <f t="shared" si="118"/>
        <v>Denmark0.5</v>
      </c>
      <c r="B2258" s="32" t="s">
        <v>1442</v>
      </c>
      <c r="C2258" s="33">
        <v>0.5</v>
      </c>
      <c r="D2258" s="34">
        <v>10.17</v>
      </c>
      <c r="E2258" s="34">
        <f t="shared" ref="E2258:E2321" si="119">D2258*1.03</f>
        <v>10.475099999999999</v>
      </c>
      <c r="F2258" s="68">
        <v>6.8000000000000005E-2</v>
      </c>
      <c r="G2258" s="69">
        <f t="shared" ref="G2258:G2321" si="120">E2258*F2258</f>
        <v>0.71230680000000002</v>
      </c>
      <c r="H2258" s="70">
        <f t="shared" ref="H2258:H2321" si="121">G2258+E2258</f>
        <v>11.1874068</v>
      </c>
    </row>
    <row r="2259" spans="1:8" x14ac:dyDescent="0.25">
      <c r="A2259" s="33" t="str">
        <f t="shared" si="118"/>
        <v>Denmark1</v>
      </c>
      <c r="B2259" s="32" t="s">
        <v>1442</v>
      </c>
      <c r="C2259" s="33">
        <v>1</v>
      </c>
      <c r="D2259" s="34">
        <v>10.17</v>
      </c>
      <c r="E2259" s="34">
        <f t="shared" si="119"/>
        <v>10.475099999999999</v>
      </c>
      <c r="F2259" s="68">
        <v>6.8000000000000005E-2</v>
      </c>
      <c r="G2259" s="69">
        <f t="shared" si="120"/>
        <v>0.71230680000000002</v>
      </c>
      <c r="H2259" s="70">
        <f t="shared" si="121"/>
        <v>11.1874068</v>
      </c>
    </row>
    <row r="2260" spans="1:8" x14ac:dyDescent="0.25">
      <c r="A2260" s="33" t="str">
        <f t="shared" si="118"/>
        <v>Denmark1.5</v>
      </c>
      <c r="B2260" s="32" t="s">
        <v>1442</v>
      </c>
      <c r="C2260" s="33">
        <v>1.5</v>
      </c>
      <c r="D2260" s="34">
        <v>10.17</v>
      </c>
      <c r="E2260" s="34">
        <f t="shared" si="119"/>
        <v>10.475099999999999</v>
      </c>
      <c r="F2260" s="68">
        <v>6.8000000000000005E-2</v>
      </c>
      <c r="G2260" s="69">
        <f t="shared" si="120"/>
        <v>0.71230680000000002</v>
      </c>
      <c r="H2260" s="70">
        <f t="shared" si="121"/>
        <v>11.1874068</v>
      </c>
    </row>
    <row r="2261" spans="1:8" x14ac:dyDescent="0.25">
      <c r="A2261" s="33" t="str">
        <f t="shared" si="118"/>
        <v>Denmark2</v>
      </c>
      <c r="B2261" s="32" t="s">
        <v>1442</v>
      </c>
      <c r="C2261" s="33">
        <v>2</v>
      </c>
      <c r="D2261" s="34">
        <v>10.17</v>
      </c>
      <c r="E2261" s="34">
        <f t="shared" si="119"/>
        <v>10.475099999999999</v>
      </c>
      <c r="F2261" s="68">
        <v>6.8000000000000005E-2</v>
      </c>
      <c r="G2261" s="69">
        <f t="shared" si="120"/>
        <v>0.71230680000000002</v>
      </c>
      <c r="H2261" s="70">
        <f t="shared" si="121"/>
        <v>11.1874068</v>
      </c>
    </row>
    <row r="2262" spans="1:8" x14ac:dyDescent="0.25">
      <c r="A2262" s="33" t="str">
        <f t="shared" si="118"/>
        <v>Denmark2.5</v>
      </c>
      <c r="B2262" s="32" t="s">
        <v>1442</v>
      </c>
      <c r="C2262" s="33">
        <v>2.5</v>
      </c>
      <c r="D2262" s="34">
        <v>10.17</v>
      </c>
      <c r="E2262" s="34">
        <f t="shared" si="119"/>
        <v>10.475099999999999</v>
      </c>
      <c r="F2262" s="68">
        <v>6.8000000000000005E-2</v>
      </c>
      <c r="G2262" s="69">
        <f t="shared" si="120"/>
        <v>0.71230680000000002</v>
      </c>
      <c r="H2262" s="70">
        <f t="shared" si="121"/>
        <v>11.1874068</v>
      </c>
    </row>
    <row r="2263" spans="1:8" x14ac:dyDescent="0.25">
      <c r="A2263" s="33" t="str">
        <f t="shared" si="118"/>
        <v>Denmark3</v>
      </c>
      <c r="B2263" s="32" t="s">
        <v>1442</v>
      </c>
      <c r="C2263" s="33">
        <v>3</v>
      </c>
      <c r="D2263" s="34">
        <v>10.17</v>
      </c>
      <c r="E2263" s="34">
        <f t="shared" si="119"/>
        <v>10.475099999999999</v>
      </c>
      <c r="F2263" s="68">
        <v>6.8000000000000005E-2</v>
      </c>
      <c r="G2263" s="69">
        <f t="shared" si="120"/>
        <v>0.71230680000000002</v>
      </c>
      <c r="H2263" s="70">
        <f t="shared" si="121"/>
        <v>11.1874068</v>
      </c>
    </row>
    <row r="2264" spans="1:8" x14ac:dyDescent="0.25">
      <c r="A2264" s="33" t="str">
        <f t="shared" si="118"/>
        <v>Denmark3.5</v>
      </c>
      <c r="B2264" s="32" t="s">
        <v>1442</v>
      </c>
      <c r="C2264" s="33">
        <v>3.5</v>
      </c>
      <c r="D2264" s="34">
        <v>10.17</v>
      </c>
      <c r="E2264" s="34">
        <f t="shared" si="119"/>
        <v>10.475099999999999</v>
      </c>
      <c r="F2264" s="68">
        <v>6.8000000000000005E-2</v>
      </c>
      <c r="G2264" s="69">
        <f t="shared" si="120"/>
        <v>0.71230680000000002</v>
      </c>
      <c r="H2264" s="70">
        <f t="shared" si="121"/>
        <v>11.1874068</v>
      </c>
    </row>
    <row r="2265" spans="1:8" x14ac:dyDescent="0.25">
      <c r="A2265" s="33" t="str">
        <f t="shared" si="118"/>
        <v>Denmark4</v>
      </c>
      <c r="B2265" s="32" t="s">
        <v>1442</v>
      </c>
      <c r="C2265" s="33">
        <v>4</v>
      </c>
      <c r="D2265" s="34">
        <v>10.17</v>
      </c>
      <c r="E2265" s="34">
        <f t="shared" si="119"/>
        <v>10.475099999999999</v>
      </c>
      <c r="F2265" s="68">
        <v>6.8000000000000005E-2</v>
      </c>
      <c r="G2265" s="69">
        <f t="shared" si="120"/>
        <v>0.71230680000000002</v>
      </c>
      <c r="H2265" s="70">
        <f t="shared" si="121"/>
        <v>11.1874068</v>
      </c>
    </row>
    <row r="2266" spans="1:8" x14ac:dyDescent="0.25">
      <c r="A2266" s="33" t="str">
        <f t="shared" si="118"/>
        <v>Denmark4.5</v>
      </c>
      <c r="B2266" s="32" t="s">
        <v>1442</v>
      </c>
      <c r="C2266" s="33">
        <v>4.5</v>
      </c>
      <c r="D2266" s="34">
        <v>10.17</v>
      </c>
      <c r="E2266" s="34">
        <f t="shared" si="119"/>
        <v>10.475099999999999</v>
      </c>
      <c r="F2266" s="68">
        <v>6.8000000000000005E-2</v>
      </c>
      <c r="G2266" s="69">
        <f t="shared" si="120"/>
        <v>0.71230680000000002</v>
      </c>
      <c r="H2266" s="70">
        <f t="shared" si="121"/>
        <v>11.1874068</v>
      </c>
    </row>
    <row r="2267" spans="1:8" x14ac:dyDescent="0.25">
      <c r="A2267" s="33" t="str">
        <f t="shared" si="118"/>
        <v>Denmark5</v>
      </c>
      <c r="B2267" s="32" t="s">
        <v>1442</v>
      </c>
      <c r="C2267" s="33">
        <v>5</v>
      </c>
      <c r="D2267" s="34">
        <v>10.17</v>
      </c>
      <c r="E2267" s="34">
        <f t="shared" si="119"/>
        <v>10.475099999999999</v>
      </c>
      <c r="F2267" s="68">
        <v>6.8000000000000005E-2</v>
      </c>
      <c r="G2267" s="69">
        <f t="shared" si="120"/>
        <v>0.71230680000000002</v>
      </c>
      <c r="H2267" s="70">
        <f t="shared" si="121"/>
        <v>11.1874068</v>
      </c>
    </row>
    <row r="2268" spans="1:8" x14ac:dyDescent="0.25">
      <c r="A2268" s="33" t="str">
        <f t="shared" si="118"/>
        <v>Denmark5.5</v>
      </c>
      <c r="B2268" s="32" t="s">
        <v>1442</v>
      </c>
      <c r="C2268" s="33">
        <v>5.5</v>
      </c>
      <c r="D2268" s="34">
        <v>10.17</v>
      </c>
      <c r="E2268" s="34">
        <f t="shared" si="119"/>
        <v>10.475099999999999</v>
      </c>
      <c r="F2268" s="68">
        <v>6.8000000000000005E-2</v>
      </c>
      <c r="G2268" s="69">
        <f t="shared" si="120"/>
        <v>0.71230680000000002</v>
      </c>
      <c r="H2268" s="70">
        <f t="shared" si="121"/>
        <v>11.1874068</v>
      </c>
    </row>
    <row r="2269" spans="1:8" x14ac:dyDescent="0.25">
      <c r="A2269" s="33" t="str">
        <f t="shared" si="118"/>
        <v>Denmark6</v>
      </c>
      <c r="B2269" s="32" t="s">
        <v>1442</v>
      </c>
      <c r="C2269" s="33">
        <v>6</v>
      </c>
      <c r="D2269" s="34">
        <v>10.17</v>
      </c>
      <c r="E2269" s="34">
        <f t="shared" si="119"/>
        <v>10.475099999999999</v>
      </c>
      <c r="F2269" s="68">
        <v>6.8000000000000005E-2</v>
      </c>
      <c r="G2269" s="69">
        <f t="shared" si="120"/>
        <v>0.71230680000000002</v>
      </c>
      <c r="H2269" s="70">
        <f t="shared" si="121"/>
        <v>11.1874068</v>
      </c>
    </row>
    <row r="2270" spans="1:8" x14ac:dyDescent="0.25">
      <c r="A2270" s="33" t="str">
        <f t="shared" si="118"/>
        <v>Denmark6.5</v>
      </c>
      <c r="B2270" s="32" t="s">
        <v>1442</v>
      </c>
      <c r="C2270" s="33">
        <v>6.5</v>
      </c>
      <c r="D2270" s="34">
        <v>10.17</v>
      </c>
      <c r="E2270" s="34">
        <f t="shared" si="119"/>
        <v>10.475099999999999</v>
      </c>
      <c r="F2270" s="68">
        <v>6.8000000000000005E-2</v>
      </c>
      <c r="G2270" s="69">
        <f t="shared" si="120"/>
        <v>0.71230680000000002</v>
      </c>
      <c r="H2270" s="70">
        <f t="shared" si="121"/>
        <v>11.1874068</v>
      </c>
    </row>
    <row r="2271" spans="1:8" x14ac:dyDescent="0.25">
      <c r="A2271" s="33" t="str">
        <f t="shared" si="118"/>
        <v>Denmark7</v>
      </c>
      <c r="B2271" s="32" t="s">
        <v>1442</v>
      </c>
      <c r="C2271" s="33">
        <v>7</v>
      </c>
      <c r="D2271" s="34">
        <v>10.17</v>
      </c>
      <c r="E2271" s="34">
        <f t="shared" si="119"/>
        <v>10.475099999999999</v>
      </c>
      <c r="F2271" s="68">
        <v>6.8000000000000005E-2</v>
      </c>
      <c r="G2271" s="69">
        <f t="shared" si="120"/>
        <v>0.71230680000000002</v>
      </c>
      <c r="H2271" s="70">
        <f t="shared" si="121"/>
        <v>11.1874068</v>
      </c>
    </row>
    <row r="2272" spans="1:8" x14ac:dyDescent="0.25">
      <c r="A2272" s="33" t="str">
        <f t="shared" si="118"/>
        <v>Denmark7.5</v>
      </c>
      <c r="B2272" s="32" t="s">
        <v>1442</v>
      </c>
      <c r="C2272" s="33">
        <v>7.5</v>
      </c>
      <c r="D2272" s="34">
        <v>10.17</v>
      </c>
      <c r="E2272" s="34">
        <f t="shared" si="119"/>
        <v>10.475099999999999</v>
      </c>
      <c r="F2272" s="68">
        <v>6.8000000000000005E-2</v>
      </c>
      <c r="G2272" s="69">
        <f t="shared" si="120"/>
        <v>0.71230680000000002</v>
      </c>
      <c r="H2272" s="70">
        <f t="shared" si="121"/>
        <v>11.1874068</v>
      </c>
    </row>
    <row r="2273" spans="1:8" x14ac:dyDescent="0.25">
      <c r="A2273" s="33" t="str">
        <f t="shared" si="118"/>
        <v>Denmark8</v>
      </c>
      <c r="B2273" s="32" t="s">
        <v>1442</v>
      </c>
      <c r="C2273" s="33">
        <v>8</v>
      </c>
      <c r="D2273" s="34">
        <v>10.17</v>
      </c>
      <c r="E2273" s="34">
        <f t="shared" si="119"/>
        <v>10.475099999999999</v>
      </c>
      <c r="F2273" s="68">
        <v>6.8000000000000005E-2</v>
      </c>
      <c r="G2273" s="69">
        <f t="shared" si="120"/>
        <v>0.71230680000000002</v>
      </c>
      <c r="H2273" s="70">
        <f t="shared" si="121"/>
        <v>11.1874068</v>
      </c>
    </row>
    <row r="2274" spans="1:8" x14ac:dyDescent="0.25">
      <c r="A2274" s="33" t="str">
        <f t="shared" si="118"/>
        <v>Denmark8.5</v>
      </c>
      <c r="B2274" s="32" t="s">
        <v>1442</v>
      </c>
      <c r="C2274" s="33">
        <v>8.5</v>
      </c>
      <c r="D2274" s="34">
        <v>10.17</v>
      </c>
      <c r="E2274" s="34">
        <f t="shared" si="119"/>
        <v>10.475099999999999</v>
      </c>
      <c r="F2274" s="68">
        <v>6.8000000000000005E-2</v>
      </c>
      <c r="G2274" s="69">
        <f t="shared" si="120"/>
        <v>0.71230680000000002</v>
      </c>
      <c r="H2274" s="70">
        <f t="shared" si="121"/>
        <v>11.1874068</v>
      </c>
    </row>
    <row r="2275" spans="1:8" x14ac:dyDescent="0.25">
      <c r="A2275" s="33" t="str">
        <f t="shared" si="118"/>
        <v>Denmark9</v>
      </c>
      <c r="B2275" s="32" t="s">
        <v>1442</v>
      </c>
      <c r="C2275" s="33">
        <v>9</v>
      </c>
      <c r="D2275" s="34">
        <v>10.17</v>
      </c>
      <c r="E2275" s="34">
        <f t="shared" si="119"/>
        <v>10.475099999999999</v>
      </c>
      <c r="F2275" s="68">
        <v>6.8000000000000005E-2</v>
      </c>
      <c r="G2275" s="69">
        <f t="shared" si="120"/>
        <v>0.71230680000000002</v>
      </c>
      <c r="H2275" s="70">
        <f t="shared" si="121"/>
        <v>11.1874068</v>
      </c>
    </row>
    <row r="2276" spans="1:8" x14ac:dyDescent="0.25">
      <c r="A2276" s="33" t="str">
        <f t="shared" si="118"/>
        <v>Denmark9.5</v>
      </c>
      <c r="B2276" s="32" t="s">
        <v>1442</v>
      </c>
      <c r="C2276" s="33">
        <v>9.5</v>
      </c>
      <c r="D2276" s="34">
        <v>10.17</v>
      </c>
      <c r="E2276" s="34">
        <f t="shared" si="119"/>
        <v>10.475099999999999</v>
      </c>
      <c r="F2276" s="68">
        <v>6.8000000000000005E-2</v>
      </c>
      <c r="G2276" s="69">
        <f t="shared" si="120"/>
        <v>0.71230680000000002</v>
      </c>
      <c r="H2276" s="70">
        <f t="shared" si="121"/>
        <v>11.1874068</v>
      </c>
    </row>
    <row r="2277" spans="1:8" x14ac:dyDescent="0.25">
      <c r="A2277" s="33" t="str">
        <f t="shared" si="118"/>
        <v>Denmark10</v>
      </c>
      <c r="B2277" s="32" t="s">
        <v>1442</v>
      </c>
      <c r="C2277" s="33">
        <v>10</v>
      </c>
      <c r="D2277" s="34">
        <v>10.17</v>
      </c>
      <c r="E2277" s="34">
        <f t="shared" si="119"/>
        <v>10.475099999999999</v>
      </c>
      <c r="F2277" s="68">
        <v>6.8000000000000005E-2</v>
      </c>
      <c r="G2277" s="69">
        <f t="shared" si="120"/>
        <v>0.71230680000000002</v>
      </c>
      <c r="H2277" s="70">
        <f t="shared" si="121"/>
        <v>11.1874068</v>
      </c>
    </row>
    <row r="2278" spans="1:8" x14ac:dyDescent="0.25">
      <c r="A2278" s="33" t="str">
        <f t="shared" si="118"/>
        <v>Denmark10.5</v>
      </c>
      <c r="B2278" s="32" t="s">
        <v>1442</v>
      </c>
      <c r="C2278" s="33">
        <v>10.5</v>
      </c>
      <c r="D2278" s="34">
        <v>10.17</v>
      </c>
      <c r="E2278" s="34">
        <f t="shared" si="119"/>
        <v>10.475099999999999</v>
      </c>
      <c r="F2278" s="68">
        <v>6.8000000000000005E-2</v>
      </c>
      <c r="G2278" s="69">
        <f t="shared" si="120"/>
        <v>0.71230680000000002</v>
      </c>
      <c r="H2278" s="70">
        <f t="shared" si="121"/>
        <v>11.1874068</v>
      </c>
    </row>
    <row r="2279" spans="1:8" x14ac:dyDescent="0.25">
      <c r="A2279" s="33" t="str">
        <f t="shared" si="118"/>
        <v>Denmark11</v>
      </c>
      <c r="B2279" s="32" t="s">
        <v>1442</v>
      </c>
      <c r="C2279" s="33">
        <v>11</v>
      </c>
      <c r="D2279" s="34">
        <v>10.17</v>
      </c>
      <c r="E2279" s="34">
        <f t="shared" si="119"/>
        <v>10.475099999999999</v>
      </c>
      <c r="F2279" s="68">
        <v>6.8000000000000005E-2</v>
      </c>
      <c r="G2279" s="69">
        <f t="shared" si="120"/>
        <v>0.71230680000000002</v>
      </c>
      <c r="H2279" s="70">
        <f t="shared" si="121"/>
        <v>11.1874068</v>
      </c>
    </row>
    <row r="2280" spans="1:8" x14ac:dyDescent="0.25">
      <c r="A2280" s="33" t="str">
        <f t="shared" si="118"/>
        <v>Denmark11.5</v>
      </c>
      <c r="B2280" s="32" t="s">
        <v>1442</v>
      </c>
      <c r="C2280" s="33">
        <v>11.5</v>
      </c>
      <c r="D2280" s="34">
        <v>10.17</v>
      </c>
      <c r="E2280" s="34">
        <f t="shared" si="119"/>
        <v>10.475099999999999</v>
      </c>
      <c r="F2280" s="68">
        <v>6.8000000000000005E-2</v>
      </c>
      <c r="G2280" s="69">
        <f t="shared" si="120"/>
        <v>0.71230680000000002</v>
      </c>
      <c r="H2280" s="70">
        <f t="shared" si="121"/>
        <v>11.1874068</v>
      </c>
    </row>
    <row r="2281" spans="1:8" x14ac:dyDescent="0.25">
      <c r="A2281" s="33" t="str">
        <f t="shared" si="118"/>
        <v>Denmark12</v>
      </c>
      <c r="B2281" s="32" t="s">
        <v>1442</v>
      </c>
      <c r="C2281" s="33">
        <v>12</v>
      </c>
      <c r="D2281" s="34">
        <v>10.17</v>
      </c>
      <c r="E2281" s="34">
        <f t="shared" si="119"/>
        <v>10.475099999999999</v>
      </c>
      <c r="F2281" s="68">
        <v>6.8000000000000005E-2</v>
      </c>
      <c r="G2281" s="69">
        <f t="shared" si="120"/>
        <v>0.71230680000000002</v>
      </c>
      <c r="H2281" s="70">
        <f t="shared" si="121"/>
        <v>11.1874068</v>
      </c>
    </row>
    <row r="2282" spans="1:8" x14ac:dyDescent="0.25">
      <c r="A2282" s="33" t="str">
        <f t="shared" si="118"/>
        <v>Denmark12.5</v>
      </c>
      <c r="B2282" s="32" t="s">
        <v>1442</v>
      </c>
      <c r="C2282" s="33">
        <v>12.5</v>
      </c>
      <c r="D2282" s="34">
        <v>10.17</v>
      </c>
      <c r="E2282" s="34">
        <f t="shared" si="119"/>
        <v>10.475099999999999</v>
      </c>
      <c r="F2282" s="68">
        <v>6.8000000000000005E-2</v>
      </c>
      <c r="G2282" s="69">
        <f t="shared" si="120"/>
        <v>0.71230680000000002</v>
      </c>
      <c r="H2282" s="70">
        <f t="shared" si="121"/>
        <v>11.1874068</v>
      </c>
    </row>
    <row r="2283" spans="1:8" x14ac:dyDescent="0.25">
      <c r="A2283" s="33" t="str">
        <f t="shared" si="118"/>
        <v>Denmark13</v>
      </c>
      <c r="B2283" s="32" t="s">
        <v>1442</v>
      </c>
      <c r="C2283" s="33">
        <v>13</v>
      </c>
      <c r="D2283" s="34">
        <v>10.17</v>
      </c>
      <c r="E2283" s="34">
        <f t="shared" si="119"/>
        <v>10.475099999999999</v>
      </c>
      <c r="F2283" s="68">
        <v>6.8000000000000005E-2</v>
      </c>
      <c r="G2283" s="69">
        <f t="shared" si="120"/>
        <v>0.71230680000000002</v>
      </c>
      <c r="H2283" s="70">
        <f t="shared" si="121"/>
        <v>11.1874068</v>
      </c>
    </row>
    <row r="2284" spans="1:8" x14ac:dyDescent="0.25">
      <c r="A2284" s="33" t="str">
        <f t="shared" si="118"/>
        <v>Denmark13.5</v>
      </c>
      <c r="B2284" s="32" t="s">
        <v>1442</v>
      </c>
      <c r="C2284" s="33">
        <v>13.5</v>
      </c>
      <c r="D2284" s="34">
        <v>10.17</v>
      </c>
      <c r="E2284" s="34">
        <f t="shared" si="119"/>
        <v>10.475099999999999</v>
      </c>
      <c r="F2284" s="68">
        <v>6.8000000000000005E-2</v>
      </c>
      <c r="G2284" s="69">
        <f t="shared" si="120"/>
        <v>0.71230680000000002</v>
      </c>
      <c r="H2284" s="70">
        <f t="shared" si="121"/>
        <v>11.1874068</v>
      </c>
    </row>
    <row r="2285" spans="1:8" x14ac:dyDescent="0.25">
      <c r="A2285" s="33" t="str">
        <f t="shared" si="118"/>
        <v>Denmark14</v>
      </c>
      <c r="B2285" s="32" t="s">
        <v>1442</v>
      </c>
      <c r="C2285" s="33">
        <v>14</v>
      </c>
      <c r="D2285" s="34">
        <v>10.17</v>
      </c>
      <c r="E2285" s="34">
        <f t="shared" si="119"/>
        <v>10.475099999999999</v>
      </c>
      <c r="F2285" s="68">
        <v>6.8000000000000005E-2</v>
      </c>
      <c r="G2285" s="69">
        <f t="shared" si="120"/>
        <v>0.71230680000000002</v>
      </c>
      <c r="H2285" s="70">
        <f t="shared" si="121"/>
        <v>11.1874068</v>
      </c>
    </row>
    <row r="2286" spans="1:8" x14ac:dyDescent="0.25">
      <c r="A2286" s="33" t="str">
        <f t="shared" si="118"/>
        <v>Denmark14.5</v>
      </c>
      <c r="B2286" s="32" t="s">
        <v>1442</v>
      </c>
      <c r="C2286" s="33">
        <v>14.5</v>
      </c>
      <c r="D2286" s="34">
        <v>10.17</v>
      </c>
      <c r="E2286" s="34">
        <f t="shared" si="119"/>
        <v>10.475099999999999</v>
      </c>
      <c r="F2286" s="68">
        <v>6.8000000000000005E-2</v>
      </c>
      <c r="G2286" s="69">
        <f t="shared" si="120"/>
        <v>0.71230680000000002</v>
      </c>
      <c r="H2286" s="70">
        <f t="shared" si="121"/>
        <v>11.1874068</v>
      </c>
    </row>
    <row r="2287" spans="1:8" x14ac:dyDescent="0.25">
      <c r="A2287" s="33" t="str">
        <f t="shared" si="118"/>
        <v>Denmark15</v>
      </c>
      <c r="B2287" s="32" t="s">
        <v>1442</v>
      </c>
      <c r="C2287" s="33">
        <v>15</v>
      </c>
      <c r="D2287" s="34">
        <v>10.17</v>
      </c>
      <c r="E2287" s="34">
        <f t="shared" si="119"/>
        <v>10.475099999999999</v>
      </c>
      <c r="F2287" s="68">
        <v>6.8000000000000005E-2</v>
      </c>
      <c r="G2287" s="69">
        <f t="shared" si="120"/>
        <v>0.71230680000000002</v>
      </c>
      <c r="H2287" s="70">
        <f t="shared" si="121"/>
        <v>11.1874068</v>
      </c>
    </row>
    <row r="2288" spans="1:8" x14ac:dyDescent="0.25">
      <c r="A2288" s="33" t="str">
        <f t="shared" si="118"/>
        <v>Denmark15.5</v>
      </c>
      <c r="B2288" s="32" t="s">
        <v>1442</v>
      </c>
      <c r="C2288" s="33">
        <v>15.5</v>
      </c>
      <c r="D2288" s="34">
        <v>10.17</v>
      </c>
      <c r="E2288" s="34">
        <f t="shared" si="119"/>
        <v>10.475099999999999</v>
      </c>
      <c r="F2288" s="68">
        <v>6.8000000000000005E-2</v>
      </c>
      <c r="G2288" s="69">
        <f t="shared" si="120"/>
        <v>0.71230680000000002</v>
      </c>
      <c r="H2288" s="70">
        <f t="shared" si="121"/>
        <v>11.1874068</v>
      </c>
    </row>
    <row r="2289" spans="1:8" x14ac:dyDescent="0.25">
      <c r="A2289" s="33" t="str">
        <f t="shared" si="118"/>
        <v>Denmark16</v>
      </c>
      <c r="B2289" s="32" t="s">
        <v>1442</v>
      </c>
      <c r="C2289" s="33">
        <v>16</v>
      </c>
      <c r="D2289" s="34">
        <v>10.17</v>
      </c>
      <c r="E2289" s="34">
        <f t="shared" si="119"/>
        <v>10.475099999999999</v>
      </c>
      <c r="F2289" s="68">
        <v>6.8000000000000005E-2</v>
      </c>
      <c r="G2289" s="69">
        <f t="shared" si="120"/>
        <v>0.71230680000000002</v>
      </c>
      <c r="H2289" s="70">
        <f t="shared" si="121"/>
        <v>11.1874068</v>
      </c>
    </row>
    <row r="2290" spans="1:8" x14ac:dyDescent="0.25">
      <c r="A2290" s="33" t="str">
        <f t="shared" si="118"/>
        <v>Denmark16.5</v>
      </c>
      <c r="B2290" s="32" t="s">
        <v>1442</v>
      </c>
      <c r="C2290" s="33">
        <v>16.5</v>
      </c>
      <c r="D2290" s="34">
        <v>10.17</v>
      </c>
      <c r="E2290" s="34">
        <f t="shared" si="119"/>
        <v>10.475099999999999</v>
      </c>
      <c r="F2290" s="68">
        <v>6.8000000000000005E-2</v>
      </c>
      <c r="G2290" s="69">
        <f t="shared" si="120"/>
        <v>0.71230680000000002</v>
      </c>
      <c r="H2290" s="70">
        <f t="shared" si="121"/>
        <v>11.1874068</v>
      </c>
    </row>
    <row r="2291" spans="1:8" x14ac:dyDescent="0.25">
      <c r="A2291" s="33" t="str">
        <f t="shared" si="118"/>
        <v>Denmark17</v>
      </c>
      <c r="B2291" s="32" t="s">
        <v>1442</v>
      </c>
      <c r="C2291" s="33">
        <v>17</v>
      </c>
      <c r="D2291" s="34">
        <v>10.17</v>
      </c>
      <c r="E2291" s="34">
        <f t="shared" si="119"/>
        <v>10.475099999999999</v>
      </c>
      <c r="F2291" s="68">
        <v>6.8000000000000005E-2</v>
      </c>
      <c r="G2291" s="69">
        <f t="shared" si="120"/>
        <v>0.71230680000000002</v>
      </c>
      <c r="H2291" s="70">
        <f t="shared" si="121"/>
        <v>11.1874068</v>
      </c>
    </row>
    <row r="2292" spans="1:8" x14ac:dyDescent="0.25">
      <c r="A2292" s="33" t="str">
        <f t="shared" si="118"/>
        <v>Denmark17.5</v>
      </c>
      <c r="B2292" s="32" t="s">
        <v>1442</v>
      </c>
      <c r="C2292" s="33">
        <v>17.5</v>
      </c>
      <c r="D2292" s="34">
        <v>10.17</v>
      </c>
      <c r="E2292" s="34">
        <f t="shared" si="119"/>
        <v>10.475099999999999</v>
      </c>
      <c r="F2292" s="68">
        <v>6.8000000000000005E-2</v>
      </c>
      <c r="G2292" s="69">
        <f t="shared" si="120"/>
        <v>0.71230680000000002</v>
      </c>
      <c r="H2292" s="70">
        <f t="shared" si="121"/>
        <v>11.1874068</v>
      </c>
    </row>
    <row r="2293" spans="1:8" x14ac:dyDescent="0.25">
      <c r="A2293" s="33" t="str">
        <f t="shared" si="118"/>
        <v>Denmark18</v>
      </c>
      <c r="B2293" s="32" t="s">
        <v>1442</v>
      </c>
      <c r="C2293" s="33">
        <v>18</v>
      </c>
      <c r="D2293" s="34">
        <v>10.17</v>
      </c>
      <c r="E2293" s="34">
        <f t="shared" si="119"/>
        <v>10.475099999999999</v>
      </c>
      <c r="F2293" s="68">
        <v>6.8000000000000005E-2</v>
      </c>
      <c r="G2293" s="69">
        <f t="shared" si="120"/>
        <v>0.71230680000000002</v>
      </c>
      <c r="H2293" s="70">
        <f t="shared" si="121"/>
        <v>11.1874068</v>
      </c>
    </row>
    <row r="2294" spans="1:8" x14ac:dyDescent="0.25">
      <c r="A2294" s="33" t="str">
        <f t="shared" si="118"/>
        <v>Denmark18.5</v>
      </c>
      <c r="B2294" s="32" t="s">
        <v>1442</v>
      </c>
      <c r="C2294" s="33">
        <v>18.5</v>
      </c>
      <c r="D2294" s="34">
        <v>10.17</v>
      </c>
      <c r="E2294" s="34">
        <f t="shared" si="119"/>
        <v>10.475099999999999</v>
      </c>
      <c r="F2294" s="68">
        <v>6.8000000000000005E-2</v>
      </c>
      <c r="G2294" s="69">
        <f t="shared" si="120"/>
        <v>0.71230680000000002</v>
      </c>
      <c r="H2294" s="70">
        <f t="shared" si="121"/>
        <v>11.1874068</v>
      </c>
    </row>
    <row r="2295" spans="1:8" x14ac:dyDescent="0.25">
      <c r="A2295" s="33" t="str">
        <f t="shared" si="118"/>
        <v>Denmark19</v>
      </c>
      <c r="B2295" s="32" t="s">
        <v>1442</v>
      </c>
      <c r="C2295" s="33">
        <v>19</v>
      </c>
      <c r="D2295" s="34">
        <v>10.17</v>
      </c>
      <c r="E2295" s="34">
        <f t="shared" si="119"/>
        <v>10.475099999999999</v>
      </c>
      <c r="F2295" s="68">
        <v>6.8000000000000005E-2</v>
      </c>
      <c r="G2295" s="69">
        <f t="shared" si="120"/>
        <v>0.71230680000000002</v>
      </c>
      <c r="H2295" s="70">
        <f t="shared" si="121"/>
        <v>11.1874068</v>
      </c>
    </row>
    <row r="2296" spans="1:8" x14ac:dyDescent="0.25">
      <c r="A2296" s="33" t="str">
        <f t="shared" si="118"/>
        <v>Denmark19.5</v>
      </c>
      <c r="B2296" s="32" t="s">
        <v>1442</v>
      </c>
      <c r="C2296" s="33">
        <v>19.5</v>
      </c>
      <c r="D2296" s="34">
        <v>10.17</v>
      </c>
      <c r="E2296" s="34">
        <f t="shared" si="119"/>
        <v>10.475099999999999</v>
      </c>
      <c r="F2296" s="68">
        <v>6.8000000000000005E-2</v>
      </c>
      <c r="G2296" s="69">
        <f t="shared" si="120"/>
        <v>0.71230680000000002</v>
      </c>
      <c r="H2296" s="70">
        <f t="shared" si="121"/>
        <v>11.1874068</v>
      </c>
    </row>
    <row r="2297" spans="1:8" x14ac:dyDescent="0.25">
      <c r="A2297" s="33" t="str">
        <f t="shared" si="118"/>
        <v>Denmark20</v>
      </c>
      <c r="B2297" s="32" t="s">
        <v>1442</v>
      </c>
      <c r="C2297" s="33">
        <v>20</v>
      </c>
      <c r="D2297" s="34">
        <v>10.17</v>
      </c>
      <c r="E2297" s="34">
        <f t="shared" si="119"/>
        <v>10.475099999999999</v>
      </c>
      <c r="F2297" s="68">
        <v>6.8000000000000005E-2</v>
      </c>
      <c r="G2297" s="69">
        <f t="shared" si="120"/>
        <v>0.71230680000000002</v>
      </c>
      <c r="H2297" s="70">
        <f t="shared" si="121"/>
        <v>11.1874068</v>
      </c>
    </row>
    <row r="2298" spans="1:8" x14ac:dyDescent="0.25">
      <c r="A2298" s="33" t="str">
        <f t="shared" si="118"/>
        <v>Denmark20.5</v>
      </c>
      <c r="B2298" s="32" t="s">
        <v>1442</v>
      </c>
      <c r="C2298" s="33">
        <v>20.5</v>
      </c>
      <c r="D2298" s="34">
        <v>10.17</v>
      </c>
      <c r="E2298" s="34">
        <f t="shared" si="119"/>
        <v>10.475099999999999</v>
      </c>
      <c r="F2298" s="68">
        <v>6.8000000000000005E-2</v>
      </c>
      <c r="G2298" s="69">
        <f t="shared" si="120"/>
        <v>0.71230680000000002</v>
      </c>
      <c r="H2298" s="70">
        <f t="shared" si="121"/>
        <v>11.1874068</v>
      </c>
    </row>
    <row r="2299" spans="1:8" x14ac:dyDescent="0.25">
      <c r="A2299" s="33" t="str">
        <f t="shared" si="118"/>
        <v>Denmark21</v>
      </c>
      <c r="B2299" s="32" t="s">
        <v>1442</v>
      </c>
      <c r="C2299" s="33">
        <v>21</v>
      </c>
      <c r="D2299" s="34">
        <v>10.17</v>
      </c>
      <c r="E2299" s="34">
        <f t="shared" si="119"/>
        <v>10.475099999999999</v>
      </c>
      <c r="F2299" s="68">
        <v>6.8000000000000005E-2</v>
      </c>
      <c r="G2299" s="69">
        <f t="shared" si="120"/>
        <v>0.71230680000000002</v>
      </c>
      <c r="H2299" s="70">
        <f t="shared" si="121"/>
        <v>11.1874068</v>
      </c>
    </row>
    <row r="2300" spans="1:8" x14ac:dyDescent="0.25">
      <c r="A2300" s="33" t="str">
        <f t="shared" si="118"/>
        <v>Denmark21.5</v>
      </c>
      <c r="B2300" s="32" t="s">
        <v>1442</v>
      </c>
      <c r="C2300" s="33">
        <v>21.5</v>
      </c>
      <c r="D2300" s="34">
        <v>10.17</v>
      </c>
      <c r="E2300" s="34">
        <f t="shared" si="119"/>
        <v>10.475099999999999</v>
      </c>
      <c r="F2300" s="68">
        <v>6.8000000000000005E-2</v>
      </c>
      <c r="G2300" s="69">
        <f t="shared" si="120"/>
        <v>0.71230680000000002</v>
      </c>
      <c r="H2300" s="70">
        <f t="shared" si="121"/>
        <v>11.1874068</v>
      </c>
    </row>
    <row r="2301" spans="1:8" x14ac:dyDescent="0.25">
      <c r="A2301" s="33" t="str">
        <f t="shared" si="118"/>
        <v>Denmark22</v>
      </c>
      <c r="B2301" s="32" t="s">
        <v>1442</v>
      </c>
      <c r="C2301" s="33">
        <v>22</v>
      </c>
      <c r="D2301" s="34">
        <v>10.17</v>
      </c>
      <c r="E2301" s="34">
        <f t="shared" si="119"/>
        <v>10.475099999999999</v>
      </c>
      <c r="F2301" s="68">
        <v>6.8000000000000005E-2</v>
      </c>
      <c r="G2301" s="69">
        <f t="shared" si="120"/>
        <v>0.71230680000000002</v>
      </c>
      <c r="H2301" s="70">
        <f t="shared" si="121"/>
        <v>11.1874068</v>
      </c>
    </row>
    <row r="2302" spans="1:8" x14ac:dyDescent="0.25">
      <c r="A2302" s="33" t="str">
        <f t="shared" si="118"/>
        <v>Denmark22.5</v>
      </c>
      <c r="B2302" s="32" t="s">
        <v>1442</v>
      </c>
      <c r="C2302" s="33">
        <v>22.5</v>
      </c>
      <c r="D2302" s="34">
        <v>10.17</v>
      </c>
      <c r="E2302" s="34">
        <f t="shared" si="119"/>
        <v>10.475099999999999</v>
      </c>
      <c r="F2302" s="68">
        <v>6.8000000000000005E-2</v>
      </c>
      <c r="G2302" s="69">
        <f t="shared" si="120"/>
        <v>0.71230680000000002</v>
      </c>
      <c r="H2302" s="70">
        <f t="shared" si="121"/>
        <v>11.1874068</v>
      </c>
    </row>
    <row r="2303" spans="1:8" x14ac:dyDescent="0.25">
      <c r="A2303" s="33" t="str">
        <f t="shared" si="118"/>
        <v>Denmark23</v>
      </c>
      <c r="B2303" s="32" t="s">
        <v>1442</v>
      </c>
      <c r="C2303" s="33">
        <v>23</v>
      </c>
      <c r="D2303" s="34">
        <v>10.17</v>
      </c>
      <c r="E2303" s="34">
        <f t="shared" si="119"/>
        <v>10.475099999999999</v>
      </c>
      <c r="F2303" s="68">
        <v>6.8000000000000005E-2</v>
      </c>
      <c r="G2303" s="69">
        <f t="shared" si="120"/>
        <v>0.71230680000000002</v>
      </c>
      <c r="H2303" s="70">
        <f t="shared" si="121"/>
        <v>11.1874068</v>
      </c>
    </row>
    <row r="2304" spans="1:8" x14ac:dyDescent="0.25">
      <c r="A2304" s="33" t="str">
        <f t="shared" si="118"/>
        <v>Denmark23.5</v>
      </c>
      <c r="B2304" s="32" t="s">
        <v>1442</v>
      </c>
      <c r="C2304" s="33">
        <v>23.5</v>
      </c>
      <c r="D2304" s="34">
        <v>10.17</v>
      </c>
      <c r="E2304" s="34">
        <f t="shared" si="119"/>
        <v>10.475099999999999</v>
      </c>
      <c r="F2304" s="68">
        <v>6.8000000000000005E-2</v>
      </c>
      <c r="G2304" s="69">
        <f t="shared" si="120"/>
        <v>0.71230680000000002</v>
      </c>
      <c r="H2304" s="70">
        <f t="shared" si="121"/>
        <v>11.1874068</v>
      </c>
    </row>
    <row r="2305" spans="1:8" x14ac:dyDescent="0.25">
      <c r="A2305" s="33" t="str">
        <f t="shared" si="118"/>
        <v>Denmark24</v>
      </c>
      <c r="B2305" s="32" t="s">
        <v>1442</v>
      </c>
      <c r="C2305" s="33">
        <v>24</v>
      </c>
      <c r="D2305" s="34">
        <v>10.17</v>
      </c>
      <c r="E2305" s="34">
        <f t="shared" si="119"/>
        <v>10.475099999999999</v>
      </c>
      <c r="F2305" s="68">
        <v>6.8000000000000005E-2</v>
      </c>
      <c r="G2305" s="69">
        <f t="shared" si="120"/>
        <v>0.71230680000000002</v>
      </c>
      <c r="H2305" s="70">
        <f t="shared" si="121"/>
        <v>11.1874068</v>
      </c>
    </row>
    <row r="2306" spans="1:8" x14ac:dyDescent="0.25">
      <c r="A2306" s="33" t="str">
        <f t="shared" si="118"/>
        <v>Denmark24.5</v>
      </c>
      <c r="B2306" s="32" t="s">
        <v>1442</v>
      </c>
      <c r="C2306" s="33">
        <v>24.5</v>
      </c>
      <c r="D2306" s="34">
        <v>10.17</v>
      </c>
      <c r="E2306" s="34">
        <f t="shared" si="119"/>
        <v>10.475099999999999</v>
      </c>
      <c r="F2306" s="68">
        <v>6.8000000000000005E-2</v>
      </c>
      <c r="G2306" s="69">
        <f t="shared" si="120"/>
        <v>0.71230680000000002</v>
      </c>
      <c r="H2306" s="70">
        <f t="shared" si="121"/>
        <v>11.1874068</v>
      </c>
    </row>
    <row r="2307" spans="1:8" x14ac:dyDescent="0.25">
      <c r="A2307" s="33" t="str">
        <f t="shared" si="118"/>
        <v>Denmark25</v>
      </c>
      <c r="B2307" s="32" t="s">
        <v>1442</v>
      </c>
      <c r="C2307" s="33">
        <v>25</v>
      </c>
      <c r="D2307" s="34">
        <v>10.17</v>
      </c>
      <c r="E2307" s="34">
        <f t="shared" si="119"/>
        <v>10.475099999999999</v>
      </c>
      <c r="F2307" s="68">
        <v>6.8000000000000005E-2</v>
      </c>
      <c r="G2307" s="69">
        <f t="shared" si="120"/>
        <v>0.71230680000000002</v>
      </c>
      <c r="H2307" s="70">
        <f t="shared" si="121"/>
        <v>11.1874068</v>
      </c>
    </row>
    <row r="2308" spans="1:8" x14ac:dyDescent="0.25">
      <c r="A2308" s="33" t="str">
        <f t="shared" si="118"/>
        <v>Denmark25.5</v>
      </c>
      <c r="B2308" s="32" t="s">
        <v>1442</v>
      </c>
      <c r="C2308" s="33">
        <v>25.5</v>
      </c>
      <c r="D2308" s="34">
        <v>20.34</v>
      </c>
      <c r="E2308" s="34">
        <f t="shared" si="119"/>
        <v>20.950199999999999</v>
      </c>
      <c r="F2308" s="68">
        <v>6.8000000000000005E-2</v>
      </c>
      <c r="G2308" s="69">
        <f t="shared" si="120"/>
        <v>1.4246136</v>
      </c>
      <c r="H2308" s="70">
        <f t="shared" si="121"/>
        <v>22.3748136</v>
      </c>
    </row>
    <row r="2309" spans="1:8" x14ac:dyDescent="0.25">
      <c r="A2309" s="33" t="str">
        <f t="shared" ref="A2309:A2373" si="122">CONCATENATE(B2309,C2309)</f>
        <v>Denmark26</v>
      </c>
      <c r="B2309" s="32" t="s">
        <v>1442</v>
      </c>
      <c r="C2309" s="33">
        <v>26</v>
      </c>
      <c r="D2309" s="34">
        <v>20.34</v>
      </c>
      <c r="E2309" s="34">
        <f t="shared" si="119"/>
        <v>20.950199999999999</v>
      </c>
      <c r="F2309" s="68">
        <v>6.8000000000000005E-2</v>
      </c>
      <c r="G2309" s="69">
        <f t="shared" si="120"/>
        <v>1.4246136</v>
      </c>
      <c r="H2309" s="70">
        <f t="shared" si="121"/>
        <v>22.3748136</v>
      </c>
    </row>
    <row r="2310" spans="1:8" x14ac:dyDescent="0.25">
      <c r="A2310" s="33" t="str">
        <f t="shared" si="122"/>
        <v>Denmark26.5</v>
      </c>
      <c r="B2310" s="32" t="s">
        <v>1442</v>
      </c>
      <c r="C2310" s="33">
        <v>26.5</v>
      </c>
      <c r="D2310" s="34">
        <v>20.34</v>
      </c>
      <c r="E2310" s="34">
        <f t="shared" si="119"/>
        <v>20.950199999999999</v>
      </c>
      <c r="F2310" s="68">
        <v>6.8000000000000005E-2</v>
      </c>
      <c r="G2310" s="69">
        <f t="shared" si="120"/>
        <v>1.4246136</v>
      </c>
      <c r="H2310" s="70">
        <f t="shared" si="121"/>
        <v>22.3748136</v>
      </c>
    </row>
    <row r="2311" spans="1:8" x14ac:dyDescent="0.25">
      <c r="A2311" s="33" t="str">
        <f t="shared" si="122"/>
        <v>Denmark27</v>
      </c>
      <c r="B2311" s="32" t="s">
        <v>1442</v>
      </c>
      <c r="C2311" s="33">
        <v>27</v>
      </c>
      <c r="D2311" s="34">
        <v>20.34</v>
      </c>
      <c r="E2311" s="34">
        <f t="shared" si="119"/>
        <v>20.950199999999999</v>
      </c>
      <c r="F2311" s="68">
        <v>6.8000000000000005E-2</v>
      </c>
      <c r="G2311" s="69">
        <f t="shared" si="120"/>
        <v>1.4246136</v>
      </c>
      <c r="H2311" s="70">
        <f t="shared" si="121"/>
        <v>22.3748136</v>
      </c>
    </row>
    <row r="2312" spans="1:8" x14ac:dyDescent="0.25">
      <c r="A2312" s="33" t="str">
        <f t="shared" si="122"/>
        <v>Denmark27.5</v>
      </c>
      <c r="B2312" s="32" t="s">
        <v>1442</v>
      </c>
      <c r="C2312" s="33">
        <v>27.5</v>
      </c>
      <c r="D2312" s="34">
        <v>20.34</v>
      </c>
      <c r="E2312" s="34">
        <f t="shared" si="119"/>
        <v>20.950199999999999</v>
      </c>
      <c r="F2312" s="68">
        <v>6.8000000000000005E-2</v>
      </c>
      <c r="G2312" s="69">
        <f t="shared" si="120"/>
        <v>1.4246136</v>
      </c>
      <c r="H2312" s="70">
        <f t="shared" si="121"/>
        <v>22.3748136</v>
      </c>
    </row>
    <row r="2313" spans="1:8" x14ac:dyDescent="0.25">
      <c r="A2313" s="33" t="str">
        <f t="shared" si="122"/>
        <v>Denmark28</v>
      </c>
      <c r="B2313" s="32" t="s">
        <v>1442</v>
      </c>
      <c r="C2313" s="33">
        <v>28</v>
      </c>
      <c r="D2313" s="34">
        <v>20.34</v>
      </c>
      <c r="E2313" s="34">
        <f t="shared" si="119"/>
        <v>20.950199999999999</v>
      </c>
      <c r="F2313" s="68">
        <v>6.8000000000000005E-2</v>
      </c>
      <c r="G2313" s="69">
        <f t="shared" si="120"/>
        <v>1.4246136</v>
      </c>
      <c r="H2313" s="70">
        <f t="shared" si="121"/>
        <v>22.3748136</v>
      </c>
    </row>
    <row r="2314" spans="1:8" x14ac:dyDescent="0.25">
      <c r="A2314" s="33" t="str">
        <f t="shared" si="122"/>
        <v>Denmark28.5</v>
      </c>
      <c r="B2314" s="32" t="s">
        <v>1442</v>
      </c>
      <c r="C2314" s="33">
        <v>28.5</v>
      </c>
      <c r="D2314" s="34">
        <v>20.34</v>
      </c>
      <c r="E2314" s="34">
        <f t="shared" si="119"/>
        <v>20.950199999999999</v>
      </c>
      <c r="F2314" s="68">
        <v>6.8000000000000005E-2</v>
      </c>
      <c r="G2314" s="69">
        <f t="shared" si="120"/>
        <v>1.4246136</v>
      </c>
      <c r="H2314" s="70">
        <f t="shared" si="121"/>
        <v>22.3748136</v>
      </c>
    </row>
    <row r="2315" spans="1:8" x14ac:dyDescent="0.25">
      <c r="A2315" s="33" t="str">
        <f t="shared" si="122"/>
        <v>Denmark29</v>
      </c>
      <c r="B2315" s="32" t="s">
        <v>1442</v>
      </c>
      <c r="C2315" s="33">
        <v>29</v>
      </c>
      <c r="D2315" s="34">
        <v>20.34</v>
      </c>
      <c r="E2315" s="34">
        <f t="shared" si="119"/>
        <v>20.950199999999999</v>
      </c>
      <c r="F2315" s="68">
        <v>6.8000000000000005E-2</v>
      </c>
      <c r="G2315" s="69">
        <f t="shared" si="120"/>
        <v>1.4246136</v>
      </c>
      <c r="H2315" s="70">
        <f t="shared" si="121"/>
        <v>22.3748136</v>
      </c>
    </row>
    <row r="2316" spans="1:8" x14ac:dyDescent="0.25">
      <c r="A2316" s="33" t="str">
        <f t="shared" si="122"/>
        <v>Denmark29.5</v>
      </c>
      <c r="B2316" s="32" t="s">
        <v>1442</v>
      </c>
      <c r="C2316" s="33">
        <v>29.5</v>
      </c>
      <c r="D2316" s="34">
        <v>20.34</v>
      </c>
      <c r="E2316" s="34">
        <f t="shared" si="119"/>
        <v>20.950199999999999</v>
      </c>
      <c r="F2316" s="68">
        <v>6.8000000000000005E-2</v>
      </c>
      <c r="G2316" s="69">
        <f t="shared" si="120"/>
        <v>1.4246136</v>
      </c>
      <c r="H2316" s="70">
        <f t="shared" si="121"/>
        <v>22.3748136</v>
      </c>
    </row>
    <row r="2317" spans="1:8" x14ac:dyDescent="0.25">
      <c r="A2317" s="33" t="str">
        <f t="shared" si="122"/>
        <v>Denmark30</v>
      </c>
      <c r="B2317" s="32" t="s">
        <v>1442</v>
      </c>
      <c r="C2317" s="33">
        <v>30</v>
      </c>
      <c r="D2317" s="34">
        <v>20.34</v>
      </c>
      <c r="E2317" s="34">
        <f t="shared" si="119"/>
        <v>20.950199999999999</v>
      </c>
      <c r="F2317" s="68">
        <v>6.8000000000000005E-2</v>
      </c>
      <c r="G2317" s="69">
        <f t="shared" si="120"/>
        <v>1.4246136</v>
      </c>
      <c r="H2317" s="70">
        <f t="shared" si="121"/>
        <v>22.3748136</v>
      </c>
    </row>
    <row r="2318" spans="1:8" x14ac:dyDescent="0.25">
      <c r="A2318" s="33" t="str">
        <f t="shared" si="122"/>
        <v>Denmark30.5</v>
      </c>
      <c r="B2318" s="32" t="s">
        <v>1442</v>
      </c>
      <c r="C2318" s="33">
        <v>30.5</v>
      </c>
      <c r="D2318" s="34">
        <v>20.34</v>
      </c>
      <c r="E2318" s="34">
        <f t="shared" si="119"/>
        <v>20.950199999999999</v>
      </c>
      <c r="F2318" s="68">
        <v>6.8000000000000005E-2</v>
      </c>
      <c r="G2318" s="69">
        <f t="shared" si="120"/>
        <v>1.4246136</v>
      </c>
      <c r="H2318" s="70">
        <f t="shared" si="121"/>
        <v>22.3748136</v>
      </c>
    </row>
    <row r="2319" spans="1:8" x14ac:dyDescent="0.25">
      <c r="A2319" s="33" t="str">
        <f t="shared" si="122"/>
        <v>Denmark31</v>
      </c>
      <c r="B2319" s="32" t="s">
        <v>1442</v>
      </c>
      <c r="C2319" s="33">
        <v>31</v>
      </c>
      <c r="D2319" s="34">
        <v>20.34</v>
      </c>
      <c r="E2319" s="34">
        <f t="shared" si="119"/>
        <v>20.950199999999999</v>
      </c>
      <c r="F2319" s="68">
        <v>6.8000000000000005E-2</v>
      </c>
      <c r="G2319" s="69">
        <f t="shared" si="120"/>
        <v>1.4246136</v>
      </c>
      <c r="H2319" s="70">
        <f t="shared" si="121"/>
        <v>22.3748136</v>
      </c>
    </row>
    <row r="2320" spans="1:8" x14ac:dyDescent="0.25">
      <c r="A2320" s="33" t="str">
        <f t="shared" si="122"/>
        <v>Denmark31.5</v>
      </c>
      <c r="B2320" s="32" t="s">
        <v>1442</v>
      </c>
      <c r="C2320" s="33">
        <v>31.5</v>
      </c>
      <c r="D2320" s="34">
        <v>20.34</v>
      </c>
      <c r="E2320" s="34">
        <f t="shared" si="119"/>
        <v>20.950199999999999</v>
      </c>
      <c r="F2320" s="68">
        <v>6.8000000000000005E-2</v>
      </c>
      <c r="G2320" s="69">
        <f t="shared" si="120"/>
        <v>1.4246136</v>
      </c>
      <c r="H2320" s="70">
        <f t="shared" si="121"/>
        <v>22.3748136</v>
      </c>
    </row>
    <row r="2321" spans="1:8" x14ac:dyDescent="0.25">
      <c r="A2321" s="33" t="str">
        <f t="shared" si="122"/>
        <v>Denmark32</v>
      </c>
      <c r="B2321" s="32" t="s">
        <v>1442</v>
      </c>
      <c r="C2321" s="33">
        <v>32</v>
      </c>
      <c r="D2321" s="34">
        <v>20.34</v>
      </c>
      <c r="E2321" s="34">
        <f t="shared" si="119"/>
        <v>20.950199999999999</v>
      </c>
      <c r="F2321" s="68">
        <v>6.8000000000000005E-2</v>
      </c>
      <c r="G2321" s="69">
        <f t="shared" si="120"/>
        <v>1.4246136</v>
      </c>
      <c r="H2321" s="70">
        <f t="shared" si="121"/>
        <v>22.3748136</v>
      </c>
    </row>
    <row r="2322" spans="1:8" x14ac:dyDescent="0.25">
      <c r="A2322" s="33" t="str">
        <f t="shared" si="122"/>
        <v>Denmark32.5</v>
      </c>
      <c r="B2322" s="32" t="s">
        <v>1442</v>
      </c>
      <c r="C2322" s="33">
        <v>32.5</v>
      </c>
      <c r="D2322" s="34">
        <v>20.34</v>
      </c>
      <c r="E2322" s="34">
        <f t="shared" ref="E2322:E2385" si="123">D2322*1.03</f>
        <v>20.950199999999999</v>
      </c>
      <c r="F2322" s="68">
        <v>6.8000000000000005E-2</v>
      </c>
      <c r="G2322" s="69">
        <f t="shared" ref="G2322:G2385" si="124">E2322*F2322</f>
        <v>1.4246136</v>
      </c>
      <c r="H2322" s="70">
        <f t="shared" ref="H2322:H2385" si="125">G2322+E2322</f>
        <v>22.3748136</v>
      </c>
    </row>
    <row r="2323" spans="1:8" x14ac:dyDescent="0.25">
      <c r="A2323" s="33" t="str">
        <f t="shared" si="122"/>
        <v>Denmark33</v>
      </c>
      <c r="B2323" s="32" t="s">
        <v>1442</v>
      </c>
      <c r="C2323" s="33">
        <v>33</v>
      </c>
      <c r="D2323" s="34">
        <v>20.34</v>
      </c>
      <c r="E2323" s="34">
        <f t="shared" si="123"/>
        <v>20.950199999999999</v>
      </c>
      <c r="F2323" s="68">
        <v>6.8000000000000005E-2</v>
      </c>
      <c r="G2323" s="69">
        <f t="shared" si="124"/>
        <v>1.4246136</v>
      </c>
      <c r="H2323" s="70">
        <f t="shared" si="125"/>
        <v>22.3748136</v>
      </c>
    </row>
    <row r="2324" spans="1:8" x14ac:dyDescent="0.25">
      <c r="A2324" s="33" t="str">
        <f t="shared" si="122"/>
        <v>Denmark33.5</v>
      </c>
      <c r="B2324" s="32" t="s">
        <v>1442</v>
      </c>
      <c r="C2324" s="33">
        <v>33.5</v>
      </c>
      <c r="D2324" s="34">
        <v>20.34</v>
      </c>
      <c r="E2324" s="34">
        <f t="shared" si="123"/>
        <v>20.950199999999999</v>
      </c>
      <c r="F2324" s="68">
        <v>6.8000000000000005E-2</v>
      </c>
      <c r="G2324" s="69">
        <f t="shared" si="124"/>
        <v>1.4246136</v>
      </c>
      <c r="H2324" s="70">
        <f t="shared" si="125"/>
        <v>22.3748136</v>
      </c>
    </row>
    <row r="2325" spans="1:8" x14ac:dyDescent="0.25">
      <c r="A2325" s="33" t="str">
        <f t="shared" si="122"/>
        <v>Denmark34</v>
      </c>
      <c r="B2325" s="32" t="s">
        <v>1442</v>
      </c>
      <c r="C2325" s="33">
        <v>34</v>
      </c>
      <c r="D2325" s="34">
        <v>20.34</v>
      </c>
      <c r="E2325" s="34">
        <f t="shared" si="123"/>
        <v>20.950199999999999</v>
      </c>
      <c r="F2325" s="68">
        <v>6.8000000000000005E-2</v>
      </c>
      <c r="G2325" s="69">
        <f t="shared" si="124"/>
        <v>1.4246136</v>
      </c>
      <c r="H2325" s="70">
        <f t="shared" si="125"/>
        <v>22.3748136</v>
      </c>
    </row>
    <row r="2326" spans="1:8" x14ac:dyDescent="0.25">
      <c r="A2326" s="33" t="str">
        <f t="shared" si="122"/>
        <v>Denmark34.5</v>
      </c>
      <c r="B2326" s="32" t="s">
        <v>1442</v>
      </c>
      <c r="C2326" s="33">
        <v>34.5</v>
      </c>
      <c r="D2326" s="34">
        <v>20.34</v>
      </c>
      <c r="E2326" s="34">
        <f t="shared" si="123"/>
        <v>20.950199999999999</v>
      </c>
      <c r="F2326" s="68">
        <v>6.8000000000000005E-2</v>
      </c>
      <c r="G2326" s="69">
        <f t="shared" si="124"/>
        <v>1.4246136</v>
      </c>
      <c r="H2326" s="70">
        <f t="shared" si="125"/>
        <v>22.3748136</v>
      </c>
    </row>
    <row r="2327" spans="1:8" x14ac:dyDescent="0.25">
      <c r="A2327" s="33" t="str">
        <f t="shared" si="122"/>
        <v>Denmark35</v>
      </c>
      <c r="B2327" s="32" t="s">
        <v>1442</v>
      </c>
      <c r="C2327" s="33">
        <v>35</v>
      </c>
      <c r="D2327" s="34">
        <v>20.34</v>
      </c>
      <c r="E2327" s="34">
        <f t="shared" si="123"/>
        <v>20.950199999999999</v>
      </c>
      <c r="F2327" s="68">
        <v>6.8000000000000005E-2</v>
      </c>
      <c r="G2327" s="69">
        <f t="shared" si="124"/>
        <v>1.4246136</v>
      </c>
      <c r="H2327" s="70">
        <f t="shared" si="125"/>
        <v>22.3748136</v>
      </c>
    </row>
    <row r="2328" spans="1:8" x14ac:dyDescent="0.25">
      <c r="A2328" s="33" t="str">
        <f t="shared" si="122"/>
        <v>Denmark35.5</v>
      </c>
      <c r="B2328" s="32" t="s">
        <v>1442</v>
      </c>
      <c r="C2328" s="33">
        <v>35.5</v>
      </c>
      <c r="D2328" s="34">
        <v>20.34</v>
      </c>
      <c r="E2328" s="34">
        <f t="shared" si="123"/>
        <v>20.950199999999999</v>
      </c>
      <c r="F2328" s="68">
        <v>6.8000000000000005E-2</v>
      </c>
      <c r="G2328" s="69">
        <f t="shared" si="124"/>
        <v>1.4246136</v>
      </c>
      <c r="H2328" s="70">
        <f t="shared" si="125"/>
        <v>22.3748136</v>
      </c>
    </row>
    <row r="2329" spans="1:8" x14ac:dyDescent="0.25">
      <c r="A2329" s="33" t="str">
        <f t="shared" si="122"/>
        <v>Denmark36</v>
      </c>
      <c r="B2329" s="32" t="s">
        <v>1442</v>
      </c>
      <c r="C2329" s="33">
        <v>36</v>
      </c>
      <c r="D2329" s="34">
        <v>20.34</v>
      </c>
      <c r="E2329" s="34">
        <f t="shared" si="123"/>
        <v>20.950199999999999</v>
      </c>
      <c r="F2329" s="68">
        <v>6.8000000000000005E-2</v>
      </c>
      <c r="G2329" s="69">
        <f t="shared" si="124"/>
        <v>1.4246136</v>
      </c>
      <c r="H2329" s="70">
        <f t="shared" si="125"/>
        <v>22.3748136</v>
      </c>
    </row>
    <row r="2330" spans="1:8" x14ac:dyDescent="0.25">
      <c r="A2330" s="33" t="str">
        <f t="shared" si="122"/>
        <v>Denmark36.5</v>
      </c>
      <c r="B2330" s="32" t="s">
        <v>1442</v>
      </c>
      <c r="C2330" s="33">
        <v>36.5</v>
      </c>
      <c r="D2330" s="34">
        <v>20.34</v>
      </c>
      <c r="E2330" s="34">
        <f t="shared" si="123"/>
        <v>20.950199999999999</v>
      </c>
      <c r="F2330" s="68">
        <v>6.8000000000000005E-2</v>
      </c>
      <c r="G2330" s="69">
        <f t="shared" si="124"/>
        <v>1.4246136</v>
      </c>
      <c r="H2330" s="70">
        <f t="shared" si="125"/>
        <v>22.3748136</v>
      </c>
    </row>
    <row r="2331" spans="1:8" x14ac:dyDescent="0.25">
      <c r="A2331" s="33" t="str">
        <f t="shared" si="122"/>
        <v>Denmark37</v>
      </c>
      <c r="B2331" s="32" t="s">
        <v>1442</v>
      </c>
      <c r="C2331" s="33">
        <v>37</v>
      </c>
      <c r="D2331" s="34">
        <v>20.34</v>
      </c>
      <c r="E2331" s="34">
        <f t="shared" si="123"/>
        <v>20.950199999999999</v>
      </c>
      <c r="F2331" s="68">
        <v>6.8000000000000005E-2</v>
      </c>
      <c r="G2331" s="69">
        <f t="shared" si="124"/>
        <v>1.4246136</v>
      </c>
      <c r="H2331" s="70">
        <f t="shared" si="125"/>
        <v>22.3748136</v>
      </c>
    </row>
    <row r="2332" spans="1:8" x14ac:dyDescent="0.25">
      <c r="A2332" s="33" t="str">
        <f t="shared" si="122"/>
        <v>Denmark37.5</v>
      </c>
      <c r="B2332" s="32" t="s">
        <v>1442</v>
      </c>
      <c r="C2332" s="33">
        <v>37.5</v>
      </c>
      <c r="D2332" s="34">
        <v>20.34</v>
      </c>
      <c r="E2332" s="34">
        <f t="shared" si="123"/>
        <v>20.950199999999999</v>
      </c>
      <c r="F2332" s="68">
        <v>6.8000000000000005E-2</v>
      </c>
      <c r="G2332" s="69">
        <f t="shared" si="124"/>
        <v>1.4246136</v>
      </c>
      <c r="H2332" s="70">
        <f t="shared" si="125"/>
        <v>22.3748136</v>
      </c>
    </row>
    <row r="2333" spans="1:8" x14ac:dyDescent="0.25">
      <c r="A2333" s="33" t="str">
        <f t="shared" si="122"/>
        <v>Denmark38</v>
      </c>
      <c r="B2333" s="32" t="s">
        <v>1442</v>
      </c>
      <c r="C2333" s="33">
        <v>38</v>
      </c>
      <c r="D2333" s="34">
        <v>20.34</v>
      </c>
      <c r="E2333" s="34">
        <f t="shared" si="123"/>
        <v>20.950199999999999</v>
      </c>
      <c r="F2333" s="68">
        <v>6.8000000000000005E-2</v>
      </c>
      <c r="G2333" s="69">
        <f t="shared" si="124"/>
        <v>1.4246136</v>
      </c>
      <c r="H2333" s="70">
        <f t="shared" si="125"/>
        <v>22.3748136</v>
      </c>
    </row>
    <row r="2334" spans="1:8" x14ac:dyDescent="0.25">
      <c r="A2334" s="33" t="str">
        <f t="shared" si="122"/>
        <v>Denmark38.5</v>
      </c>
      <c r="B2334" s="32" t="s">
        <v>1442</v>
      </c>
      <c r="C2334" s="33">
        <v>38.5</v>
      </c>
      <c r="D2334" s="34">
        <v>20.34</v>
      </c>
      <c r="E2334" s="34">
        <f t="shared" si="123"/>
        <v>20.950199999999999</v>
      </c>
      <c r="F2334" s="68">
        <v>6.8000000000000005E-2</v>
      </c>
      <c r="G2334" s="69">
        <f t="shared" si="124"/>
        <v>1.4246136</v>
      </c>
      <c r="H2334" s="70">
        <f t="shared" si="125"/>
        <v>22.3748136</v>
      </c>
    </row>
    <row r="2335" spans="1:8" x14ac:dyDescent="0.25">
      <c r="A2335" s="33" t="str">
        <f t="shared" si="122"/>
        <v>Denmark39</v>
      </c>
      <c r="B2335" s="32" t="s">
        <v>1442</v>
      </c>
      <c r="C2335" s="33">
        <v>39</v>
      </c>
      <c r="D2335" s="34">
        <v>20.34</v>
      </c>
      <c r="E2335" s="34">
        <f t="shared" si="123"/>
        <v>20.950199999999999</v>
      </c>
      <c r="F2335" s="68">
        <v>6.8000000000000005E-2</v>
      </c>
      <c r="G2335" s="69">
        <f t="shared" si="124"/>
        <v>1.4246136</v>
      </c>
      <c r="H2335" s="70">
        <f t="shared" si="125"/>
        <v>22.3748136</v>
      </c>
    </row>
    <row r="2336" spans="1:8" x14ac:dyDescent="0.25">
      <c r="A2336" s="33" t="str">
        <f t="shared" si="122"/>
        <v>Denmark39.5</v>
      </c>
      <c r="B2336" s="32" t="s">
        <v>1442</v>
      </c>
      <c r="C2336" s="33">
        <v>39.5</v>
      </c>
      <c r="D2336" s="34">
        <v>20.34</v>
      </c>
      <c r="E2336" s="34">
        <f t="shared" si="123"/>
        <v>20.950199999999999</v>
      </c>
      <c r="F2336" s="68">
        <v>6.8000000000000005E-2</v>
      </c>
      <c r="G2336" s="69">
        <f t="shared" si="124"/>
        <v>1.4246136</v>
      </c>
      <c r="H2336" s="70">
        <f t="shared" si="125"/>
        <v>22.3748136</v>
      </c>
    </row>
    <row r="2337" spans="1:8" x14ac:dyDescent="0.25">
      <c r="A2337" s="33" t="str">
        <f t="shared" si="122"/>
        <v>Denmark40</v>
      </c>
      <c r="B2337" s="32" t="s">
        <v>1442</v>
      </c>
      <c r="C2337" s="33">
        <v>40</v>
      </c>
      <c r="D2337" s="34">
        <v>20.34</v>
      </c>
      <c r="E2337" s="34">
        <f t="shared" si="123"/>
        <v>20.950199999999999</v>
      </c>
      <c r="F2337" s="68">
        <v>6.8000000000000005E-2</v>
      </c>
      <c r="G2337" s="69">
        <f t="shared" si="124"/>
        <v>1.4246136</v>
      </c>
      <c r="H2337" s="70">
        <f t="shared" si="125"/>
        <v>22.3748136</v>
      </c>
    </row>
    <row r="2338" spans="1:8" x14ac:dyDescent="0.25">
      <c r="A2338" s="33" t="str">
        <f t="shared" si="122"/>
        <v>Denmark40.5</v>
      </c>
      <c r="B2338" s="32" t="s">
        <v>1442</v>
      </c>
      <c r="C2338" s="33">
        <v>40.5</v>
      </c>
      <c r="D2338" s="34">
        <v>20.34</v>
      </c>
      <c r="E2338" s="34">
        <f t="shared" si="123"/>
        <v>20.950199999999999</v>
      </c>
      <c r="F2338" s="68">
        <v>6.8000000000000005E-2</v>
      </c>
      <c r="G2338" s="69">
        <f t="shared" si="124"/>
        <v>1.4246136</v>
      </c>
      <c r="H2338" s="70">
        <f t="shared" si="125"/>
        <v>22.3748136</v>
      </c>
    </row>
    <row r="2339" spans="1:8" x14ac:dyDescent="0.25">
      <c r="A2339" s="33" t="str">
        <f t="shared" si="122"/>
        <v>Denmark41</v>
      </c>
      <c r="B2339" s="32" t="s">
        <v>1442</v>
      </c>
      <c r="C2339" s="33">
        <v>41</v>
      </c>
      <c r="D2339" s="34">
        <v>20.34</v>
      </c>
      <c r="E2339" s="34">
        <f t="shared" si="123"/>
        <v>20.950199999999999</v>
      </c>
      <c r="F2339" s="68">
        <v>6.8000000000000005E-2</v>
      </c>
      <c r="G2339" s="69">
        <f t="shared" si="124"/>
        <v>1.4246136</v>
      </c>
      <c r="H2339" s="70">
        <f t="shared" si="125"/>
        <v>22.3748136</v>
      </c>
    </row>
    <row r="2340" spans="1:8" x14ac:dyDescent="0.25">
      <c r="A2340" s="33" t="str">
        <f t="shared" si="122"/>
        <v>Denmark41.5</v>
      </c>
      <c r="B2340" s="32" t="s">
        <v>1442</v>
      </c>
      <c r="C2340" s="33">
        <v>41.5</v>
      </c>
      <c r="D2340" s="34">
        <v>20.34</v>
      </c>
      <c r="E2340" s="34">
        <f t="shared" si="123"/>
        <v>20.950199999999999</v>
      </c>
      <c r="F2340" s="68">
        <v>6.8000000000000005E-2</v>
      </c>
      <c r="G2340" s="69">
        <f t="shared" si="124"/>
        <v>1.4246136</v>
      </c>
      <c r="H2340" s="70">
        <f t="shared" si="125"/>
        <v>22.3748136</v>
      </c>
    </row>
    <row r="2341" spans="1:8" x14ac:dyDescent="0.25">
      <c r="A2341" s="33" t="str">
        <f t="shared" si="122"/>
        <v>Denmark42</v>
      </c>
      <c r="B2341" s="32" t="s">
        <v>1442</v>
      </c>
      <c r="C2341" s="33">
        <v>42</v>
      </c>
      <c r="D2341" s="34">
        <v>20.34</v>
      </c>
      <c r="E2341" s="34">
        <f t="shared" si="123"/>
        <v>20.950199999999999</v>
      </c>
      <c r="F2341" s="68">
        <v>6.8000000000000005E-2</v>
      </c>
      <c r="G2341" s="69">
        <f t="shared" si="124"/>
        <v>1.4246136</v>
      </c>
      <c r="H2341" s="70">
        <f t="shared" si="125"/>
        <v>22.3748136</v>
      </c>
    </row>
    <row r="2342" spans="1:8" x14ac:dyDescent="0.25">
      <c r="A2342" s="33" t="str">
        <f t="shared" si="122"/>
        <v>Denmark42.5</v>
      </c>
      <c r="B2342" s="32" t="s">
        <v>1442</v>
      </c>
      <c r="C2342" s="33">
        <v>42.5</v>
      </c>
      <c r="D2342" s="34">
        <v>20.34</v>
      </c>
      <c r="E2342" s="34">
        <f t="shared" si="123"/>
        <v>20.950199999999999</v>
      </c>
      <c r="F2342" s="68">
        <v>6.8000000000000005E-2</v>
      </c>
      <c r="G2342" s="69">
        <f t="shared" si="124"/>
        <v>1.4246136</v>
      </c>
      <c r="H2342" s="70">
        <f t="shared" si="125"/>
        <v>22.3748136</v>
      </c>
    </row>
    <row r="2343" spans="1:8" x14ac:dyDescent="0.25">
      <c r="A2343" s="33" t="str">
        <f t="shared" si="122"/>
        <v>Denmark43</v>
      </c>
      <c r="B2343" s="32" t="s">
        <v>1442</v>
      </c>
      <c r="C2343" s="33">
        <v>43</v>
      </c>
      <c r="D2343" s="34">
        <v>20.34</v>
      </c>
      <c r="E2343" s="34">
        <f t="shared" si="123"/>
        <v>20.950199999999999</v>
      </c>
      <c r="F2343" s="68">
        <v>6.8000000000000005E-2</v>
      </c>
      <c r="G2343" s="69">
        <f t="shared" si="124"/>
        <v>1.4246136</v>
      </c>
      <c r="H2343" s="70">
        <f t="shared" si="125"/>
        <v>22.3748136</v>
      </c>
    </row>
    <row r="2344" spans="1:8" x14ac:dyDescent="0.25">
      <c r="A2344" s="33" t="str">
        <f t="shared" si="122"/>
        <v>Denmark43.5</v>
      </c>
      <c r="B2344" s="32" t="s">
        <v>1442</v>
      </c>
      <c r="C2344" s="33">
        <v>43.5</v>
      </c>
      <c r="D2344" s="34">
        <v>20.34</v>
      </c>
      <c r="E2344" s="34">
        <f t="shared" si="123"/>
        <v>20.950199999999999</v>
      </c>
      <c r="F2344" s="68">
        <v>6.8000000000000005E-2</v>
      </c>
      <c r="G2344" s="69">
        <f t="shared" si="124"/>
        <v>1.4246136</v>
      </c>
      <c r="H2344" s="70">
        <f t="shared" si="125"/>
        <v>22.3748136</v>
      </c>
    </row>
    <row r="2345" spans="1:8" x14ac:dyDescent="0.25">
      <c r="A2345" s="33" t="str">
        <f t="shared" si="122"/>
        <v>Denmark44</v>
      </c>
      <c r="B2345" s="32" t="s">
        <v>1442</v>
      </c>
      <c r="C2345" s="33">
        <v>44</v>
      </c>
      <c r="D2345" s="34">
        <v>20.34</v>
      </c>
      <c r="E2345" s="34">
        <f t="shared" si="123"/>
        <v>20.950199999999999</v>
      </c>
      <c r="F2345" s="68">
        <v>6.8000000000000005E-2</v>
      </c>
      <c r="G2345" s="69">
        <f t="shared" si="124"/>
        <v>1.4246136</v>
      </c>
      <c r="H2345" s="70">
        <f t="shared" si="125"/>
        <v>22.3748136</v>
      </c>
    </row>
    <row r="2346" spans="1:8" x14ac:dyDescent="0.25">
      <c r="A2346" s="33" t="str">
        <f t="shared" si="122"/>
        <v>Denmark44.5</v>
      </c>
      <c r="B2346" s="32" t="s">
        <v>1442</v>
      </c>
      <c r="C2346" s="33">
        <v>44.5</v>
      </c>
      <c r="D2346" s="34">
        <v>20.34</v>
      </c>
      <c r="E2346" s="34">
        <f t="shared" si="123"/>
        <v>20.950199999999999</v>
      </c>
      <c r="F2346" s="68">
        <v>6.8000000000000005E-2</v>
      </c>
      <c r="G2346" s="69">
        <f t="shared" si="124"/>
        <v>1.4246136</v>
      </c>
      <c r="H2346" s="70">
        <f t="shared" si="125"/>
        <v>22.3748136</v>
      </c>
    </row>
    <row r="2347" spans="1:8" x14ac:dyDescent="0.25">
      <c r="A2347" s="33" t="str">
        <f t="shared" si="122"/>
        <v>Denmark45</v>
      </c>
      <c r="B2347" s="32" t="s">
        <v>1442</v>
      </c>
      <c r="C2347" s="33">
        <v>45</v>
      </c>
      <c r="D2347" s="34">
        <v>20.34</v>
      </c>
      <c r="E2347" s="34">
        <f t="shared" si="123"/>
        <v>20.950199999999999</v>
      </c>
      <c r="F2347" s="68">
        <v>6.8000000000000005E-2</v>
      </c>
      <c r="G2347" s="69">
        <f t="shared" si="124"/>
        <v>1.4246136</v>
      </c>
      <c r="H2347" s="70">
        <f t="shared" si="125"/>
        <v>22.3748136</v>
      </c>
    </row>
    <row r="2348" spans="1:8" x14ac:dyDescent="0.25">
      <c r="A2348" s="33" t="str">
        <f t="shared" si="122"/>
        <v>Denmark45.5</v>
      </c>
      <c r="B2348" s="32" t="s">
        <v>1442</v>
      </c>
      <c r="C2348" s="33">
        <v>45.5</v>
      </c>
      <c r="D2348" s="34">
        <v>20.34</v>
      </c>
      <c r="E2348" s="34">
        <f t="shared" si="123"/>
        <v>20.950199999999999</v>
      </c>
      <c r="F2348" s="68">
        <v>6.8000000000000005E-2</v>
      </c>
      <c r="G2348" s="69">
        <f t="shared" si="124"/>
        <v>1.4246136</v>
      </c>
      <c r="H2348" s="70">
        <f t="shared" si="125"/>
        <v>22.3748136</v>
      </c>
    </row>
    <row r="2349" spans="1:8" x14ac:dyDescent="0.25">
      <c r="A2349" s="33" t="str">
        <f t="shared" si="122"/>
        <v>Denmark46</v>
      </c>
      <c r="B2349" s="32" t="s">
        <v>1442</v>
      </c>
      <c r="C2349" s="33">
        <v>46</v>
      </c>
      <c r="D2349" s="34">
        <v>20.34</v>
      </c>
      <c r="E2349" s="34">
        <f t="shared" si="123"/>
        <v>20.950199999999999</v>
      </c>
      <c r="F2349" s="68">
        <v>6.8000000000000005E-2</v>
      </c>
      <c r="G2349" s="69">
        <f t="shared" si="124"/>
        <v>1.4246136</v>
      </c>
      <c r="H2349" s="70">
        <f t="shared" si="125"/>
        <v>22.3748136</v>
      </c>
    </row>
    <row r="2350" spans="1:8" x14ac:dyDescent="0.25">
      <c r="A2350" s="33" t="str">
        <f t="shared" si="122"/>
        <v>Denmark46.5</v>
      </c>
      <c r="B2350" s="32" t="s">
        <v>1442</v>
      </c>
      <c r="C2350" s="33">
        <v>46.5</v>
      </c>
      <c r="D2350" s="34">
        <v>20.34</v>
      </c>
      <c r="E2350" s="34">
        <f t="shared" si="123"/>
        <v>20.950199999999999</v>
      </c>
      <c r="F2350" s="68">
        <v>6.8000000000000005E-2</v>
      </c>
      <c r="G2350" s="69">
        <f t="shared" si="124"/>
        <v>1.4246136</v>
      </c>
      <c r="H2350" s="70">
        <f t="shared" si="125"/>
        <v>22.3748136</v>
      </c>
    </row>
    <row r="2351" spans="1:8" x14ac:dyDescent="0.25">
      <c r="A2351" s="33" t="str">
        <f t="shared" si="122"/>
        <v>Denmark47</v>
      </c>
      <c r="B2351" s="32" t="s">
        <v>1442</v>
      </c>
      <c r="C2351" s="33">
        <v>47</v>
      </c>
      <c r="D2351" s="34">
        <v>20.34</v>
      </c>
      <c r="E2351" s="34">
        <f t="shared" si="123"/>
        <v>20.950199999999999</v>
      </c>
      <c r="F2351" s="68">
        <v>6.8000000000000005E-2</v>
      </c>
      <c r="G2351" s="69">
        <f t="shared" si="124"/>
        <v>1.4246136</v>
      </c>
      <c r="H2351" s="70">
        <f t="shared" si="125"/>
        <v>22.3748136</v>
      </c>
    </row>
    <row r="2352" spans="1:8" x14ac:dyDescent="0.25">
      <c r="A2352" s="33" t="str">
        <f t="shared" si="122"/>
        <v>Denmark47.5</v>
      </c>
      <c r="B2352" s="32" t="s">
        <v>1442</v>
      </c>
      <c r="C2352" s="33">
        <v>47.5</v>
      </c>
      <c r="D2352" s="34">
        <v>20.34</v>
      </c>
      <c r="E2352" s="34">
        <f t="shared" si="123"/>
        <v>20.950199999999999</v>
      </c>
      <c r="F2352" s="68">
        <v>6.8000000000000005E-2</v>
      </c>
      <c r="G2352" s="69">
        <f t="shared" si="124"/>
        <v>1.4246136</v>
      </c>
      <c r="H2352" s="70">
        <f t="shared" si="125"/>
        <v>22.3748136</v>
      </c>
    </row>
    <row r="2353" spans="1:8" x14ac:dyDescent="0.25">
      <c r="A2353" s="33" t="str">
        <f t="shared" si="122"/>
        <v>Denmark48</v>
      </c>
      <c r="B2353" s="32" t="s">
        <v>1442</v>
      </c>
      <c r="C2353" s="33">
        <v>48</v>
      </c>
      <c r="D2353" s="34">
        <v>20.34</v>
      </c>
      <c r="E2353" s="34">
        <f t="shared" si="123"/>
        <v>20.950199999999999</v>
      </c>
      <c r="F2353" s="68">
        <v>6.8000000000000005E-2</v>
      </c>
      <c r="G2353" s="69">
        <f t="shared" si="124"/>
        <v>1.4246136</v>
      </c>
      <c r="H2353" s="70">
        <f t="shared" si="125"/>
        <v>22.3748136</v>
      </c>
    </row>
    <row r="2354" spans="1:8" x14ac:dyDescent="0.25">
      <c r="A2354" s="33" t="str">
        <f t="shared" si="122"/>
        <v>Denmark48.5</v>
      </c>
      <c r="B2354" s="32" t="s">
        <v>1442</v>
      </c>
      <c r="C2354" s="33">
        <v>48.5</v>
      </c>
      <c r="D2354" s="34">
        <v>20.34</v>
      </c>
      <c r="E2354" s="34">
        <f t="shared" si="123"/>
        <v>20.950199999999999</v>
      </c>
      <c r="F2354" s="68">
        <v>6.8000000000000005E-2</v>
      </c>
      <c r="G2354" s="69">
        <f t="shared" si="124"/>
        <v>1.4246136</v>
      </c>
      <c r="H2354" s="70">
        <f t="shared" si="125"/>
        <v>22.3748136</v>
      </c>
    </row>
    <row r="2355" spans="1:8" x14ac:dyDescent="0.25">
      <c r="A2355" s="33" t="str">
        <f t="shared" si="122"/>
        <v>Denmark49</v>
      </c>
      <c r="B2355" s="32" t="s">
        <v>1442</v>
      </c>
      <c r="C2355" s="33">
        <v>49</v>
      </c>
      <c r="D2355" s="34">
        <v>20.34</v>
      </c>
      <c r="E2355" s="34">
        <f t="shared" si="123"/>
        <v>20.950199999999999</v>
      </c>
      <c r="F2355" s="68">
        <v>6.8000000000000005E-2</v>
      </c>
      <c r="G2355" s="69">
        <f t="shared" si="124"/>
        <v>1.4246136</v>
      </c>
      <c r="H2355" s="70">
        <f t="shared" si="125"/>
        <v>22.3748136</v>
      </c>
    </row>
    <row r="2356" spans="1:8" x14ac:dyDescent="0.25">
      <c r="A2356" s="33" t="str">
        <f t="shared" si="122"/>
        <v>Denmark49.5</v>
      </c>
      <c r="B2356" s="32" t="s">
        <v>1442</v>
      </c>
      <c r="C2356" s="33">
        <v>49.5</v>
      </c>
      <c r="D2356" s="34">
        <v>20.34</v>
      </c>
      <c r="E2356" s="34">
        <f t="shared" si="123"/>
        <v>20.950199999999999</v>
      </c>
      <c r="F2356" s="68">
        <v>6.8000000000000005E-2</v>
      </c>
      <c r="G2356" s="69">
        <f t="shared" si="124"/>
        <v>1.4246136</v>
      </c>
      <c r="H2356" s="70">
        <f t="shared" si="125"/>
        <v>22.3748136</v>
      </c>
    </row>
    <row r="2357" spans="1:8" x14ac:dyDescent="0.25">
      <c r="A2357" s="33" t="str">
        <f t="shared" si="122"/>
        <v>Denmark50</v>
      </c>
      <c r="B2357" s="32" t="s">
        <v>1442</v>
      </c>
      <c r="C2357" s="33">
        <v>50</v>
      </c>
      <c r="D2357" s="34">
        <v>20.34</v>
      </c>
      <c r="E2357" s="34">
        <f t="shared" si="123"/>
        <v>20.950199999999999</v>
      </c>
      <c r="F2357" s="68">
        <v>6.8000000000000005E-2</v>
      </c>
      <c r="G2357" s="69">
        <f t="shared" si="124"/>
        <v>1.4246136</v>
      </c>
      <c r="H2357" s="70">
        <f t="shared" si="125"/>
        <v>22.3748136</v>
      </c>
    </row>
    <row r="2358" spans="1:8" x14ac:dyDescent="0.25">
      <c r="A2358" s="33" t="str">
        <f t="shared" si="122"/>
        <v>Denmark50.5</v>
      </c>
      <c r="B2358" s="32" t="s">
        <v>1442</v>
      </c>
      <c r="C2358" s="33">
        <v>50.5</v>
      </c>
      <c r="D2358" s="34">
        <v>30.51</v>
      </c>
      <c r="E2358" s="34">
        <f t="shared" si="123"/>
        <v>31.425300000000004</v>
      </c>
      <c r="F2358" s="68">
        <v>6.8000000000000005E-2</v>
      </c>
      <c r="G2358" s="69">
        <f t="shared" si="124"/>
        <v>2.1369204000000006</v>
      </c>
      <c r="H2358" s="70">
        <f t="shared" si="125"/>
        <v>33.562220400000001</v>
      </c>
    </row>
    <row r="2359" spans="1:8" x14ac:dyDescent="0.25">
      <c r="A2359" s="33" t="str">
        <f t="shared" si="122"/>
        <v>Denmark51</v>
      </c>
      <c r="B2359" s="32" t="s">
        <v>1442</v>
      </c>
      <c r="C2359" s="33">
        <v>51</v>
      </c>
      <c r="D2359" s="34">
        <v>30.51</v>
      </c>
      <c r="E2359" s="34">
        <f t="shared" si="123"/>
        <v>31.425300000000004</v>
      </c>
      <c r="F2359" s="68">
        <v>6.8000000000000005E-2</v>
      </c>
      <c r="G2359" s="69">
        <f t="shared" si="124"/>
        <v>2.1369204000000006</v>
      </c>
      <c r="H2359" s="70">
        <f t="shared" si="125"/>
        <v>33.562220400000001</v>
      </c>
    </row>
    <row r="2360" spans="1:8" x14ac:dyDescent="0.25">
      <c r="A2360" s="33" t="str">
        <f t="shared" si="122"/>
        <v>Denmark51.5</v>
      </c>
      <c r="B2360" s="32" t="s">
        <v>1442</v>
      </c>
      <c r="C2360" s="33">
        <v>51.5</v>
      </c>
      <c r="D2360" s="34">
        <v>30.51</v>
      </c>
      <c r="E2360" s="34">
        <f t="shared" si="123"/>
        <v>31.425300000000004</v>
      </c>
      <c r="F2360" s="68">
        <v>6.8000000000000005E-2</v>
      </c>
      <c r="G2360" s="69">
        <f t="shared" si="124"/>
        <v>2.1369204000000006</v>
      </c>
      <c r="H2360" s="70">
        <f t="shared" si="125"/>
        <v>33.562220400000001</v>
      </c>
    </row>
    <row r="2361" spans="1:8" x14ac:dyDescent="0.25">
      <c r="A2361" s="33" t="str">
        <f t="shared" si="122"/>
        <v>Denmark52</v>
      </c>
      <c r="B2361" s="32" t="s">
        <v>1442</v>
      </c>
      <c r="C2361" s="33">
        <v>52</v>
      </c>
      <c r="D2361" s="34">
        <v>30.51</v>
      </c>
      <c r="E2361" s="34">
        <f t="shared" si="123"/>
        <v>31.425300000000004</v>
      </c>
      <c r="F2361" s="68">
        <v>6.8000000000000005E-2</v>
      </c>
      <c r="G2361" s="69">
        <f t="shared" si="124"/>
        <v>2.1369204000000006</v>
      </c>
      <c r="H2361" s="70">
        <f t="shared" si="125"/>
        <v>33.562220400000001</v>
      </c>
    </row>
    <row r="2362" spans="1:8" x14ac:dyDescent="0.25">
      <c r="A2362" s="33" t="str">
        <f t="shared" si="122"/>
        <v>Denmark52.5</v>
      </c>
      <c r="B2362" s="32" t="s">
        <v>1442</v>
      </c>
      <c r="C2362" s="33">
        <v>52.5</v>
      </c>
      <c r="D2362" s="34">
        <v>30.51</v>
      </c>
      <c r="E2362" s="34">
        <f t="shared" si="123"/>
        <v>31.425300000000004</v>
      </c>
      <c r="F2362" s="68">
        <v>6.8000000000000005E-2</v>
      </c>
      <c r="G2362" s="69">
        <f t="shared" si="124"/>
        <v>2.1369204000000006</v>
      </c>
      <c r="H2362" s="70">
        <f t="shared" si="125"/>
        <v>33.562220400000001</v>
      </c>
    </row>
    <row r="2363" spans="1:8" x14ac:dyDescent="0.25">
      <c r="A2363" s="33" t="str">
        <f t="shared" si="122"/>
        <v>Denmark53</v>
      </c>
      <c r="B2363" s="32" t="s">
        <v>1442</v>
      </c>
      <c r="C2363" s="33">
        <v>53</v>
      </c>
      <c r="D2363" s="34">
        <v>30.51</v>
      </c>
      <c r="E2363" s="34">
        <f t="shared" si="123"/>
        <v>31.425300000000004</v>
      </c>
      <c r="F2363" s="68">
        <v>6.8000000000000005E-2</v>
      </c>
      <c r="G2363" s="69">
        <f t="shared" si="124"/>
        <v>2.1369204000000006</v>
      </c>
      <c r="H2363" s="70">
        <f t="shared" si="125"/>
        <v>33.562220400000001</v>
      </c>
    </row>
    <row r="2364" spans="1:8" x14ac:dyDescent="0.25">
      <c r="A2364" s="33" t="str">
        <f t="shared" si="122"/>
        <v>Denmark53.5</v>
      </c>
      <c r="B2364" s="32" t="s">
        <v>1442</v>
      </c>
      <c r="C2364" s="33">
        <v>53.5</v>
      </c>
      <c r="D2364" s="34">
        <v>30.51</v>
      </c>
      <c r="E2364" s="34">
        <f t="shared" si="123"/>
        <v>31.425300000000004</v>
      </c>
      <c r="F2364" s="68">
        <v>6.8000000000000005E-2</v>
      </c>
      <c r="G2364" s="69">
        <f t="shared" si="124"/>
        <v>2.1369204000000006</v>
      </c>
      <c r="H2364" s="70">
        <f t="shared" si="125"/>
        <v>33.562220400000001</v>
      </c>
    </row>
    <row r="2365" spans="1:8" x14ac:dyDescent="0.25">
      <c r="A2365" s="33" t="str">
        <f t="shared" si="122"/>
        <v>Denmark54</v>
      </c>
      <c r="B2365" s="32" t="s">
        <v>1442</v>
      </c>
      <c r="C2365" s="33">
        <v>54</v>
      </c>
      <c r="D2365" s="34">
        <v>30.51</v>
      </c>
      <c r="E2365" s="34">
        <f t="shared" si="123"/>
        <v>31.425300000000004</v>
      </c>
      <c r="F2365" s="68">
        <v>6.8000000000000005E-2</v>
      </c>
      <c r="G2365" s="69">
        <f t="shared" si="124"/>
        <v>2.1369204000000006</v>
      </c>
      <c r="H2365" s="70">
        <f t="shared" si="125"/>
        <v>33.562220400000001</v>
      </c>
    </row>
    <row r="2366" spans="1:8" x14ac:dyDescent="0.25">
      <c r="A2366" s="33" t="str">
        <f t="shared" si="122"/>
        <v>Denmark54.5</v>
      </c>
      <c r="B2366" s="32" t="s">
        <v>1442</v>
      </c>
      <c r="C2366" s="33">
        <v>54.5</v>
      </c>
      <c r="D2366" s="34">
        <v>30.51</v>
      </c>
      <c r="E2366" s="34">
        <f t="shared" si="123"/>
        <v>31.425300000000004</v>
      </c>
      <c r="F2366" s="68">
        <v>6.8000000000000005E-2</v>
      </c>
      <c r="G2366" s="69">
        <f t="shared" si="124"/>
        <v>2.1369204000000006</v>
      </c>
      <c r="H2366" s="70">
        <f t="shared" si="125"/>
        <v>33.562220400000001</v>
      </c>
    </row>
    <row r="2367" spans="1:8" x14ac:dyDescent="0.25">
      <c r="A2367" s="33" t="str">
        <f t="shared" si="122"/>
        <v>Denmark55</v>
      </c>
      <c r="B2367" s="32" t="s">
        <v>1442</v>
      </c>
      <c r="C2367" s="33">
        <v>55</v>
      </c>
      <c r="D2367" s="34">
        <v>30.51</v>
      </c>
      <c r="E2367" s="34">
        <f t="shared" si="123"/>
        <v>31.425300000000004</v>
      </c>
      <c r="F2367" s="68">
        <v>6.8000000000000005E-2</v>
      </c>
      <c r="G2367" s="69">
        <f t="shared" si="124"/>
        <v>2.1369204000000006</v>
      </c>
      <c r="H2367" s="70">
        <f t="shared" si="125"/>
        <v>33.562220400000001</v>
      </c>
    </row>
    <row r="2368" spans="1:8" x14ac:dyDescent="0.25">
      <c r="A2368" s="33" t="str">
        <f t="shared" si="122"/>
        <v>Denmark55.5</v>
      </c>
      <c r="B2368" s="32" t="s">
        <v>1442</v>
      </c>
      <c r="C2368" s="33">
        <v>55.5</v>
      </c>
      <c r="D2368" s="34">
        <v>30.51</v>
      </c>
      <c r="E2368" s="34">
        <f t="shared" si="123"/>
        <v>31.425300000000004</v>
      </c>
      <c r="F2368" s="68">
        <v>6.8000000000000005E-2</v>
      </c>
      <c r="G2368" s="69">
        <f t="shared" si="124"/>
        <v>2.1369204000000006</v>
      </c>
      <c r="H2368" s="70">
        <f t="shared" si="125"/>
        <v>33.562220400000001</v>
      </c>
    </row>
    <row r="2369" spans="1:8" x14ac:dyDescent="0.25">
      <c r="A2369" s="33" t="str">
        <f t="shared" si="122"/>
        <v>Denmark56</v>
      </c>
      <c r="B2369" s="32" t="s">
        <v>1442</v>
      </c>
      <c r="C2369" s="33">
        <v>56</v>
      </c>
      <c r="D2369" s="34">
        <v>30.51</v>
      </c>
      <c r="E2369" s="34">
        <f t="shared" si="123"/>
        <v>31.425300000000004</v>
      </c>
      <c r="F2369" s="68">
        <v>6.8000000000000005E-2</v>
      </c>
      <c r="G2369" s="69">
        <f t="shared" si="124"/>
        <v>2.1369204000000006</v>
      </c>
      <c r="H2369" s="70">
        <f t="shared" si="125"/>
        <v>33.562220400000001</v>
      </c>
    </row>
    <row r="2370" spans="1:8" x14ac:dyDescent="0.25">
      <c r="A2370" s="33" t="str">
        <f t="shared" si="122"/>
        <v>Denmark56.5</v>
      </c>
      <c r="B2370" s="32" t="s">
        <v>1442</v>
      </c>
      <c r="C2370" s="33">
        <v>56.5</v>
      </c>
      <c r="D2370" s="34">
        <v>30.51</v>
      </c>
      <c r="E2370" s="34">
        <f t="shared" si="123"/>
        <v>31.425300000000004</v>
      </c>
      <c r="F2370" s="68">
        <v>6.8000000000000005E-2</v>
      </c>
      <c r="G2370" s="69">
        <f t="shared" si="124"/>
        <v>2.1369204000000006</v>
      </c>
      <c r="H2370" s="70">
        <f t="shared" si="125"/>
        <v>33.562220400000001</v>
      </c>
    </row>
    <row r="2371" spans="1:8" x14ac:dyDescent="0.25">
      <c r="A2371" s="33" t="str">
        <f t="shared" si="122"/>
        <v>Denmark57</v>
      </c>
      <c r="B2371" s="32" t="s">
        <v>1442</v>
      </c>
      <c r="C2371" s="33">
        <v>57</v>
      </c>
      <c r="D2371" s="34">
        <v>30.51</v>
      </c>
      <c r="E2371" s="34">
        <f t="shared" si="123"/>
        <v>31.425300000000004</v>
      </c>
      <c r="F2371" s="68">
        <v>6.8000000000000005E-2</v>
      </c>
      <c r="G2371" s="69">
        <f t="shared" si="124"/>
        <v>2.1369204000000006</v>
      </c>
      <c r="H2371" s="70">
        <f t="shared" si="125"/>
        <v>33.562220400000001</v>
      </c>
    </row>
    <row r="2372" spans="1:8" x14ac:dyDescent="0.25">
      <c r="A2372" s="33" t="str">
        <f t="shared" si="122"/>
        <v>Denmark57.5</v>
      </c>
      <c r="B2372" s="32" t="s">
        <v>1442</v>
      </c>
      <c r="C2372" s="33">
        <v>57.5</v>
      </c>
      <c r="D2372" s="34">
        <v>30.51</v>
      </c>
      <c r="E2372" s="34">
        <f t="shared" si="123"/>
        <v>31.425300000000004</v>
      </c>
      <c r="F2372" s="68">
        <v>6.8000000000000005E-2</v>
      </c>
      <c r="G2372" s="69">
        <f t="shared" si="124"/>
        <v>2.1369204000000006</v>
      </c>
      <c r="H2372" s="70">
        <f t="shared" si="125"/>
        <v>33.562220400000001</v>
      </c>
    </row>
    <row r="2373" spans="1:8" x14ac:dyDescent="0.25">
      <c r="A2373" s="33" t="str">
        <f t="shared" si="122"/>
        <v>Denmark58</v>
      </c>
      <c r="B2373" s="32" t="s">
        <v>1442</v>
      </c>
      <c r="C2373" s="33">
        <v>58</v>
      </c>
      <c r="D2373" s="34">
        <v>30.51</v>
      </c>
      <c r="E2373" s="34">
        <f t="shared" si="123"/>
        <v>31.425300000000004</v>
      </c>
      <c r="F2373" s="68">
        <v>6.8000000000000005E-2</v>
      </c>
      <c r="G2373" s="69">
        <f t="shared" si="124"/>
        <v>2.1369204000000006</v>
      </c>
      <c r="H2373" s="70">
        <f t="shared" si="125"/>
        <v>33.562220400000001</v>
      </c>
    </row>
    <row r="2374" spans="1:8" x14ac:dyDescent="0.25">
      <c r="A2374" s="33" t="str">
        <f t="shared" ref="A2374:A2437" si="126">CONCATENATE(B2374,C2374)</f>
        <v>Denmark58.5</v>
      </c>
      <c r="B2374" s="32" t="s">
        <v>1442</v>
      </c>
      <c r="C2374" s="33">
        <v>58.5</v>
      </c>
      <c r="D2374" s="34">
        <v>30.51</v>
      </c>
      <c r="E2374" s="34">
        <f t="shared" si="123"/>
        <v>31.425300000000004</v>
      </c>
      <c r="F2374" s="68">
        <v>6.8000000000000005E-2</v>
      </c>
      <c r="G2374" s="69">
        <f t="shared" si="124"/>
        <v>2.1369204000000006</v>
      </c>
      <c r="H2374" s="70">
        <f t="shared" si="125"/>
        <v>33.562220400000001</v>
      </c>
    </row>
    <row r="2375" spans="1:8" x14ac:dyDescent="0.25">
      <c r="A2375" s="33" t="str">
        <f t="shared" si="126"/>
        <v>Denmark59</v>
      </c>
      <c r="B2375" s="32" t="s">
        <v>1442</v>
      </c>
      <c r="C2375" s="33">
        <v>59</v>
      </c>
      <c r="D2375" s="34">
        <v>30.51</v>
      </c>
      <c r="E2375" s="34">
        <f t="shared" si="123"/>
        <v>31.425300000000004</v>
      </c>
      <c r="F2375" s="68">
        <v>6.8000000000000005E-2</v>
      </c>
      <c r="G2375" s="69">
        <f t="shared" si="124"/>
        <v>2.1369204000000006</v>
      </c>
      <c r="H2375" s="70">
        <f t="shared" si="125"/>
        <v>33.562220400000001</v>
      </c>
    </row>
    <row r="2376" spans="1:8" x14ac:dyDescent="0.25">
      <c r="A2376" s="33" t="str">
        <f t="shared" si="126"/>
        <v>Denmark59.5</v>
      </c>
      <c r="B2376" s="32" t="s">
        <v>1442</v>
      </c>
      <c r="C2376" s="33">
        <v>59.5</v>
      </c>
      <c r="D2376" s="34">
        <v>30.51</v>
      </c>
      <c r="E2376" s="34">
        <f t="shared" si="123"/>
        <v>31.425300000000004</v>
      </c>
      <c r="F2376" s="68">
        <v>6.8000000000000005E-2</v>
      </c>
      <c r="G2376" s="69">
        <f t="shared" si="124"/>
        <v>2.1369204000000006</v>
      </c>
      <c r="H2376" s="70">
        <f t="shared" si="125"/>
        <v>33.562220400000001</v>
      </c>
    </row>
    <row r="2377" spans="1:8" x14ac:dyDescent="0.25">
      <c r="A2377" s="33" t="str">
        <f t="shared" si="126"/>
        <v>Denmark60</v>
      </c>
      <c r="B2377" s="32" t="s">
        <v>1442</v>
      </c>
      <c r="C2377" s="33">
        <v>60</v>
      </c>
      <c r="D2377" s="34">
        <v>30.51</v>
      </c>
      <c r="E2377" s="34">
        <f t="shared" si="123"/>
        <v>31.425300000000004</v>
      </c>
      <c r="F2377" s="68">
        <v>6.8000000000000005E-2</v>
      </c>
      <c r="G2377" s="69">
        <f t="shared" si="124"/>
        <v>2.1369204000000006</v>
      </c>
      <c r="H2377" s="70">
        <f t="shared" si="125"/>
        <v>33.562220400000001</v>
      </c>
    </row>
    <row r="2378" spans="1:8" x14ac:dyDescent="0.25">
      <c r="A2378" s="33" t="str">
        <f t="shared" si="126"/>
        <v>Denmark60.5</v>
      </c>
      <c r="B2378" s="32" t="s">
        <v>1442</v>
      </c>
      <c r="C2378" s="33">
        <v>60.5</v>
      </c>
      <c r="D2378" s="34">
        <v>30.51</v>
      </c>
      <c r="E2378" s="34">
        <f t="shared" si="123"/>
        <v>31.425300000000004</v>
      </c>
      <c r="F2378" s="68">
        <v>6.8000000000000005E-2</v>
      </c>
      <c r="G2378" s="69">
        <f t="shared" si="124"/>
        <v>2.1369204000000006</v>
      </c>
      <c r="H2378" s="70">
        <f t="shared" si="125"/>
        <v>33.562220400000001</v>
      </c>
    </row>
    <row r="2379" spans="1:8" x14ac:dyDescent="0.25">
      <c r="A2379" s="33" t="str">
        <f t="shared" si="126"/>
        <v>Denmark61</v>
      </c>
      <c r="B2379" s="32" t="s">
        <v>1442</v>
      </c>
      <c r="C2379" s="33">
        <v>61</v>
      </c>
      <c r="D2379" s="34">
        <v>30.51</v>
      </c>
      <c r="E2379" s="34">
        <f t="shared" si="123"/>
        <v>31.425300000000004</v>
      </c>
      <c r="F2379" s="68">
        <v>6.8000000000000005E-2</v>
      </c>
      <c r="G2379" s="69">
        <f t="shared" si="124"/>
        <v>2.1369204000000006</v>
      </c>
      <c r="H2379" s="70">
        <f t="shared" si="125"/>
        <v>33.562220400000001</v>
      </c>
    </row>
    <row r="2380" spans="1:8" x14ac:dyDescent="0.25">
      <c r="A2380" s="33" t="str">
        <f t="shared" si="126"/>
        <v>Denmark61.5</v>
      </c>
      <c r="B2380" s="32" t="s">
        <v>1442</v>
      </c>
      <c r="C2380" s="33">
        <v>61.5</v>
      </c>
      <c r="D2380" s="34">
        <v>30.51</v>
      </c>
      <c r="E2380" s="34">
        <f t="shared" si="123"/>
        <v>31.425300000000004</v>
      </c>
      <c r="F2380" s="68">
        <v>6.8000000000000005E-2</v>
      </c>
      <c r="G2380" s="69">
        <f t="shared" si="124"/>
        <v>2.1369204000000006</v>
      </c>
      <c r="H2380" s="70">
        <f t="shared" si="125"/>
        <v>33.562220400000001</v>
      </c>
    </row>
    <row r="2381" spans="1:8" x14ac:dyDescent="0.25">
      <c r="A2381" s="33" t="str">
        <f t="shared" si="126"/>
        <v>Denmark62</v>
      </c>
      <c r="B2381" s="32" t="s">
        <v>1442</v>
      </c>
      <c r="C2381" s="33">
        <v>62</v>
      </c>
      <c r="D2381" s="34">
        <v>30.51</v>
      </c>
      <c r="E2381" s="34">
        <f t="shared" si="123"/>
        <v>31.425300000000004</v>
      </c>
      <c r="F2381" s="68">
        <v>6.8000000000000005E-2</v>
      </c>
      <c r="G2381" s="69">
        <f t="shared" si="124"/>
        <v>2.1369204000000006</v>
      </c>
      <c r="H2381" s="70">
        <f t="shared" si="125"/>
        <v>33.562220400000001</v>
      </c>
    </row>
    <row r="2382" spans="1:8" x14ac:dyDescent="0.25">
      <c r="A2382" s="33" t="str">
        <f t="shared" si="126"/>
        <v>Denmark62.5</v>
      </c>
      <c r="B2382" s="32" t="s">
        <v>1442</v>
      </c>
      <c r="C2382" s="33">
        <v>62.5</v>
      </c>
      <c r="D2382" s="34">
        <v>30.51</v>
      </c>
      <c r="E2382" s="34">
        <f t="shared" si="123"/>
        <v>31.425300000000004</v>
      </c>
      <c r="F2382" s="68">
        <v>6.8000000000000005E-2</v>
      </c>
      <c r="G2382" s="69">
        <f t="shared" si="124"/>
        <v>2.1369204000000006</v>
      </c>
      <c r="H2382" s="70">
        <f t="shared" si="125"/>
        <v>33.562220400000001</v>
      </c>
    </row>
    <row r="2383" spans="1:8" x14ac:dyDescent="0.25">
      <c r="A2383" s="33" t="str">
        <f t="shared" si="126"/>
        <v>Denmark63</v>
      </c>
      <c r="B2383" s="32" t="s">
        <v>1442</v>
      </c>
      <c r="C2383" s="33">
        <v>63</v>
      </c>
      <c r="D2383" s="34">
        <v>30.51</v>
      </c>
      <c r="E2383" s="34">
        <f t="shared" si="123"/>
        <v>31.425300000000004</v>
      </c>
      <c r="F2383" s="68">
        <v>6.8000000000000005E-2</v>
      </c>
      <c r="G2383" s="69">
        <f t="shared" si="124"/>
        <v>2.1369204000000006</v>
      </c>
      <c r="H2383" s="70">
        <f t="shared" si="125"/>
        <v>33.562220400000001</v>
      </c>
    </row>
    <row r="2384" spans="1:8" x14ac:dyDescent="0.25">
      <c r="A2384" s="33" t="str">
        <f t="shared" si="126"/>
        <v>Denmark63.5</v>
      </c>
      <c r="B2384" s="32" t="s">
        <v>1442</v>
      </c>
      <c r="C2384" s="33">
        <v>63.5</v>
      </c>
      <c r="D2384" s="34">
        <v>30.51</v>
      </c>
      <c r="E2384" s="34">
        <f t="shared" si="123"/>
        <v>31.425300000000004</v>
      </c>
      <c r="F2384" s="68">
        <v>6.8000000000000005E-2</v>
      </c>
      <c r="G2384" s="69">
        <f t="shared" si="124"/>
        <v>2.1369204000000006</v>
      </c>
      <c r="H2384" s="70">
        <f t="shared" si="125"/>
        <v>33.562220400000001</v>
      </c>
    </row>
    <row r="2385" spans="1:8" x14ac:dyDescent="0.25">
      <c r="A2385" s="33" t="str">
        <f t="shared" si="126"/>
        <v>Denmark64</v>
      </c>
      <c r="B2385" s="32" t="s">
        <v>1442</v>
      </c>
      <c r="C2385" s="33">
        <v>64</v>
      </c>
      <c r="D2385" s="34">
        <v>30.51</v>
      </c>
      <c r="E2385" s="34">
        <f t="shared" si="123"/>
        <v>31.425300000000004</v>
      </c>
      <c r="F2385" s="68">
        <v>6.8000000000000005E-2</v>
      </c>
      <c r="G2385" s="69">
        <f t="shared" si="124"/>
        <v>2.1369204000000006</v>
      </c>
      <c r="H2385" s="70">
        <f t="shared" si="125"/>
        <v>33.562220400000001</v>
      </c>
    </row>
    <row r="2386" spans="1:8" x14ac:dyDescent="0.25">
      <c r="A2386" s="33" t="str">
        <f t="shared" si="126"/>
        <v>Denmark64.5</v>
      </c>
      <c r="B2386" s="32" t="s">
        <v>1442</v>
      </c>
      <c r="C2386" s="33">
        <v>64.5</v>
      </c>
      <c r="D2386" s="34">
        <v>30.51</v>
      </c>
      <c r="E2386" s="34">
        <f t="shared" ref="E2386:E2449" si="127">D2386*1.03</f>
        <v>31.425300000000004</v>
      </c>
      <c r="F2386" s="68">
        <v>6.8000000000000005E-2</v>
      </c>
      <c r="G2386" s="69">
        <f t="shared" ref="G2386:G2449" si="128">E2386*F2386</f>
        <v>2.1369204000000006</v>
      </c>
      <c r="H2386" s="70">
        <f t="shared" ref="H2386:H2449" si="129">G2386+E2386</f>
        <v>33.562220400000001</v>
      </c>
    </row>
    <row r="2387" spans="1:8" x14ac:dyDescent="0.25">
      <c r="A2387" s="33" t="str">
        <f t="shared" si="126"/>
        <v>Denmark65</v>
      </c>
      <c r="B2387" s="32" t="s">
        <v>1442</v>
      </c>
      <c r="C2387" s="33">
        <v>65</v>
      </c>
      <c r="D2387" s="34">
        <v>30.51</v>
      </c>
      <c r="E2387" s="34">
        <f t="shared" si="127"/>
        <v>31.425300000000004</v>
      </c>
      <c r="F2387" s="68">
        <v>6.8000000000000005E-2</v>
      </c>
      <c r="G2387" s="69">
        <f t="shared" si="128"/>
        <v>2.1369204000000006</v>
      </c>
      <c r="H2387" s="70">
        <f t="shared" si="129"/>
        <v>33.562220400000001</v>
      </c>
    </row>
    <row r="2388" spans="1:8" x14ac:dyDescent="0.25">
      <c r="A2388" s="33" t="str">
        <f t="shared" si="126"/>
        <v>Denmark65.5</v>
      </c>
      <c r="B2388" s="32" t="s">
        <v>1442</v>
      </c>
      <c r="C2388" s="33">
        <v>65.5</v>
      </c>
      <c r="D2388" s="34">
        <v>30.51</v>
      </c>
      <c r="E2388" s="34">
        <f t="shared" si="127"/>
        <v>31.425300000000004</v>
      </c>
      <c r="F2388" s="68">
        <v>6.8000000000000005E-2</v>
      </c>
      <c r="G2388" s="69">
        <f t="shared" si="128"/>
        <v>2.1369204000000006</v>
      </c>
      <c r="H2388" s="70">
        <f t="shared" si="129"/>
        <v>33.562220400000001</v>
      </c>
    </row>
    <row r="2389" spans="1:8" x14ac:dyDescent="0.25">
      <c r="A2389" s="33" t="str">
        <f t="shared" si="126"/>
        <v>Denmark66</v>
      </c>
      <c r="B2389" s="32" t="s">
        <v>1442</v>
      </c>
      <c r="C2389" s="33">
        <v>66</v>
      </c>
      <c r="D2389" s="34">
        <v>30.51</v>
      </c>
      <c r="E2389" s="34">
        <f t="shared" si="127"/>
        <v>31.425300000000004</v>
      </c>
      <c r="F2389" s="68">
        <v>6.8000000000000005E-2</v>
      </c>
      <c r="G2389" s="69">
        <f t="shared" si="128"/>
        <v>2.1369204000000006</v>
      </c>
      <c r="H2389" s="70">
        <f t="shared" si="129"/>
        <v>33.562220400000001</v>
      </c>
    </row>
    <row r="2390" spans="1:8" x14ac:dyDescent="0.25">
      <c r="A2390" s="33" t="str">
        <f t="shared" si="126"/>
        <v>Denmark66.5</v>
      </c>
      <c r="B2390" s="32" t="s">
        <v>1442</v>
      </c>
      <c r="C2390" s="33">
        <v>66.5</v>
      </c>
      <c r="D2390" s="34">
        <v>30.51</v>
      </c>
      <c r="E2390" s="34">
        <f t="shared" si="127"/>
        <v>31.425300000000004</v>
      </c>
      <c r="F2390" s="68">
        <v>6.8000000000000005E-2</v>
      </c>
      <c r="G2390" s="69">
        <f t="shared" si="128"/>
        <v>2.1369204000000006</v>
      </c>
      <c r="H2390" s="70">
        <f t="shared" si="129"/>
        <v>33.562220400000001</v>
      </c>
    </row>
    <row r="2391" spans="1:8" x14ac:dyDescent="0.25">
      <c r="A2391" s="33" t="str">
        <f t="shared" si="126"/>
        <v>Denmark67</v>
      </c>
      <c r="B2391" s="32" t="s">
        <v>1442</v>
      </c>
      <c r="C2391" s="33">
        <v>67</v>
      </c>
      <c r="D2391" s="34">
        <v>30.51</v>
      </c>
      <c r="E2391" s="34">
        <f t="shared" si="127"/>
        <v>31.425300000000004</v>
      </c>
      <c r="F2391" s="68">
        <v>6.8000000000000005E-2</v>
      </c>
      <c r="G2391" s="69">
        <f t="shared" si="128"/>
        <v>2.1369204000000006</v>
      </c>
      <c r="H2391" s="70">
        <f t="shared" si="129"/>
        <v>33.562220400000001</v>
      </c>
    </row>
    <row r="2392" spans="1:8" x14ac:dyDescent="0.25">
      <c r="A2392" s="33" t="str">
        <f t="shared" si="126"/>
        <v>Denmark67.5</v>
      </c>
      <c r="B2392" s="32" t="s">
        <v>1442</v>
      </c>
      <c r="C2392" s="33">
        <v>67.5</v>
      </c>
      <c r="D2392" s="34">
        <v>30.51</v>
      </c>
      <c r="E2392" s="34">
        <f t="shared" si="127"/>
        <v>31.425300000000004</v>
      </c>
      <c r="F2392" s="68">
        <v>6.8000000000000005E-2</v>
      </c>
      <c r="G2392" s="69">
        <f t="shared" si="128"/>
        <v>2.1369204000000006</v>
      </c>
      <c r="H2392" s="70">
        <f t="shared" si="129"/>
        <v>33.562220400000001</v>
      </c>
    </row>
    <row r="2393" spans="1:8" x14ac:dyDescent="0.25">
      <c r="A2393" s="33" t="str">
        <f t="shared" si="126"/>
        <v>Denmark68</v>
      </c>
      <c r="B2393" s="32" t="s">
        <v>1442</v>
      </c>
      <c r="C2393" s="33">
        <v>68</v>
      </c>
      <c r="D2393" s="34">
        <v>30.51</v>
      </c>
      <c r="E2393" s="34">
        <f t="shared" si="127"/>
        <v>31.425300000000004</v>
      </c>
      <c r="F2393" s="68">
        <v>6.8000000000000005E-2</v>
      </c>
      <c r="G2393" s="69">
        <f t="shared" si="128"/>
        <v>2.1369204000000006</v>
      </c>
      <c r="H2393" s="70">
        <f t="shared" si="129"/>
        <v>33.562220400000001</v>
      </c>
    </row>
    <row r="2394" spans="1:8" x14ac:dyDescent="0.25">
      <c r="A2394" s="33" t="str">
        <f t="shared" si="126"/>
        <v>Denmark68.5</v>
      </c>
      <c r="B2394" s="32" t="s">
        <v>1442</v>
      </c>
      <c r="C2394" s="33">
        <v>68.5</v>
      </c>
      <c r="D2394" s="34">
        <v>30.51</v>
      </c>
      <c r="E2394" s="34">
        <f t="shared" si="127"/>
        <v>31.425300000000004</v>
      </c>
      <c r="F2394" s="68">
        <v>6.8000000000000005E-2</v>
      </c>
      <c r="G2394" s="69">
        <f t="shared" si="128"/>
        <v>2.1369204000000006</v>
      </c>
      <c r="H2394" s="70">
        <f t="shared" si="129"/>
        <v>33.562220400000001</v>
      </c>
    </row>
    <row r="2395" spans="1:8" x14ac:dyDescent="0.25">
      <c r="A2395" s="33" t="str">
        <f t="shared" si="126"/>
        <v>Denmark69</v>
      </c>
      <c r="B2395" s="32" t="s">
        <v>1442</v>
      </c>
      <c r="C2395" s="33">
        <v>69</v>
      </c>
      <c r="D2395" s="34">
        <v>30.51</v>
      </c>
      <c r="E2395" s="34">
        <f t="shared" si="127"/>
        <v>31.425300000000004</v>
      </c>
      <c r="F2395" s="68">
        <v>6.8000000000000005E-2</v>
      </c>
      <c r="G2395" s="69">
        <f t="shared" si="128"/>
        <v>2.1369204000000006</v>
      </c>
      <c r="H2395" s="70">
        <f t="shared" si="129"/>
        <v>33.562220400000001</v>
      </c>
    </row>
    <row r="2396" spans="1:8" x14ac:dyDescent="0.25">
      <c r="A2396" s="33" t="str">
        <f t="shared" si="126"/>
        <v>Denmark69.5</v>
      </c>
      <c r="B2396" s="32" t="s">
        <v>1442</v>
      </c>
      <c r="C2396" s="33">
        <v>69.5</v>
      </c>
      <c r="D2396" s="34">
        <v>30.51</v>
      </c>
      <c r="E2396" s="34">
        <f t="shared" si="127"/>
        <v>31.425300000000004</v>
      </c>
      <c r="F2396" s="68">
        <v>6.8000000000000005E-2</v>
      </c>
      <c r="G2396" s="69">
        <f t="shared" si="128"/>
        <v>2.1369204000000006</v>
      </c>
      <c r="H2396" s="70">
        <f t="shared" si="129"/>
        <v>33.562220400000001</v>
      </c>
    </row>
    <row r="2397" spans="1:8" x14ac:dyDescent="0.25">
      <c r="A2397" s="33" t="str">
        <f t="shared" si="126"/>
        <v>Denmark70</v>
      </c>
      <c r="B2397" s="32" t="s">
        <v>1442</v>
      </c>
      <c r="C2397" s="33">
        <v>70</v>
      </c>
      <c r="D2397" s="34">
        <v>30.51</v>
      </c>
      <c r="E2397" s="34">
        <f t="shared" si="127"/>
        <v>31.425300000000004</v>
      </c>
      <c r="F2397" s="68">
        <v>6.8000000000000005E-2</v>
      </c>
      <c r="G2397" s="69">
        <f t="shared" si="128"/>
        <v>2.1369204000000006</v>
      </c>
      <c r="H2397" s="70">
        <f t="shared" si="129"/>
        <v>33.562220400000001</v>
      </c>
    </row>
    <row r="2398" spans="1:8" x14ac:dyDescent="0.25">
      <c r="A2398" s="33" t="str">
        <f t="shared" si="126"/>
        <v>Denmark70.5</v>
      </c>
      <c r="B2398" s="32" t="s">
        <v>1442</v>
      </c>
      <c r="C2398" s="33">
        <v>70.5</v>
      </c>
      <c r="D2398" s="34">
        <v>30.51</v>
      </c>
      <c r="E2398" s="34">
        <f t="shared" si="127"/>
        <v>31.425300000000004</v>
      </c>
      <c r="F2398" s="68">
        <v>6.8000000000000005E-2</v>
      </c>
      <c r="G2398" s="69">
        <f t="shared" si="128"/>
        <v>2.1369204000000006</v>
      </c>
      <c r="H2398" s="70">
        <f t="shared" si="129"/>
        <v>33.562220400000001</v>
      </c>
    </row>
    <row r="2399" spans="1:8" x14ac:dyDescent="0.25">
      <c r="A2399" s="33" t="str">
        <f t="shared" si="126"/>
        <v>Estonia0.5</v>
      </c>
      <c r="B2399" s="32" t="s">
        <v>1443</v>
      </c>
      <c r="C2399" s="33">
        <v>0.5</v>
      </c>
      <c r="D2399" s="34">
        <v>14.98</v>
      </c>
      <c r="E2399" s="34">
        <f t="shared" si="127"/>
        <v>15.429400000000001</v>
      </c>
      <c r="F2399" s="68">
        <v>6.8000000000000005E-2</v>
      </c>
      <c r="G2399" s="69">
        <f t="shared" si="128"/>
        <v>1.0491992000000001</v>
      </c>
      <c r="H2399" s="70">
        <f t="shared" si="129"/>
        <v>16.478599200000001</v>
      </c>
    </row>
    <row r="2400" spans="1:8" x14ac:dyDescent="0.25">
      <c r="A2400" s="33" t="str">
        <f t="shared" si="126"/>
        <v>Estonia1</v>
      </c>
      <c r="B2400" s="32" t="s">
        <v>1443</v>
      </c>
      <c r="C2400" s="33">
        <v>1</v>
      </c>
      <c r="D2400" s="34">
        <v>14.98</v>
      </c>
      <c r="E2400" s="34">
        <f t="shared" si="127"/>
        <v>15.429400000000001</v>
      </c>
      <c r="F2400" s="68">
        <v>6.8000000000000005E-2</v>
      </c>
      <c r="G2400" s="69">
        <f t="shared" si="128"/>
        <v>1.0491992000000001</v>
      </c>
      <c r="H2400" s="70">
        <f t="shared" si="129"/>
        <v>16.478599200000001</v>
      </c>
    </row>
    <row r="2401" spans="1:8" x14ac:dyDescent="0.25">
      <c r="A2401" s="33" t="str">
        <f t="shared" si="126"/>
        <v>Estonia1.5</v>
      </c>
      <c r="B2401" s="32" t="s">
        <v>1443</v>
      </c>
      <c r="C2401" s="33">
        <v>1.5</v>
      </c>
      <c r="D2401" s="34">
        <v>14.98</v>
      </c>
      <c r="E2401" s="34">
        <f t="shared" si="127"/>
        <v>15.429400000000001</v>
      </c>
      <c r="F2401" s="68">
        <v>6.8000000000000005E-2</v>
      </c>
      <c r="G2401" s="69">
        <f t="shared" si="128"/>
        <v>1.0491992000000001</v>
      </c>
      <c r="H2401" s="70">
        <f t="shared" si="129"/>
        <v>16.478599200000001</v>
      </c>
    </row>
    <row r="2402" spans="1:8" x14ac:dyDescent="0.25">
      <c r="A2402" s="33" t="str">
        <f t="shared" si="126"/>
        <v>Estonia2</v>
      </c>
      <c r="B2402" s="32" t="s">
        <v>1443</v>
      </c>
      <c r="C2402" s="33">
        <v>2</v>
      </c>
      <c r="D2402" s="34">
        <v>14.98</v>
      </c>
      <c r="E2402" s="34">
        <f t="shared" si="127"/>
        <v>15.429400000000001</v>
      </c>
      <c r="F2402" s="68">
        <v>6.8000000000000005E-2</v>
      </c>
      <c r="G2402" s="69">
        <f t="shared" si="128"/>
        <v>1.0491992000000001</v>
      </c>
      <c r="H2402" s="70">
        <f t="shared" si="129"/>
        <v>16.478599200000001</v>
      </c>
    </row>
    <row r="2403" spans="1:8" x14ac:dyDescent="0.25">
      <c r="A2403" s="33" t="str">
        <f t="shared" si="126"/>
        <v>Estonia2.5</v>
      </c>
      <c r="B2403" s="32" t="s">
        <v>1443</v>
      </c>
      <c r="C2403" s="33">
        <v>2.5</v>
      </c>
      <c r="D2403" s="34">
        <v>14.98</v>
      </c>
      <c r="E2403" s="34">
        <f t="shared" si="127"/>
        <v>15.429400000000001</v>
      </c>
      <c r="F2403" s="68">
        <v>6.8000000000000005E-2</v>
      </c>
      <c r="G2403" s="69">
        <f t="shared" si="128"/>
        <v>1.0491992000000001</v>
      </c>
      <c r="H2403" s="70">
        <f t="shared" si="129"/>
        <v>16.478599200000001</v>
      </c>
    </row>
    <row r="2404" spans="1:8" x14ac:dyDescent="0.25">
      <c r="A2404" s="33" t="str">
        <f t="shared" si="126"/>
        <v>Estonia3</v>
      </c>
      <c r="B2404" s="32" t="s">
        <v>1443</v>
      </c>
      <c r="C2404" s="33">
        <v>3</v>
      </c>
      <c r="D2404" s="34">
        <v>14.98</v>
      </c>
      <c r="E2404" s="34">
        <f t="shared" si="127"/>
        <v>15.429400000000001</v>
      </c>
      <c r="F2404" s="68">
        <v>6.8000000000000005E-2</v>
      </c>
      <c r="G2404" s="69">
        <f t="shared" si="128"/>
        <v>1.0491992000000001</v>
      </c>
      <c r="H2404" s="70">
        <f t="shared" si="129"/>
        <v>16.478599200000001</v>
      </c>
    </row>
    <row r="2405" spans="1:8" x14ac:dyDescent="0.25">
      <c r="A2405" s="33" t="str">
        <f t="shared" si="126"/>
        <v>Estonia3.5</v>
      </c>
      <c r="B2405" s="32" t="s">
        <v>1443</v>
      </c>
      <c r="C2405" s="33">
        <v>3.5</v>
      </c>
      <c r="D2405" s="34">
        <v>14.98</v>
      </c>
      <c r="E2405" s="34">
        <f t="shared" si="127"/>
        <v>15.429400000000001</v>
      </c>
      <c r="F2405" s="68">
        <v>6.8000000000000005E-2</v>
      </c>
      <c r="G2405" s="69">
        <f t="shared" si="128"/>
        <v>1.0491992000000001</v>
      </c>
      <c r="H2405" s="70">
        <f t="shared" si="129"/>
        <v>16.478599200000001</v>
      </c>
    </row>
    <row r="2406" spans="1:8" x14ac:dyDescent="0.25">
      <c r="A2406" s="33" t="str">
        <f t="shared" si="126"/>
        <v>Estonia4</v>
      </c>
      <c r="B2406" s="32" t="s">
        <v>1443</v>
      </c>
      <c r="C2406" s="33">
        <v>4</v>
      </c>
      <c r="D2406" s="34">
        <v>14.98</v>
      </c>
      <c r="E2406" s="34">
        <f t="shared" si="127"/>
        <v>15.429400000000001</v>
      </c>
      <c r="F2406" s="68">
        <v>6.8000000000000005E-2</v>
      </c>
      <c r="G2406" s="69">
        <f t="shared" si="128"/>
        <v>1.0491992000000001</v>
      </c>
      <c r="H2406" s="70">
        <f t="shared" si="129"/>
        <v>16.478599200000001</v>
      </c>
    </row>
    <row r="2407" spans="1:8" x14ac:dyDescent="0.25">
      <c r="A2407" s="33" t="str">
        <f t="shared" si="126"/>
        <v>Estonia4.5</v>
      </c>
      <c r="B2407" s="32" t="s">
        <v>1443</v>
      </c>
      <c r="C2407" s="33">
        <v>4.5</v>
      </c>
      <c r="D2407" s="34">
        <v>14.98</v>
      </c>
      <c r="E2407" s="34">
        <f t="shared" si="127"/>
        <v>15.429400000000001</v>
      </c>
      <c r="F2407" s="68">
        <v>6.8000000000000005E-2</v>
      </c>
      <c r="G2407" s="69">
        <f t="shared" si="128"/>
        <v>1.0491992000000001</v>
      </c>
      <c r="H2407" s="70">
        <f t="shared" si="129"/>
        <v>16.478599200000001</v>
      </c>
    </row>
    <row r="2408" spans="1:8" x14ac:dyDescent="0.25">
      <c r="A2408" s="33" t="str">
        <f t="shared" si="126"/>
        <v>Estonia5</v>
      </c>
      <c r="B2408" s="32" t="s">
        <v>1443</v>
      </c>
      <c r="C2408" s="33">
        <v>5</v>
      </c>
      <c r="D2408" s="34">
        <v>14.98</v>
      </c>
      <c r="E2408" s="34">
        <f t="shared" si="127"/>
        <v>15.429400000000001</v>
      </c>
      <c r="F2408" s="68">
        <v>6.8000000000000005E-2</v>
      </c>
      <c r="G2408" s="69">
        <f t="shared" si="128"/>
        <v>1.0491992000000001</v>
      </c>
      <c r="H2408" s="70">
        <f t="shared" si="129"/>
        <v>16.478599200000001</v>
      </c>
    </row>
    <row r="2409" spans="1:8" x14ac:dyDescent="0.25">
      <c r="A2409" s="33" t="str">
        <f t="shared" si="126"/>
        <v>Estonia5.5</v>
      </c>
      <c r="B2409" s="32" t="s">
        <v>1443</v>
      </c>
      <c r="C2409" s="33">
        <v>5.5</v>
      </c>
      <c r="D2409" s="34">
        <v>14.98</v>
      </c>
      <c r="E2409" s="34">
        <f t="shared" si="127"/>
        <v>15.429400000000001</v>
      </c>
      <c r="F2409" s="68">
        <v>6.8000000000000005E-2</v>
      </c>
      <c r="G2409" s="69">
        <f t="shared" si="128"/>
        <v>1.0491992000000001</v>
      </c>
      <c r="H2409" s="70">
        <f t="shared" si="129"/>
        <v>16.478599200000001</v>
      </c>
    </row>
    <row r="2410" spans="1:8" x14ac:dyDescent="0.25">
      <c r="A2410" s="33" t="str">
        <f t="shared" si="126"/>
        <v>Estonia6</v>
      </c>
      <c r="B2410" s="32" t="s">
        <v>1443</v>
      </c>
      <c r="C2410" s="33">
        <v>6</v>
      </c>
      <c r="D2410" s="34">
        <v>14.98</v>
      </c>
      <c r="E2410" s="34">
        <f t="shared" si="127"/>
        <v>15.429400000000001</v>
      </c>
      <c r="F2410" s="68">
        <v>6.8000000000000005E-2</v>
      </c>
      <c r="G2410" s="69">
        <f t="shared" si="128"/>
        <v>1.0491992000000001</v>
      </c>
      <c r="H2410" s="70">
        <f t="shared" si="129"/>
        <v>16.478599200000001</v>
      </c>
    </row>
    <row r="2411" spans="1:8" x14ac:dyDescent="0.25">
      <c r="A2411" s="33" t="str">
        <f t="shared" si="126"/>
        <v>Estonia6.5</v>
      </c>
      <c r="B2411" s="32" t="s">
        <v>1443</v>
      </c>
      <c r="C2411" s="33">
        <v>6.5</v>
      </c>
      <c r="D2411" s="34">
        <v>14.98</v>
      </c>
      <c r="E2411" s="34">
        <f t="shared" si="127"/>
        <v>15.429400000000001</v>
      </c>
      <c r="F2411" s="68">
        <v>6.8000000000000005E-2</v>
      </c>
      <c r="G2411" s="69">
        <f t="shared" si="128"/>
        <v>1.0491992000000001</v>
      </c>
      <c r="H2411" s="70">
        <f t="shared" si="129"/>
        <v>16.478599200000001</v>
      </c>
    </row>
    <row r="2412" spans="1:8" x14ac:dyDescent="0.25">
      <c r="A2412" s="33" t="str">
        <f t="shared" si="126"/>
        <v>Estonia7</v>
      </c>
      <c r="B2412" s="32" t="s">
        <v>1443</v>
      </c>
      <c r="C2412" s="33">
        <v>7</v>
      </c>
      <c r="D2412" s="34">
        <v>14.98</v>
      </c>
      <c r="E2412" s="34">
        <f t="shared" si="127"/>
        <v>15.429400000000001</v>
      </c>
      <c r="F2412" s="68">
        <v>6.8000000000000005E-2</v>
      </c>
      <c r="G2412" s="69">
        <f t="shared" si="128"/>
        <v>1.0491992000000001</v>
      </c>
      <c r="H2412" s="70">
        <f t="shared" si="129"/>
        <v>16.478599200000001</v>
      </c>
    </row>
    <row r="2413" spans="1:8" x14ac:dyDescent="0.25">
      <c r="A2413" s="33" t="str">
        <f t="shared" si="126"/>
        <v>Estonia7.5</v>
      </c>
      <c r="B2413" s="32" t="s">
        <v>1443</v>
      </c>
      <c r="C2413" s="33">
        <v>7.5</v>
      </c>
      <c r="D2413" s="34">
        <v>14.98</v>
      </c>
      <c r="E2413" s="34">
        <f t="shared" si="127"/>
        <v>15.429400000000001</v>
      </c>
      <c r="F2413" s="68">
        <v>6.8000000000000005E-2</v>
      </c>
      <c r="G2413" s="69">
        <f t="shared" si="128"/>
        <v>1.0491992000000001</v>
      </c>
      <c r="H2413" s="70">
        <f t="shared" si="129"/>
        <v>16.478599200000001</v>
      </c>
    </row>
    <row r="2414" spans="1:8" x14ac:dyDescent="0.25">
      <c r="A2414" s="33" t="str">
        <f t="shared" si="126"/>
        <v>Estonia8</v>
      </c>
      <c r="B2414" s="32" t="s">
        <v>1443</v>
      </c>
      <c r="C2414" s="33">
        <v>8</v>
      </c>
      <c r="D2414" s="34">
        <v>14.98</v>
      </c>
      <c r="E2414" s="34">
        <f t="shared" si="127"/>
        <v>15.429400000000001</v>
      </c>
      <c r="F2414" s="68">
        <v>6.8000000000000005E-2</v>
      </c>
      <c r="G2414" s="69">
        <f t="shared" si="128"/>
        <v>1.0491992000000001</v>
      </c>
      <c r="H2414" s="70">
        <f t="shared" si="129"/>
        <v>16.478599200000001</v>
      </c>
    </row>
    <row r="2415" spans="1:8" x14ac:dyDescent="0.25">
      <c r="A2415" s="33" t="str">
        <f t="shared" si="126"/>
        <v>Estonia8.5</v>
      </c>
      <c r="B2415" s="32" t="s">
        <v>1443</v>
      </c>
      <c r="C2415" s="33">
        <v>8.5</v>
      </c>
      <c r="D2415" s="34">
        <v>14.98</v>
      </c>
      <c r="E2415" s="34">
        <f t="shared" si="127"/>
        <v>15.429400000000001</v>
      </c>
      <c r="F2415" s="68">
        <v>6.8000000000000005E-2</v>
      </c>
      <c r="G2415" s="69">
        <f t="shared" si="128"/>
        <v>1.0491992000000001</v>
      </c>
      <c r="H2415" s="70">
        <f t="shared" si="129"/>
        <v>16.478599200000001</v>
      </c>
    </row>
    <row r="2416" spans="1:8" x14ac:dyDescent="0.25">
      <c r="A2416" s="33" t="str">
        <f t="shared" si="126"/>
        <v>Estonia9</v>
      </c>
      <c r="B2416" s="32" t="s">
        <v>1443</v>
      </c>
      <c r="C2416" s="33">
        <v>9</v>
      </c>
      <c r="D2416" s="34">
        <v>14.98</v>
      </c>
      <c r="E2416" s="34">
        <f t="shared" si="127"/>
        <v>15.429400000000001</v>
      </c>
      <c r="F2416" s="68">
        <v>6.8000000000000005E-2</v>
      </c>
      <c r="G2416" s="69">
        <f t="shared" si="128"/>
        <v>1.0491992000000001</v>
      </c>
      <c r="H2416" s="70">
        <f t="shared" si="129"/>
        <v>16.478599200000001</v>
      </c>
    </row>
    <row r="2417" spans="1:8" x14ac:dyDescent="0.25">
      <c r="A2417" s="33" t="str">
        <f t="shared" si="126"/>
        <v>Estonia9.5</v>
      </c>
      <c r="B2417" s="32" t="s">
        <v>1443</v>
      </c>
      <c r="C2417" s="33">
        <v>9.5</v>
      </c>
      <c r="D2417" s="34">
        <v>14.98</v>
      </c>
      <c r="E2417" s="34">
        <f t="shared" si="127"/>
        <v>15.429400000000001</v>
      </c>
      <c r="F2417" s="68">
        <v>6.8000000000000005E-2</v>
      </c>
      <c r="G2417" s="69">
        <f t="shared" si="128"/>
        <v>1.0491992000000001</v>
      </c>
      <c r="H2417" s="70">
        <f t="shared" si="129"/>
        <v>16.478599200000001</v>
      </c>
    </row>
    <row r="2418" spans="1:8" x14ac:dyDescent="0.25">
      <c r="A2418" s="33" t="str">
        <f t="shared" si="126"/>
        <v>Estonia10</v>
      </c>
      <c r="B2418" s="32" t="s">
        <v>1443</v>
      </c>
      <c r="C2418" s="33">
        <v>10</v>
      </c>
      <c r="D2418" s="34">
        <v>14.98</v>
      </c>
      <c r="E2418" s="34">
        <f t="shared" si="127"/>
        <v>15.429400000000001</v>
      </c>
      <c r="F2418" s="68">
        <v>6.8000000000000005E-2</v>
      </c>
      <c r="G2418" s="69">
        <f t="shared" si="128"/>
        <v>1.0491992000000001</v>
      </c>
      <c r="H2418" s="70">
        <f t="shared" si="129"/>
        <v>16.478599200000001</v>
      </c>
    </row>
    <row r="2419" spans="1:8" x14ac:dyDescent="0.25">
      <c r="A2419" s="33" t="str">
        <f t="shared" si="126"/>
        <v>Estonia10.5</v>
      </c>
      <c r="B2419" s="32" t="s">
        <v>1443</v>
      </c>
      <c r="C2419" s="33">
        <v>10.5</v>
      </c>
      <c r="D2419" s="34">
        <v>14.98</v>
      </c>
      <c r="E2419" s="34">
        <f t="shared" si="127"/>
        <v>15.429400000000001</v>
      </c>
      <c r="F2419" s="68">
        <v>6.8000000000000005E-2</v>
      </c>
      <c r="G2419" s="69">
        <f t="shared" si="128"/>
        <v>1.0491992000000001</v>
      </c>
      <c r="H2419" s="70">
        <f t="shared" si="129"/>
        <v>16.478599200000001</v>
      </c>
    </row>
    <row r="2420" spans="1:8" x14ac:dyDescent="0.25">
      <c r="A2420" s="33" t="str">
        <f t="shared" si="126"/>
        <v>Estonia11</v>
      </c>
      <c r="B2420" s="32" t="s">
        <v>1443</v>
      </c>
      <c r="C2420" s="33">
        <v>11</v>
      </c>
      <c r="D2420" s="34">
        <v>14.98</v>
      </c>
      <c r="E2420" s="34">
        <f t="shared" si="127"/>
        <v>15.429400000000001</v>
      </c>
      <c r="F2420" s="68">
        <v>6.8000000000000005E-2</v>
      </c>
      <c r="G2420" s="69">
        <f t="shared" si="128"/>
        <v>1.0491992000000001</v>
      </c>
      <c r="H2420" s="70">
        <f t="shared" si="129"/>
        <v>16.478599200000001</v>
      </c>
    </row>
    <row r="2421" spans="1:8" x14ac:dyDescent="0.25">
      <c r="A2421" s="33" t="str">
        <f t="shared" si="126"/>
        <v>Estonia11.5</v>
      </c>
      <c r="B2421" s="32" t="s">
        <v>1443</v>
      </c>
      <c r="C2421" s="33">
        <v>11.5</v>
      </c>
      <c r="D2421" s="34">
        <v>14.98</v>
      </c>
      <c r="E2421" s="34">
        <f t="shared" si="127"/>
        <v>15.429400000000001</v>
      </c>
      <c r="F2421" s="68">
        <v>6.8000000000000005E-2</v>
      </c>
      <c r="G2421" s="69">
        <f t="shared" si="128"/>
        <v>1.0491992000000001</v>
      </c>
      <c r="H2421" s="70">
        <f t="shared" si="129"/>
        <v>16.478599200000001</v>
      </c>
    </row>
    <row r="2422" spans="1:8" x14ac:dyDescent="0.25">
      <c r="A2422" s="33" t="str">
        <f t="shared" si="126"/>
        <v>Estonia12</v>
      </c>
      <c r="B2422" s="32" t="s">
        <v>1443</v>
      </c>
      <c r="C2422" s="33">
        <v>12</v>
      </c>
      <c r="D2422" s="34">
        <v>14.98</v>
      </c>
      <c r="E2422" s="34">
        <f t="shared" si="127"/>
        <v>15.429400000000001</v>
      </c>
      <c r="F2422" s="68">
        <v>6.8000000000000005E-2</v>
      </c>
      <c r="G2422" s="69">
        <f t="shared" si="128"/>
        <v>1.0491992000000001</v>
      </c>
      <c r="H2422" s="70">
        <f t="shared" si="129"/>
        <v>16.478599200000001</v>
      </c>
    </row>
    <row r="2423" spans="1:8" x14ac:dyDescent="0.25">
      <c r="A2423" s="33" t="str">
        <f t="shared" si="126"/>
        <v>Estonia12.5</v>
      </c>
      <c r="B2423" s="32" t="s">
        <v>1443</v>
      </c>
      <c r="C2423" s="33">
        <v>12.5</v>
      </c>
      <c r="D2423" s="34">
        <v>14.98</v>
      </c>
      <c r="E2423" s="34">
        <f t="shared" si="127"/>
        <v>15.429400000000001</v>
      </c>
      <c r="F2423" s="68">
        <v>6.8000000000000005E-2</v>
      </c>
      <c r="G2423" s="69">
        <f t="shared" si="128"/>
        <v>1.0491992000000001</v>
      </c>
      <c r="H2423" s="70">
        <f t="shared" si="129"/>
        <v>16.478599200000001</v>
      </c>
    </row>
    <row r="2424" spans="1:8" x14ac:dyDescent="0.25">
      <c r="A2424" s="33" t="str">
        <f t="shared" si="126"/>
        <v>Estonia13</v>
      </c>
      <c r="B2424" s="32" t="s">
        <v>1443</v>
      </c>
      <c r="C2424" s="33">
        <v>13</v>
      </c>
      <c r="D2424" s="34">
        <v>14.98</v>
      </c>
      <c r="E2424" s="34">
        <f t="shared" si="127"/>
        <v>15.429400000000001</v>
      </c>
      <c r="F2424" s="68">
        <v>6.8000000000000005E-2</v>
      </c>
      <c r="G2424" s="69">
        <f t="shared" si="128"/>
        <v>1.0491992000000001</v>
      </c>
      <c r="H2424" s="70">
        <f t="shared" si="129"/>
        <v>16.478599200000001</v>
      </c>
    </row>
    <row r="2425" spans="1:8" x14ac:dyDescent="0.25">
      <c r="A2425" s="33" t="str">
        <f t="shared" si="126"/>
        <v>Estonia13.5</v>
      </c>
      <c r="B2425" s="32" t="s">
        <v>1443</v>
      </c>
      <c r="C2425" s="33">
        <v>13.5</v>
      </c>
      <c r="D2425" s="34">
        <v>14.98</v>
      </c>
      <c r="E2425" s="34">
        <f t="shared" si="127"/>
        <v>15.429400000000001</v>
      </c>
      <c r="F2425" s="68">
        <v>6.8000000000000005E-2</v>
      </c>
      <c r="G2425" s="69">
        <f t="shared" si="128"/>
        <v>1.0491992000000001</v>
      </c>
      <c r="H2425" s="70">
        <f t="shared" si="129"/>
        <v>16.478599200000001</v>
      </c>
    </row>
    <row r="2426" spans="1:8" x14ac:dyDescent="0.25">
      <c r="A2426" s="33" t="str">
        <f t="shared" si="126"/>
        <v>Estonia14</v>
      </c>
      <c r="B2426" s="32" t="s">
        <v>1443</v>
      </c>
      <c r="C2426" s="33">
        <v>14</v>
      </c>
      <c r="D2426" s="34">
        <v>14.98</v>
      </c>
      <c r="E2426" s="34">
        <f t="shared" si="127"/>
        <v>15.429400000000001</v>
      </c>
      <c r="F2426" s="68">
        <v>6.8000000000000005E-2</v>
      </c>
      <c r="G2426" s="69">
        <f t="shared" si="128"/>
        <v>1.0491992000000001</v>
      </c>
      <c r="H2426" s="70">
        <f t="shared" si="129"/>
        <v>16.478599200000001</v>
      </c>
    </row>
    <row r="2427" spans="1:8" x14ac:dyDescent="0.25">
      <c r="A2427" s="33" t="str">
        <f t="shared" si="126"/>
        <v>Estonia14.5</v>
      </c>
      <c r="B2427" s="32" t="s">
        <v>1443</v>
      </c>
      <c r="C2427" s="33">
        <v>14.5</v>
      </c>
      <c r="D2427" s="34">
        <v>14.98</v>
      </c>
      <c r="E2427" s="34">
        <f t="shared" si="127"/>
        <v>15.429400000000001</v>
      </c>
      <c r="F2427" s="68">
        <v>6.8000000000000005E-2</v>
      </c>
      <c r="G2427" s="69">
        <f t="shared" si="128"/>
        <v>1.0491992000000001</v>
      </c>
      <c r="H2427" s="70">
        <f t="shared" si="129"/>
        <v>16.478599200000001</v>
      </c>
    </row>
    <row r="2428" spans="1:8" x14ac:dyDescent="0.25">
      <c r="A2428" s="33" t="str">
        <f t="shared" si="126"/>
        <v>Estonia15</v>
      </c>
      <c r="B2428" s="32" t="s">
        <v>1443</v>
      </c>
      <c r="C2428" s="33">
        <v>15</v>
      </c>
      <c r="D2428" s="34">
        <v>14.98</v>
      </c>
      <c r="E2428" s="34">
        <f t="shared" si="127"/>
        <v>15.429400000000001</v>
      </c>
      <c r="F2428" s="68">
        <v>6.8000000000000005E-2</v>
      </c>
      <c r="G2428" s="69">
        <f t="shared" si="128"/>
        <v>1.0491992000000001</v>
      </c>
      <c r="H2428" s="70">
        <f t="shared" si="129"/>
        <v>16.478599200000001</v>
      </c>
    </row>
    <row r="2429" spans="1:8" x14ac:dyDescent="0.25">
      <c r="A2429" s="33" t="str">
        <f t="shared" si="126"/>
        <v>Estonia15.5</v>
      </c>
      <c r="B2429" s="32" t="s">
        <v>1443</v>
      </c>
      <c r="C2429" s="33">
        <v>15.5</v>
      </c>
      <c r="D2429" s="34">
        <v>14.98</v>
      </c>
      <c r="E2429" s="34">
        <f t="shared" si="127"/>
        <v>15.429400000000001</v>
      </c>
      <c r="F2429" s="68">
        <v>6.8000000000000005E-2</v>
      </c>
      <c r="G2429" s="69">
        <f t="shared" si="128"/>
        <v>1.0491992000000001</v>
      </c>
      <c r="H2429" s="70">
        <f t="shared" si="129"/>
        <v>16.478599200000001</v>
      </c>
    </row>
    <row r="2430" spans="1:8" x14ac:dyDescent="0.25">
      <c r="A2430" s="33" t="str">
        <f t="shared" si="126"/>
        <v>Estonia16</v>
      </c>
      <c r="B2430" s="32" t="s">
        <v>1443</v>
      </c>
      <c r="C2430" s="33">
        <v>16</v>
      </c>
      <c r="D2430" s="34">
        <v>14.98</v>
      </c>
      <c r="E2430" s="34">
        <f t="shared" si="127"/>
        <v>15.429400000000001</v>
      </c>
      <c r="F2430" s="68">
        <v>6.8000000000000005E-2</v>
      </c>
      <c r="G2430" s="69">
        <f t="shared" si="128"/>
        <v>1.0491992000000001</v>
      </c>
      <c r="H2430" s="70">
        <f t="shared" si="129"/>
        <v>16.478599200000001</v>
      </c>
    </row>
    <row r="2431" spans="1:8" x14ac:dyDescent="0.25">
      <c r="A2431" s="33" t="str">
        <f t="shared" si="126"/>
        <v>Estonia16.5</v>
      </c>
      <c r="B2431" s="32" t="s">
        <v>1443</v>
      </c>
      <c r="C2431" s="33">
        <v>16.5</v>
      </c>
      <c r="D2431" s="34">
        <v>14.98</v>
      </c>
      <c r="E2431" s="34">
        <f t="shared" si="127"/>
        <v>15.429400000000001</v>
      </c>
      <c r="F2431" s="68">
        <v>6.8000000000000005E-2</v>
      </c>
      <c r="G2431" s="69">
        <f t="shared" si="128"/>
        <v>1.0491992000000001</v>
      </c>
      <c r="H2431" s="70">
        <f t="shared" si="129"/>
        <v>16.478599200000001</v>
      </c>
    </row>
    <row r="2432" spans="1:8" x14ac:dyDescent="0.25">
      <c r="A2432" s="33" t="str">
        <f t="shared" si="126"/>
        <v>Estonia17</v>
      </c>
      <c r="B2432" s="32" t="s">
        <v>1443</v>
      </c>
      <c r="C2432" s="33">
        <v>17</v>
      </c>
      <c r="D2432" s="34">
        <v>14.98</v>
      </c>
      <c r="E2432" s="34">
        <f t="shared" si="127"/>
        <v>15.429400000000001</v>
      </c>
      <c r="F2432" s="68">
        <v>6.8000000000000005E-2</v>
      </c>
      <c r="G2432" s="69">
        <f t="shared" si="128"/>
        <v>1.0491992000000001</v>
      </c>
      <c r="H2432" s="70">
        <f t="shared" si="129"/>
        <v>16.478599200000001</v>
      </c>
    </row>
    <row r="2433" spans="1:8" x14ac:dyDescent="0.25">
      <c r="A2433" s="33" t="str">
        <f t="shared" si="126"/>
        <v>Estonia17.5</v>
      </c>
      <c r="B2433" s="32" t="s">
        <v>1443</v>
      </c>
      <c r="C2433" s="33">
        <v>17.5</v>
      </c>
      <c r="D2433" s="34">
        <v>14.98</v>
      </c>
      <c r="E2433" s="34">
        <f t="shared" si="127"/>
        <v>15.429400000000001</v>
      </c>
      <c r="F2433" s="68">
        <v>6.8000000000000005E-2</v>
      </c>
      <c r="G2433" s="69">
        <f t="shared" si="128"/>
        <v>1.0491992000000001</v>
      </c>
      <c r="H2433" s="70">
        <f t="shared" si="129"/>
        <v>16.478599200000001</v>
      </c>
    </row>
    <row r="2434" spans="1:8" x14ac:dyDescent="0.25">
      <c r="A2434" s="33" t="str">
        <f t="shared" si="126"/>
        <v>Estonia18</v>
      </c>
      <c r="B2434" s="32" t="s">
        <v>1443</v>
      </c>
      <c r="C2434" s="33">
        <v>18</v>
      </c>
      <c r="D2434" s="34">
        <v>14.98</v>
      </c>
      <c r="E2434" s="34">
        <f t="shared" si="127"/>
        <v>15.429400000000001</v>
      </c>
      <c r="F2434" s="68">
        <v>6.8000000000000005E-2</v>
      </c>
      <c r="G2434" s="69">
        <f t="shared" si="128"/>
        <v>1.0491992000000001</v>
      </c>
      <c r="H2434" s="70">
        <f t="shared" si="129"/>
        <v>16.478599200000001</v>
      </c>
    </row>
    <row r="2435" spans="1:8" x14ac:dyDescent="0.25">
      <c r="A2435" s="33" t="str">
        <f t="shared" si="126"/>
        <v>Estonia18.5</v>
      </c>
      <c r="B2435" s="32" t="s">
        <v>1443</v>
      </c>
      <c r="C2435" s="33">
        <v>18.5</v>
      </c>
      <c r="D2435" s="34">
        <v>14.98</v>
      </c>
      <c r="E2435" s="34">
        <f t="shared" si="127"/>
        <v>15.429400000000001</v>
      </c>
      <c r="F2435" s="68">
        <v>6.8000000000000005E-2</v>
      </c>
      <c r="G2435" s="69">
        <f t="shared" si="128"/>
        <v>1.0491992000000001</v>
      </c>
      <c r="H2435" s="70">
        <f t="shared" si="129"/>
        <v>16.478599200000001</v>
      </c>
    </row>
    <row r="2436" spans="1:8" x14ac:dyDescent="0.25">
      <c r="A2436" s="33" t="str">
        <f t="shared" si="126"/>
        <v>Estonia19</v>
      </c>
      <c r="B2436" s="32" t="s">
        <v>1443</v>
      </c>
      <c r="C2436" s="33">
        <v>19</v>
      </c>
      <c r="D2436" s="34">
        <v>14.98</v>
      </c>
      <c r="E2436" s="34">
        <f t="shared" si="127"/>
        <v>15.429400000000001</v>
      </c>
      <c r="F2436" s="68">
        <v>6.8000000000000005E-2</v>
      </c>
      <c r="G2436" s="69">
        <f t="shared" si="128"/>
        <v>1.0491992000000001</v>
      </c>
      <c r="H2436" s="70">
        <f t="shared" si="129"/>
        <v>16.478599200000001</v>
      </c>
    </row>
    <row r="2437" spans="1:8" x14ac:dyDescent="0.25">
      <c r="A2437" s="33" t="str">
        <f t="shared" si="126"/>
        <v>Estonia19.5</v>
      </c>
      <c r="B2437" s="32" t="s">
        <v>1443</v>
      </c>
      <c r="C2437" s="33">
        <v>19.5</v>
      </c>
      <c r="D2437" s="34">
        <v>14.98</v>
      </c>
      <c r="E2437" s="34">
        <f t="shared" si="127"/>
        <v>15.429400000000001</v>
      </c>
      <c r="F2437" s="68">
        <v>6.8000000000000005E-2</v>
      </c>
      <c r="G2437" s="69">
        <f t="shared" si="128"/>
        <v>1.0491992000000001</v>
      </c>
      <c r="H2437" s="70">
        <f t="shared" si="129"/>
        <v>16.478599200000001</v>
      </c>
    </row>
    <row r="2438" spans="1:8" x14ac:dyDescent="0.25">
      <c r="A2438" s="33" t="str">
        <f t="shared" ref="A2438:A2502" si="130">CONCATENATE(B2438,C2438)</f>
        <v>Estonia20</v>
      </c>
      <c r="B2438" s="32" t="s">
        <v>1443</v>
      </c>
      <c r="C2438" s="33">
        <v>20</v>
      </c>
      <c r="D2438" s="34">
        <v>14.98</v>
      </c>
      <c r="E2438" s="34">
        <f t="shared" si="127"/>
        <v>15.429400000000001</v>
      </c>
      <c r="F2438" s="68">
        <v>6.8000000000000005E-2</v>
      </c>
      <c r="G2438" s="69">
        <f t="shared" si="128"/>
        <v>1.0491992000000001</v>
      </c>
      <c r="H2438" s="70">
        <f t="shared" si="129"/>
        <v>16.478599200000001</v>
      </c>
    </row>
    <row r="2439" spans="1:8" x14ac:dyDescent="0.25">
      <c r="A2439" s="33" t="str">
        <f t="shared" si="130"/>
        <v>Estonia20.5</v>
      </c>
      <c r="B2439" s="32" t="s">
        <v>1443</v>
      </c>
      <c r="C2439" s="33">
        <v>20.5</v>
      </c>
      <c r="D2439" s="34">
        <v>14.98</v>
      </c>
      <c r="E2439" s="34">
        <f t="shared" si="127"/>
        <v>15.429400000000001</v>
      </c>
      <c r="F2439" s="68">
        <v>6.8000000000000005E-2</v>
      </c>
      <c r="G2439" s="69">
        <f t="shared" si="128"/>
        <v>1.0491992000000001</v>
      </c>
      <c r="H2439" s="70">
        <f t="shared" si="129"/>
        <v>16.478599200000001</v>
      </c>
    </row>
    <row r="2440" spans="1:8" x14ac:dyDescent="0.25">
      <c r="A2440" s="33" t="str">
        <f t="shared" si="130"/>
        <v>Estonia21</v>
      </c>
      <c r="B2440" s="32" t="s">
        <v>1443</v>
      </c>
      <c r="C2440" s="33">
        <v>21</v>
      </c>
      <c r="D2440" s="34">
        <v>14.98</v>
      </c>
      <c r="E2440" s="34">
        <f t="shared" si="127"/>
        <v>15.429400000000001</v>
      </c>
      <c r="F2440" s="68">
        <v>6.8000000000000005E-2</v>
      </c>
      <c r="G2440" s="69">
        <f t="shared" si="128"/>
        <v>1.0491992000000001</v>
      </c>
      <c r="H2440" s="70">
        <f t="shared" si="129"/>
        <v>16.478599200000001</v>
      </c>
    </row>
    <row r="2441" spans="1:8" x14ac:dyDescent="0.25">
      <c r="A2441" s="33" t="str">
        <f t="shared" si="130"/>
        <v>Estonia21.5</v>
      </c>
      <c r="B2441" s="32" t="s">
        <v>1443</v>
      </c>
      <c r="C2441" s="33">
        <v>21.5</v>
      </c>
      <c r="D2441" s="34">
        <v>14.98</v>
      </c>
      <c r="E2441" s="34">
        <f t="shared" si="127"/>
        <v>15.429400000000001</v>
      </c>
      <c r="F2441" s="68">
        <v>6.8000000000000005E-2</v>
      </c>
      <c r="G2441" s="69">
        <f t="shared" si="128"/>
        <v>1.0491992000000001</v>
      </c>
      <c r="H2441" s="70">
        <f t="shared" si="129"/>
        <v>16.478599200000001</v>
      </c>
    </row>
    <row r="2442" spans="1:8" x14ac:dyDescent="0.25">
      <c r="A2442" s="33" t="str">
        <f t="shared" si="130"/>
        <v>Estonia22</v>
      </c>
      <c r="B2442" s="32" t="s">
        <v>1443</v>
      </c>
      <c r="C2442" s="33">
        <v>22</v>
      </c>
      <c r="D2442" s="34">
        <v>14.98</v>
      </c>
      <c r="E2442" s="34">
        <f t="shared" si="127"/>
        <v>15.429400000000001</v>
      </c>
      <c r="F2442" s="68">
        <v>6.8000000000000005E-2</v>
      </c>
      <c r="G2442" s="69">
        <f t="shared" si="128"/>
        <v>1.0491992000000001</v>
      </c>
      <c r="H2442" s="70">
        <f t="shared" si="129"/>
        <v>16.478599200000001</v>
      </c>
    </row>
    <row r="2443" spans="1:8" x14ac:dyDescent="0.25">
      <c r="A2443" s="33" t="str">
        <f t="shared" si="130"/>
        <v>Estonia22.5</v>
      </c>
      <c r="B2443" s="32" t="s">
        <v>1443</v>
      </c>
      <c r="C2443" s="33">
        <v>22.5</v>
      </c>
      <c r="D2443" s="34">
        <v>14.98</v>
      </c>
      <c r="E2443" s="34">
        <f t="shared" si="127"/>
        <v>15.429400000000001</v>
      </c>
      <c r="F2443" s="68">
        <v>6.8000000000000005E-2</v>
      </c>
      <c r="G2443" s="69">
        <f t="shared" si="128"/>
        <v>1.0491992000000001</v>
      </c>
      <c r="H2443" s="70">
        <f t="shared" si="129"/>
        <v>16.478599200000001</v>
      </c>
    </row>
    <row r="2444" spans="1:8" x14ac:dyDescent="0.25">
      <c r="A2444" s="33" t="str">
        <f t="shared" si="130"/>
        <v>Estonia23</v>
      </c>
      <c r="B2444" s="32" t="s">
        <v>1443</v>
      </c>
      <c r="C2444" s="33">
        <v>23</v>
      </c>
      <c r="D2444" s="34">
        <v>14.98</v>
      </c>
      <c r="E2444" s="34">
        <f t="shared" si="127"/>
        <v>15.429400000000001</v>
      </c>
      <c r="F2444" s="68">
        <v>6.8000000000000005E-2</v>
      </c>
      <c r="G2444" s="69">
        <f t="shared" si="128"/>
        <v>1.0491992000000001</v>
      </c>
      <c r="H2444" s="70">
        <f t="shared" si="129"/>
        <v>16.478599200000001</v>
      </c>
    </row>
    <row r="2445" spans="1:8" x14ac:dyDescent="0.25">
      <c r="A2445" s="33" t="str">
        <f t="shared" si="130"/>
        <v>Estonia23.5</v>
      </c>
      <c r="B2445" s="32" t="s">
        <v>1443</v>
      </c>
      <c r="C2445" s="33">
        <v>23.5</v>
      </c>
      <c r="D2445" s="34">
        <v>14.98</v>
      </c>
      <c r="E2445" s="34">
        <f t="shared" si="127"/>
        <v>15.429400000000001</v>
      </c>
      <c r="F2445" s="68">
        <v>6.8000000000000005E-2</v>
      </c>
      <c r="G2445" s="69">
        <f t="shared" si="128"/>
        <v>1.0491992000000001</v>
      </c>
      <c r="H2445" s="70">
        <f t="shared" si="129"/>
        <v>16.478599200000001</v>
      </c>
    </row>
    <row r="2446" spans="1:8" x14ac:dyDescent="0.25">
      <c r="A2446" s="33" t="str">
        <f t="shared" si="130"/>
        <v>Estonia24</v>
      </c>
      <c r="B2446" s="32" t="s">
        <v>1443</v>
      </c>
      <c r="C2446" s="33">
        <v>24</v>
      </c>
      <c r="D2446" s="34">
        <v>14.98</v>
      </c>
      <c r="E2446" s="34">
        <f t="shared" si="127"/>
        <v>15.429400000000001</v>
      </c>
      <c r="F2446" s="68">
        <v>6.8000000000000005E-2</v>
      </c>
      <c r="G2446" s="69">
        <f t="shared" si="128"/>
        <v>1.0491992000000001</v>
      </c>
      <c r="H2446" s="70">
        <f t="shared" si="129"/>
        <v>16.478599200000001</v>
      </c>
    </row>
    <row r="2447" spans="1:8" x14ac:dyDescent="0.25">
      <c r="A2447" s="33" t="str">
        <f t="shared" si="130"/>
        <v>Estonia24.5</v>
      </c>
      <c r="B2447" s="32" t="s">
        <v>1443</v>
      </c>
      <c r="C2447" s="33">
        <v>24.5</v>
      </c>
      <c r="D2447" s="34">
        <v>14.98</v>
      </c>
      <c r="E2447" s="34">
        <f t="shared" si="127"/>
        <v>15.429400000000001</v>
      </c>
      <c r="F2447" s="68">
        <v>6.8000000000000005E-2</v>
      </c>
      <c r="G2447" s="69">
        <f t="shared" si="128"/>
        <v>1.0491992000000001</v>
      </c>
      <c r="H2447" s="70">
        <f t="shared" si="129"/>
        <v>16.478599200000001</v>
      </c>
    </row>
    <row r="2448" spans="1:8" x14ac:dyDescent="0.25">
      <c r="A2448" s="33" t="str">
        <f t="shared" si="130"/>
        <v>Estonia25</v>
      </c>
      <c r="B2448" s="32" t="s">
        <v>1443</v>
      </c>
      <c r="C2448" s="33">
        <v>25</v>
      </c>
      <c r="D2448" s="34">
        <v>14.98</v>
      </c>
      <c r="E2448" s="34">
        <f t="shared" si="127"/>
        <v>15.429400000000001</v>
      </c>
      <c r="F2448" s="68">
        <v>6.8000000000000005E-2</v>
      </c>
      <c r="G2448" s="69">
        <f t="shared" si="128"/>
        <v>1.0491992000000001</v>
      </c>
      <c r="H2448" s="70">
        <f t="shared" si="129"/>
        <v>16.478599200000001</v>
      </c>
    </row>
    <row r="2449" spans="1:8" x14ac:dyDescent="0.25">
      <c r="A2449" s="33" t="str">
        <f t="shared" si="130"/>
        <v>Estonia25.5</v>
      </c>
      <c r="B2449" s="32" t="s">
        <v>1443</v>
      </c>
      <c r="C2449" s="33">
        <v>25.5</v>
      </c>
      <c r="D2449" s="34">
        <v>29.96</v>
      </c>
      <c r="E2449" s="34">
        <f t="shared" si="127"/>
        <v>30.858800000000002</v>
      </c>
      <c r="F2449" s="68">
        <v>6.8000000000000005E-2</v>
      </c>
      <c r="G2449" s="69">
        <f t="shared" si="128"/>
        <v>2.0983984000000002</v>
      </c>
      <c r="H2449" s="70">
        <f t="shared" si="129"/>
        <v>32.957198400000003</v>
      </c>
    </row>
    <row r="2450" spans="1:8" x14ac:dyDescent="0.25">
      <c r="A2450" s="33" t="str">
        <f t="shared" si="130"/>
        <v>Estonia26</v>
      </c>
      <c r="B2450" s="32" t="s">
        <v>1443</v>
      </c>
      <c r="C2450" s="33">
        <v>26</v>
      </c>
      <c r="D2450" s="34">
        <v>29.96</v>
      </c>
      <c r="E2450" s="34">
        <f t="shared" ref="E2450:E2513" si="131">D2450*1.03</f>
        <v>30.858800000000002</v>
      </c>
      <c r="F2450" s="68">
        <v>6.8000000000000005E-2</v>
      </c>
      <c r="G2450" s="69">
        <f t="shared" ref="G2450:G2513" si="132">E2450*F2450</f>
        <v>2.0983984000000002</v>
      </c>
      <c r="H2450" s="70">
        <f t="shared" ref="H2450:H2513" si="133">G2450+E2450</f>
        <v>32.957198400000003</v>
      </c>
    </row>
    <row r="2451" spans="1:8" x14ac:dyDescent="0.25">
      <c r="A2451" s="33" t="str">
        <f t="shared" si="130"/>
        <v>Estonia26.5</v>
      </c>
      <c r="B2451" s="32" t="s">
        <v>1443</v>
      </c>
      <c r="C2451" s="33">
        <v>26.5</v>
      </c>
      <c r="D2451" s="34">
        <v>29.96</v>
      </c>
      <c r="E2451" s="34">
        <f t="shared" si="131"/>
        <v>30.858800000000002</v>
      </c>
      <c r="F2451" s="68">
        <v>6.8000000000000005E-2</v>
      </c>
      <c r="G2451" s="69">
        <f t="shared" si="132"/>
        <v>2.0983984000000002</v>
      </c>
      <c r="H2451" s="70">
        <f t="shared" si="133"/>
        <v>32.957198400000003</v>
      </c>
    </row>
    <row r="2452" spans="1:8" x14ac:dyDescent="0.25">
      <c r="A2452" s="33" t="str">
        <f t="shared" si="130"/>
        <v>Estonia27</v>
      </c>
      <c r="B2452" s="32" t="s">
        <v>1443</v>
      </c>
      <c r="C2452" s="33">
        <v>27</v>
      </c>
      <c r="D2452" s="34">
        <v>29.96</v>
      </c>
      <c r="E2452" s="34">
        <f t="shared" si="131"/>
        <v>30.858800000000002</v>
      </c>
      <c r="F2452" s="68">
        <v>6.8000000000000005E-2</v>
      </c>
      <c r="G2452" s="69">
        <f t="shared" si="132"/>
        <v>2.0983984000000002</v>
      </c>
      <c r="H2452" s="70">
        <f t="shared" si="133"/>
        <v>32.957198400000003</v>
      </c>
    </row>
    <row r="2453" spans="1:8" x14ac:dyDescent="0.25">
      <c r="A2453" s="33" t="str">
        <f t="shared" si="130"/>
        <v>Estonia27.5</v>
      </c>
      <c r="B2453" s="32" t="s">
        <v>1443</v>
      </c>
      <c r="C2453" s="33">
        <v>27.5</v>
      </c>
      <c r="D2453" s="34">
        <v>29.96</v>
      </c>
      <c r="E2453" s="34">
        <f t="shared" si="131"/>
        <v>30.858800000000002</v>
      </c>
      <c r="F2453" s="68">
        <v>6.8000000000000005E-2</v>
      </c>
      <c r="G2453" s="69">
        <f t="shared" si="132"/>
        <v>2.0983984000000002</v>
      </c>
      <c r="H2453" s="70">
        <f t="shared" si="133"/>
        <v>32.957198400000003</v>
      </c>
    </row>
    <row r="2454" spans="1:8" x14ac:dyDescent="0.25">
      <c r="A2454" s="33" t="str">
        <f t="shared" si="130"/>
        <v>Estonia28</v>
      </c>
      <c r="B2454" s="32" t="s">
        <v>1443</v>
      </c>
      <c r="C2454" s="33">
        <v>28</v>
      </c>
      <c r="D2454" s="34">
        <v>29.96</v>
      </c>
      <c r="E2454" s="34">
        <f t="shared" si="131"/>
        <v>30.858800000000002</v>
      </c>
      <c r="F2454" s="68">
        <v>6.8000000000000005E-2</v>
      </c>
      <c r="G2454" s="69">
        <f t="shared" si="132"/>
        <v>2.0983984000000002</v>
      </c>
      <c r="H2454" s="70">
        <f t="shared" si="133"/>
        <v>32.957198400000003</v>
      </c>
    </row>
    <row r="2455" spans="1:8" x14ac:dyDescent="0.25">
      <c r="A2455" s="33" t="str">
        <f t="shared" si="130"/>
        <v>Estonia28.5</v>
      </c>
      <c r="B2455" s="32" t="s">
        <v>1443</v>
      </c>
      <c r="C2455" s="33">
        <v>28.5</v>
      </c>
      <c r="D2455" s="34">
        <v>29.96</v>
      </c>
      <c r="E2455" s="34">
        <f t="shared" si="131"/>
        <v>30.858800000000002</v>
      </c>
      <c r="F2455" s="68">
        <v>6.8000000000000005E-2</v>
      </c>
      <c r="G2455" s="69">
        <f t="shared" si="132"/>
        <v>2.0983984000000002</v>
      </c>
      <c r="H2455" s="70">
        <f t="shared" si="133"/>
        <v>32.957198400000003</v>
      </c>
    </row>
    <row r="2456" spans="1:8" x14ac:dyDescent="0.25">
      <c r="A2456" s="33" t="str">
        <f t="shared" si="130"/>
        <v>Estonia29</v>
      </c>
      <c r="B2456" s="32" t="s">
        <v>1443</v>
      </c>
      <c r="C2456" s="33">
        <v>29</v>
      </c>
      <c r="D2456" s="34">
        <v>29.96</v>
      </c>
      <c r="E2456" s="34">
        <f t="shared" si="131"/>
        <v>30.858800000000002</v>
      </c>
      <c r="F2456" s="68">
        <v>6.8000000000000005E-2</v>
      </c>
      <c r="G2456" s="69">
        <f t="shared" si="132"/>
        <v>2.0983984000000002</v>
      </c>
      <c r="H2456" s="70">
        <f t="shared" si="133"/>
        <v>32.957198400000003</v>
      </c>
    </row>
    <row r="2457" spans="1:8" x14ac:dyDescent="0.25">
      <c r="A2457" s="33" t="str">
        <f t="shared" si="130"/>
        <v>Estonia29.5</v>
      </c>
      <c r="B2457" s="32" t="s">
        <v>1443</v>
      </c>
      <c r="C2457" s="33">
        <v>29.5</v>
      </c>
      <c r="D2457" s="34">
        <v>29.96</v>
      </c>
      <c r="E2457" s="34">
        <f t="shared" si="131"/>
        <v>30.858800000000002</v>
      </c>
      <c r="F2457" s="68">
        <v>6.8000000000000005E-2</v>
      </c>
      <c r="G2457" s="69">
        <f t="shared" si="132"/>
        <v>2.0983984000000002</v>
      </c>
      <c r="H2457" s="70">
        <f t="shared" si="133"/>
        <v>32.957198400000003</v>
      </c>
    </row>
    <row r="2458" spans="1:8" x14ac:dyDescent="0.25">
      <c r="A2458" s="33" t="str">
        <f t="shared" si="130"/>
        <v>Estonia30</v>
      </c>
      <c r="B2458" s="32" t="s">
        <v>1443</v>
      </c>
      <c r="C2458" s="33">
        <v>30</v>
      </c>
      <c r="D2458" s="34">
        <v>29.96</v>
      </c>
      <c r="E2458" s="34">
        <f t="shared" si="131"/>
        <v>30.858800000000002</v>
      </c>
      <c r="F2458" s="68">
        <v>6.8000000000000005E-2</v>
      </c>
      <c r="G2458" s="69">
        <f t="shared" si="132"/>
        <v>2.0983984000000002</v>
      </c>
      <c r="H2458" s="70">
        <f t="shared" si="133"/>
        <v>32.957198400000003</v>
      </c>
    </row>
    <row r="2459" spans="1:8" x14ac:dyDescent="0.25">
      <c r="A2459" s="33" t="str">
        <f t="shared" si="130"/>
        <v>Estonia30.5</v>
      </c>
      <c r="B2459" s="32" t="s">
        <v>1443</v>
      </c>
      <c r="C2459" s="33">
        <v>30.5</v>
      </c>
      <c r="D2459" s="34">
        <v>29.96</v>
      </c>
      <c r="E2459" s="34">
        <f t="shared" si="131"/>
        <v>30.858800000000002</v>
      </c>
      <c r="F2459" s="68">
        <v>6.8000000000000005E-2</v>
      </c>
      <c r="G2459" s="69">
        <f t="shared" si="132"/>
        <v>2.0983984000000002</v>
      </c>
      <c r="H2459" s="70">
        <f t="shared" si="133"/>
        <v>32.957198400000003</v>
      </c>
    </row>
    <row r="2460" spans="1:8" x14ac:dyDescent="0.25">
      <c r="A2460" s="33" t="str">
        <f t="shared" si="130"/>
        <v>Estonia31</v>
      </c>
      <c r="B2460" s="32" t="s">
        <v>1443</v>
      </c>
      <c r="C2460" s="33">
        <v>31</v>
      </c>
      <c r="D2460" s="34">
        <v>29.96</v>
      </c>
      <c r="E2460" s="34">
        <f t="shared" si="131"/>
        <v>30.858800000000002</v>
      </c>
      <c r="F2460" s="68">
        <v>6.8000000000000005E-2</v>
      </c>
      <c r="G2460" s="69">
        <f t="shared" si="132"/>
        <v>2.0983984000000002</v>
      </c>
      <c r="H2460" s="70">
        <f t="shared" si="133"/>
        <v>32.957198400000003</v>
      </c>
    </row>
    <row r="2461" spans="1:8" x14ac:dyDescent="0.25">
      <c r="A2461" s="33" t="str">
        <f t="shared" si="130"/>
        <v>Estonia31.5</v>
      </c>
      <c r="B2461" s="32" t="s">
        <v>1443</v>
      </c>
      <c r="C2461" s="33">
        <v>31.5</v>
      </c>
      <c r="D2461" s="34">
        <v>29.96</v>
      </c>
      <c r="E2461" s="34">
        <f t="shared" si="131"/>
        <v>30.858800000000002</v>
      </c>
      <c r="F2461" s="68">
        <v>6.8000000000000005E-2</v>
      </c>
      <c r="G2461" s="69">
        <f t="shared" si="132"/>
        <v>2.0983984000000002</v>
      </c>
      <c r="H2461" s="70">
        <f t="shared" si="133"/>
        <v>32.957198400000003</v>
      </c>
    </row>
    <row r="2462" spans="1:8" x14ac:dyDescent="0.25">
      <c r="A2462" s="33" t="str">
        <f t="shared" si="130"/>
        <v>Estonia32</v>
      </c>
      <c r="B2462" s="32" t="s">
        <v>1443</v>
      </c>
      <c r="C2462" s="33">
        <v>32</v>
      </c>
      <c r="D2462" s="34">
        <v>29.96</v>
      </c>
      <c r="E2462" s="34">
        <f t="shared" si="131"/>
        <v>30.858800000000002</v>
      </c>
      <c r="F2462" s="68">
        <v>6.8000000000000005E-2</v>
      </c>
      <c r="G2462" s="69">
        <f t="shared" si="132"/>
        <v>2.0983984000000002</v>
      </c>
      <c r="H2462" s="70">
        <f t="shared" si="133"/>
        <v>32.957198400000003</v>
      </c>
    </row>
    <row r="2463" spans="1:8" x14ac:dyDescent="0.25">
      <c r="A2463" s="33" t="str">
        <f t="shared" si="130"/>
        <v>Estonia32.5</v>
      </c>
      <c r="B2463" s="32" t="s">
        <v>1443</v>
      </c>
      <c r="C2463" s="33">
        <v>32.5</v>
      </c>
      <c r="D2463" s="34">
        <v>29.96</v>
      </c>
      <c r="E2463" s="34">
        <f t="shared" si="131"/>
        <v>30.858800000000002</v>
      </c>
      <c r="F2463" s="68">
        <v>6.8000000000000005E-2</v>
      </c>
      <c r="G2463" s="69">
        <f t="shared" si="132"/>
        <v>2.0983984000000002</v>
      </c>
      <c r="H2463" s="70">
        <f t="shared" si="133"/>
        <v>32.957198400000003</v>
      </c>
    </row>
    <row r="2464" spans="1:8" x14ac:dyDescent="0.25">
      <c r="A2464" s="33" t="str">
        <f t="shared" si="130"/>
        <v>Estonia33</v>
      </c>
      <c r="B2464" s="32" t="s">
        <v>1443</v>
      </c>
      <c r="C2464" s="33">
        <v>33</v>
      </c>
      <c r="D2464" s="34">
        <v>29.96</v>
      </c>
      <c r="E2464" s="34">
        <f t="shared" si="131"/>
        <v>30.858800000000002</v>
      </c>
      <c r="F2464" s="68">
        <v>6.8000000000000005E-2</v>
      </c>
      <c r="G2464" s="69">
        <f t="shared" si="132"/>
        <v>2.0983984000000002</v>
      </c>
      <c r="H2464" s="70">
        <f t="shared" si="133"/>
        <v>32.957198400000003</v>
      </c>
    </row>
    <row r="2465" spans="1:8" x14ac:dyDescent="0.25">
      <c r="A2465" s="33" t="str">
        <f t="shared" si="130"/>
        <v>Estonia33.5</v>
      </c>
      <c r="B2465" s="32" t="s">
        <v>1443</v>
      </c>
      <c r="C2465" s="33">
        <v>33.5</v>
      </c>
      <c r="D2465" s="34">
        <v>29.96</v>
      </c>
      <c r="E2465" s="34">
        <f t="shared" si="131"/>
        <v>30.858800000000002</v>
      </c>
      <c r="F2465" s="68">
        <v>6.8000000000000005E-2</v>
      </c>
      <c r="G2465" s="69">
        <f t="shared" si="132"/>
        <v>2.0983984000000002</v>
      </c>
      <c r="H2465" s="70">
        <f t="shared" si="133"/>
        <v>32.957198400000003</v>
      </c>
    </row>
    <row r="2466" spans="1:8" x14ac:dyDescent="0.25">
      <c r="A2466" s="33" t="str">
        <f t="shared" si="130"/>
        <v>Estonia34</v>
      </c>
      <c r="B2466" s="32" t="s">
        <v>1443</v>
      </c>
      <c r="C2466" s="33">
        <v>34</v>
      </c>
      <c r="D2466" s="34">
        <v>29.96</v>
      </c>
      <c r="E2466" s="34">
        <f t="shared" si="131"/>
        <v>30.858800000000002</v>
      </c>
      <c r="F2466" s="68">
        <v>6.8000000000000005E-2</v>
      </c>
      <c r="G2466" s="69">
        <f t="shared" si="132"/>
        <v>2.0983984000000002</v>
      </c>
      <c r="H2466" s="70">
        <f t="shared" si="133"/>
        <v>32.957198400000003</v>
      </c>
    </row>
    <row r="2467" spans="1:8" x14ac:dyDescent="0.25">
      <c r="A2467" s="33" t="str">
        <f t="shared" si="130"/>
        <v>Estonia34.5</v>
      </c>
      <c r="B2467" s="32" t="s">
        <v>1443</v>
      </c>
      <c r="C2467" s="33">
        <v>34.5</v>
      </c>
      <c r="D2467" s="34">
        <v>29.96</v>
      </c>
      <c r="E2467" s="34">
        <f t="shared" si="131"/>
        <v>30.858800000000002</v>
      </c>
      <c r="F2467" s="68">
        <v>6.8000000000000005E-2</v>
      </c>
      <c r="G2467" s="69">
        <f t="shared" si="132"/>
        <v>2.0983984000000002</v>
      </c>
      <c r="H2467" s="70">
        <f t="shared" si="133"/>
        <v>32.957198400000003</v>
      </c>
    </row>
    <row r="2468" spans="1:8" x14ac:dyDescent="0.25">
      <c r="A2468" s="33" t="str">
        <f t="shared" si="130"/>
        <v>Estonia35</v>
      </c>
      <c r="B2468" s="32" t="s">
        <v>1443</v>
      </c>
      <c r="C2468" s="33">
        <v>35</v>
      </c>
      <c r="D2468" s="34">
        <v>29.96</v>
      </c>
      <c r="E2468" s="34">
        <f t="shared" si="131"/>
        <v>30.858800000000002</v>
      </c>
      <c r="F2468" s="68">
        <v>6.8000000000000005E-2</v>
      </c>
      <c r="G2468" s="69">
        <f t="shared" si="132"/>
        <v>2.0983984000000002</v>
      </c>
      <c r="H2468" s="70">
        <f t="shared" si="133"/>
        <v>32.957198400000003</v>
      </c>
    </row>
    <row r="2469" spans="1:8" x14ac:dyDescent="0.25">
      <c r="A2469" s="33" t="str">
        <f t="shared" si="130"/>
        <v>Estonia35.5</v>
      </c>
      <c r="B2469" s="32" t="s">
        <v>1443</v>
      </c>
      <c r="C2469" s="33">
        <v>35.5</v>
      </c>
      <c r="D2469" s="34">
        <v>29.96</v>
      </c>
      <c r="E2469" s="34">
        <f t="shared" si="131"/>
        <v>30.858800000000002</v>
      </c>
      <c r="F2469" s="68">
        <v>6.8000000000000005E-2</v>
      </c>
      <c r="G2469" s="69">
        <f t="shared" si="132"/>
        <v>2.0983984000000002</v>
      </c>
      <c r="H2469" s="70">
        <f t="shared" si="133"/>
        <v>32.957198400000003</v>
      </c>
    </row>
    <row r="2470" spans="1:8" x14ac:dyDescent="0.25">
      <c r="A2470" s="33" t="str">
        <f t="shared" si="130"/>
        <v>Estonia36</v>
      </c>
      <c r="B2470" s="32" t="s">
        <v>1443</v>
      </c>
      <c r="C2470" s="33">
        <v>36</v>
      </c>
      <c r="D2470" s="34">
        <v>29.96</v>
      </c>
      <c r="E2470" s="34">
        <f t="shared" si="131"/>
        <v>30.858800000000002</v>
      </c>
      <c r="F2470" s="68">
        <v>6.8000000000000005E-2</v>
      </c>
      <c r="G2470" s="69">
        <f t="shared" si="132"/>
        <v>2.0983984000000002</v>
      </c>
      <c r="H2470" s="70">
        <f t="shared" si="133"/>
        <v>32.957198400000003</v>
      </c>
    </row>
    <row r="2471" spans="1:8" x14ac:dyDescent="0.25">
      <c r="A2471" s="33" t="str">
        <f t="shared" si="130"/>
        <v>Estonia36.5</v>
      </c>
      <c r="B2471" s="32" t="s">
        <v>1443</v>
      </c>
      <c r="C2471" s="33">
        <v>36.5</v>
      </c>
      <c r="D2471" s="34">
        <v>29.96</v>
      </c>
      <c r="E2471" s="34">
        <f t="shared" si="131"/>
        <v>30.858800000000002</v>
      </c>
      <c r="F2471" s="68">
        <v>6.8000000000000005E-2</v>
      </c>
      <c r="G2471" s="69">
        <f t="shared" si="132"/>
        <v>2.0983984000000002</v>
      </c>
      <c r="H2471" s="70">
        <f t="shared" si="133"/>
        <v>32.957198400000003</v>
      </c>
    </row>
    <row r="2472" spans="1:8" x14ac:dyDescent="0.25">
      <c r="A2472" s="33" t="str">
        <f t="shared" si="130"/>
        <v>Estonia37</v>
      </c>
      <c r="B2472" s="32" t="s">
        <v>1443</v>
      </c>
      <c r="C2472" s="33">
        <v>37</v>
      </c>
      <c r="D2472" s="34">
        <v>29.96</v>
      </c>
      <c r="E2472" s="34">
        <f t="shared" si="131"/>
        <v>30.858800000000002</v>
      </c>
      <c r="F2472" s="68">
        <v>6.8000000000000005E-2</v>
      </c>
      <c r="G2472" s="69">
        <f t="shared" si="132"/>
        <v>2.0983984000000002</v>
      </c>
      <c r="H2472" s="70">
        <f t="shared" si="133"/>
        <v>32.957198400000003</v>
      </c>
    </row>
    <row r="2473" spans="1:8" x14ac:dyDescent="0.25">
      <c r="A2473" s="33" t="str">
        <f t="shared" si="130"/>
        <v>Estonia37.5</v>
      </c>
      <c r="B2473" s="32" t="s">
        <v>1443</v>
      </c>
      <c r="C2473" s="33">
        <v>37.5</v>
      </c>
      <c r="D2473" s="34">
        <v>29.96</v>
      </c>
      <c r="E2473" s="34">
        <f t="shared" si="131"/>
        <v>30.858800000000002</v>
      </c>
      <c r="F2473" s="68">
        <v>6.8000000000000005E-2</v>
      </c>
      <c r="G2473" s="69">
        <f t="shared" si="132"/>
        <v>2.0983984000000002</v>
      </c>
      <c r="H2473" s="70">
        <f t="shared" si="133"/>
        <v>32.957198400000003</v>
      </c>
    </row>
    <row r="2474" spans="1:8" x14ac:dyDescent="0.25">
      <c r="A2474" s="33" t="str">
        <f t="shared" si="130"/>
        <v>Estonia38</v>
      </c>
      <c r="B2474" s="32" t="s">
        <v>1443</v>
      </c>
      <c r="C2474" s="33">
        <v>38</v>
      </c>
      <c r="D2474" s="34">
        <v>29.96</v>
      </c>
      <c r="E2474" s="34">
        <f t="shared" si="131"/>
        <v>30.858800000000002</v>
      </c>
      <c r="F2474" s="68">
        <v>6.8000000000000005E-2</v>
      </c>
      <c r="G2474" s="69">
        <f t="shared" si="132"/>
        <v>2.0983984000000002</v>
      </c>
      <c r="H2474" s="70">
        <f t="shared" si="133"/>
        <v>32.957198400000003</v>
      </c>
    </row>
    <row r="2475" spans="1:8" x14ac:dyDescent="0.25">
      <c r="A2475" s="33" t="str">
        <f t="shared" si="130"/>
        <v>Estonia38.5</v>
      </c>
      <c r="B2475" s="32" t="s">
        <v>1443</v>
      </c>
      <c r="C2475" s="33">
        <v>38.5</v>
      </c>
      <c r="D2475" s="34">
        <v>29.96</v>
      </c>
      <c r="E2475" s="34">
        <f t="shared" si="131"/>
        <v>30.858800000000002</v>
      </c>
      <c r="F2475" s="68">
        <v>6.8000000000000005E-2</v>
      </c>
      <c r="G2475" s="69">
        <f t="shared" si="132"/>
        <v>2.0983984000000002</v>
      </c>
      <c r="H2475" s="70">
        <f t="shared" si="133"/>
        <v>32.957198400000003</v>
      </c>
    </row>
    <row r="2476" spans="1:8" x14ac:dyDescent="0.25">
      <c r="A2476" s="33" t="str">
        <f t="shared" si="130"/>
        <v>Estonia39</v>
      </c>
      <c r="B2476" s="32" t="s">
        <v>1443</v>
      </c>
      <c r="C2476" s="33">
        <v>39</v>
      </c>
      <c r="D2476" s="34">
        <v>29.96</v>
      </c>
      <c r="E2476" s="34">
        <f t="shared" si="131"/>
        <v>30.858800000000002</v>
      </c>
      <c r="F2476" s="68">
        <v>6.8000000000000005E-2</v>
      </c>
      <c r="G2476" s="69">
        <f t="shared" si="132"/>
        <v>2.0983984000000002</v>
      </c>
      <c r="H2476" s="70">
        <f t="shared" si="133"/>
        <v>32.957198400000003</v>
      </c>
    </row>
    <row r="2477" spans="1:8" x14ac:dyDescent="0.25">
      <c r="A2477" s="33" t="str">
        <f t="shared" si="130"/>
        <v>Estonia39.5</v>
      </c>
      <c r="B2477" s="32" t="s">
        <v>1443</v>
      </c>
      <c r="C2477" s="33">
        <v>39.5</v>
      </c>
      <c r="D2477" s="34">
        <v>29.96</v>
      </c>
      <c r="E2477" s="34">
        <f t="shared" si="131"/>
        <v>30.858800000000002</v>
      </c>
      <c r="F2477" s="68">
        <v>6.8000000000000005E-2</v>
      </c>
      <c r="G2477" s="69">
        <f t="shared" si="132"/>
        <v>2.0983984000000002</v>
      </c>
      <c r="H2477" s="70">
        <f t="shared" si="133"/>
        <v>32.957198400000003</v>
      </c>
    </row>
    <row r="2478" spans="1:8" x14ac:dyDescent="0.25">
      <c r="A2478" s="33" t="str">
        <f t="shared" si="130"/>
        <v>Estonia40</v>
      </c>
      <c r="B2478" s="32" t="s">
        <v>1443</v>
      </c>
      <c r="C2478" s="33">
        <v>40</v>
      </c>
      <c r="D2478" s="34">
        <v>29.96</v>
      </c>
      <c r="E2478" s="34">
        <f t="shared" si="131"/>
        <v>30.858800000000002</v>
      </c>
      <c r="F2478" s="68">
        <v>6.8000000000000005E-2</v>
      </c>
      <c r="G2478" s="69">
        <f t="shared" si="132"/>
        <v>2.0983984000000002</v>
      </c>
      <c r="H2478" s="70">
        <f t="shared" si="133"/>
        <v>32.957198400000003</v>
      </c>
    </row>
    <row r="2479" spans="1:8" x14ac:dyDescent="0.25">
      <c r="A2479" s="33" t="str">
        <f t="shared" si="130"/>
        <v>Estonia40.5</v>
      </c>
      <c r="B2479" s="32" t="s">
        <v>1443</v>
      </c>
      <c r="C2479" s="33">
        <v>40.5</v>
      </c>
      <c r="D2479" s="34">
        <v>29.96</v>
      </c>
      <c r="E2479" s="34">
        <f t="shared" si="131"/>
        <v>30.858800000000002</v>
      </c>
      <c r="F2479" s="68">
        <v>6.8000000000000005E-2</v>
      </c>
      <c r="G2479" s="69">
        <f t="shared" si="132"/>
        <v>2.0983984000000002</v>
      </c>
      <c r="H2479" s="70">
        <f t="shared" si="133"/>
        <v>32.957198400000003</v>
      </c>
    </row>
    <row r="2480" spans="1:8" x14ac:dyDescent="0.25">
      <c r="A2480" s="33" t="str">
        <f t="shared" si="130"/>
        <v>Estonia41</v>
      </c>
      <c r="B2480" s="32" t="s">
        <v>1443</v>
      </c>
      <c r="C2480" s="33">
        <v>41</v>
      </c>
      <c r="D2480" s="34">
        <v>29.96</v>
      </c>
      <c r="E2480" s="34">
        <f t="shared" si="131"/>
        <v>30.858800000000002</v>
      </c>
      <c r="F2480" s="68">
        <v>6.8000000000000005E-2</v>
      </c>
      <c r="G2480" s="69">
        <f t="shared" si="132"/>
        <v>2.0983984000000002</v>
      </c>
      <c r="H2480" s="70">
        <f t="shared" si="133"/>
        <v>32.957198400000003</v>
      </c>
    </row>
    <row r="2481" spans="1:8" x14ac:dyDescent="0.25">
      <c r="A2481" s="33" t="str">
        <f t="shared" si="130"/>
        <v>Estonia41.5</v>
      </c>
      <c r="B2481" s="32" t="s">
        <v>1443</v>
      </c>
      <c r="C2481" s="33">
        <v>41.5</v>
      </c>
      <c r="D2481" s="34">
        <v>29.96</v>
      </c>
      <c r="E2481" s="34">
        <f t="shared" si="131"/>
        <v>30.858800000000002</v>
      </c>
      <c r="F2481" s="68">
        <v>6.8000000000000005E-2</v>
      </c>
      <c r="G2481" s="69">
        <f t="shared" si="132"/>
        <v>2.0983984000000002</v>
      </c>
      <c r="H2481" s="70">
        <f t="shared" si="133"/>
        <v>32.957198400000003</v>
      </c>
    </row>
    <row r="2482" spans="1:8" x14ac:dyDescent="0.25">
      <c r="A2482" s="33" t="str">
        <f t="shared" si="130"/>
        <v>Estonia42</v>
      </c>
      <c r="B2482" s="32" t="s">
        <v>1443</v>
      </c>
      <c r="C2482" s="33">
        <v>42</v>
      </c>
      <c r="D2482" s="34">
        <v>29.96</v>
      </c>
      <c r="E2482" s="34">
        <f t="shared" si="131"/>
        <v>30.858800000000002</v>
      </c>
      <c r="F2482" s="68">
        <v>6.8000000000000005E-2</v>
      </c>
      <c r="G2482" s="69">
        <f t="shared" si="132"/>
        <v>2.0983984000000002</v>
      </c>
      <c r="H2482" s="70">
        <f t="shared" si="133"/>
        <v>32.957198400000003</v>
      </c>
    </row>
    <row r="2483" spans="1:8" x14ac:dyDescent="0.25">
      <c r="A2483" s="33" t="str">
        <f t="shared" si="130"/>
        <v>Estonia42.5</v>
      </c>
      <c r="B2483" s="32" t="s">
        <v>1443</v>
      </c>
      <c r="C2483" s="33">
        <v>42.5</v>
      </c>
      <c r="D2483" s="34">
        <v>29.96</v>
      </c>
      <c r="E2483" s="34">
        <f t="shared" si="131"/>
        <v>30.858800000000002</v>
      </c>
      <c r="F2483" s="68">
        <v>6.8000000000000005E-2</v>
      </c>
      <c r="G2483" s="69">
        <f t="shared" si="132"/>
        <v>2.0983984000000002</v>
      </c>
      <c r="H2483" s="70">
        <f t="shared" si="133"/>
        <v>32.957198400000003</v>
      </c>
    </row>
    <row r="2484" spans="1:8" x14ac:dyDescent="0.25">
      <c r="A2484" s="33" t="str">
        <f t="shared" si="130"/>
        <v>Estonia43</v>
      </c>
      <c r="B2484" s="32" t="s">
        <v>1443</v>
      </c>
      <c r="C2484" s="33">
        <v>43</v>
      </c>
      <c r="D2484" s="34">
        <v>29.96</v>
      </c>
      <c r="E2484" s="34">
        <f t="shared" si="131"/>
        <v>30.858800000000002</v>
      </c>
      <c r="F2484" s="68">
        <v>6.8000000000000005E-2</v>
      </c>
      <c r="G2484" s="69">
        <f t="shared" si="132"/>
        <v>2.0983984000000002</v>
      </c>
      <c r="H2484" s="70">
        <f t="shared" si="133"/>
        <v>32.957198400000003</v>
      </c>
    </row>
    <row r="2485" spans="1:8" x14ac:dyDescent="0.25">
      <c r="A2485" s="33" t="str">
        <f t="shared" si="130"/>
        <v>Estonia43.5</v>
      </c>
      <c r="B2485" s="32" t="s">
        <v>1443</v>
      </c>
      <c r="C2485" s="33">
        <v>43.5</v>
      </c>
      <c r="D2485" s="34">
        <v>29.96</v>
      </c>
      <c r="E2485" s="34">
        <f t="shared" si="131"/>
        <v>30.858800000000002</v>
      </c>
      <c r="F2485" s="68">
        <v>6.8000000000000005E-2</v>
      </c>
      <c r="G2485" s="69">
        <f t="shared" si="132"/>
        <v>2.0983984000000002</v>
      </c>
      <c r="H2485" s="70">
        <f t="shared" si="133"/>
        <v>32.957198400000003</v>
      </c>
    </row>
    <row r="2486" spans="1:8" x14ac:dyDescent="0.25">
      <c r="A2486" s="33" t="str">
        <f t="shared" si="130"/>
        <v>Estonia44</v>
      </c>
      <c r="B2486" s="32" t="s">
        <v>1443</v>
      </c>
      <c r="C2486" s="33">
        <v>44</v>
      </c>
      <c r="D2486" s="34">
        <v>29.96</v>
      </c>
      <c r="E2486" s="34">
        <f t="shared" si="131"/>
        <v>30.858800000000002</v>
      </c>
      <c r="F2486" s="68">
        <v>6.8000000000000005E-2</v>
      </c>
      <c r="G2486" s="69">
        <f t="shared" si="132"/>
        <v>2.0983984000000002</v>
      </c>
      <c r="H2486" s="70">
        <f t="shared" si="133"/>
        <v>32.957198400000003</v>
      </c>
    </row>
    <row r="2487" spans="1:8" x14ac:dyDescent="0.25">
      <c r="A2487" s="33" t="str">
        <f t="shared" si="130"/>
        <v>Estonia44.5</v>
      </c>
      <c r="B2487" s="32" t="s">
        <v>1443</v>
      </c>
      <c r="C2487" s="33">
        <v>44.5</v>
      </c>
      <c r="D2487" s="34">
        <v>29.96</v>
      </c>
      <c r="E2487" s="34">
        <f t="shared" si="131"/>
        <v>30.858800000000002</v>
      </c>
      <c r="F2487" s="68">
        <v>6.8000000000000005E-2</v>
      </c>
      <c r="G2487" s="69">
        <f t="shared" si="132"/>
        <v>2.0983984000000002</v>
      </c>
      <c r="H2487" s="70">
        <f t="shared" si="133"/>
        <v>32.957198400000003</v>
      </c>
    </row>
    <row r="2488" spans="1:8" x14ac:dyDescent="0.25">
      <c r="A2488" s="33" t="str">
        <f t="shared" si="130"/>
        <v>Estonia45</v>
      </c>
      <c r="B2488" s="32" t="s">
        <v>1443</v>
      </c>
      <c r="C2488" s="33">
        <v>45</v>
      </c>
      <c r="D2488" s="34">
        <v>29.96</v>
      </c>
      <c r="E2488" s="34">
        <f t="shared" si="131"/>
        <v>30.858800000000002</v>
      </c>
      <c r="F2488" s="68">
        <v>6.8000000000000005E-2</v>
      </c>
      <c r="G2488" s="69">
        <f t="shared" si="132"/>
        <v>2.0983984000000002</v>
      </c>
      <c r="H2488" s="70">
        <f t="shared" si="133"/>
        <v>32.957198400000003</v>
      </c>
    </row>
    <row r="2489" spans="1:8" x14ac:dyDescent="0.25">
      <c r="A2489" s="33" t="str">
        <f t="shared" si="130"/>
        <v>Estonia45.5</v>
      </c>
      <c r="B2489" s="32" t="s">
        <v>1443</v>
      </c>
      <c r="C2489" s="33">
        <v>45.5</v>
      </c>
      <c r="D2489" s="34">
        <v>29.96</v>
      </c>
      <c r="E2489" s="34">
        <f t="shared" si="131"/>
        <v>30.858800000000002</v>
      </c>
      <c r="F2489" s="68">
        <v>6.8000000000000005E-2</v>
      </c>
      <c r="G2489" s="69">
        <f t="shared" si="132"/>
        <v>2.0983984000000002</v>
      </c>
      <c r="H2489" s="70">
        <f t="shared" si="133"/>
        <v>32.957198400000003</v>
      </c>
    </row>
    <row r="2490" spans="1:8" x14ac:dyDescent="0.25">
      <c r="A2490" s="33" t="str">
        <f t="shared" si="130"/>
        <v>Estonia46</v>
      </c>
      <c r="B2490" s="32" t="s">
        <v>1443</v>
      </c>
      <c r="C2490" s="33">
        <v>46</v>
      </c>
      <c r="D2490" s="34">
        <v>29.96</v>
      </c>
      <c r="E2490" s="34">
        <f t="shared" si="131"/>
        <v>30.858800000000002</v>
      </c>
      <c r="F2490" s="68">
        <v>6.8000000000000005E-2</v>
      </c>
      <c r="G2490" s="69">
        <f t="shared" si="132"/>
        <v>2.0983984000000002</v>
      </c>
      <c r="H2490" s="70">
        <f t="shared" si="133"/>
        <v>32.957198400000003</v>
      </c>
    </row>
    <row r="2491" spans="1:8" x14ac:dyDescent="0.25">
      <c r="A2491" s="33" t="str">
        <f t="shared" si="130"/>
        <v>Estonia46.5</v>
      </c>
      <c r="B2491" s="32" t="s">
        <v>1443</v>
      </c>
      <c r="C2491" s="33">
        <v>46.5</v>
      </c>
      <c r="D2491" s="34">
        <v>29.96</v>
      </c>
      <c r="E2491" s="34">
        <f t="shared" si="131"/>
        <v>30.858800000000002</v>
      </c>
      <c r="F2491" s="68">
        <v>6.8000000000000005E-2</v>
      </c>
      <c r="G2491" s="69">
        <f t="shared" si="132"/>
        <v>2.0983984000000002</v>
      </c>
      <c r="H2491" s="70">
        <f t="shared" si="133"/>
        <v>32.957198400000003</v>
      </c>
    </row>
    <row r="2492" spans="1:8" x14ac:dyDescent="0.25">
      <c r="A2492" s="33" t="str">
        <f t="shared" si="130"/>
        <v>Estonia47</v>
      </c>
      <c r="B2492" s="32" t="s">
        <v>1443</v>
      </c>
      <c r="C2492" s="33">
        <v>47</v>
      </c>
      <c r="D2492" s="34">
        <v>29.96</v>
      </c>
      <c r="E2492" s="34">
        <f t="shared" si="131"/>
        <v>30.858800000000002</v>
      </c>
      <c r="F2492" s="68">
        <v>6.8000000000000005E-2</v>
      </c>
      <c r="G2492" s="69">
        <f t="shared" si="132"/>
        <v>2.0983984000000002</v>
      </c>
      <c r="H2492" s="70">
        <f t="shared" si="133"/>
        <v>32.957198400000003</v>
      </c>
    </row>
    <row r="2493" spans="1:8" x14ac:dyDescent="0.25">
      <c r="A2493" s="33" t="str">
        <f t="shared" si="130"/>
        <v>Estonia47.5</v>
      </c>
      <c r="B2493" s="32" t="s">
        <v>1443</v>
      </c>
      <c r="C2493" s="33">
        <v>47.5</v>
      </c>
      <c r="D2493" s="34">
        <v>29.96</v>
      </c>
      <c r="E2493" s="34">
        <f t="shared" si="131"/>
        <v>30.858800000000002</v>
      </c>
      <c r="F2493" s="68">
        <v>6.8000000000000005E-2</v>
      </c>
      <c r="G2493" s="69">
        <f t="shared" si="132"/>
        <v>2.0983984000000002</v>
      </c>
      <c r="H2493" s="70">
        <f t="shared" si="133"/>
        <v>32.957198400000003</v>
      </c>
    </row>
    <row r="2494" spans="1:8" x14ac:dyDescent="0.25">
      <c r="A2494" s="33" t="str">
        <f t="shared" si="130"/>
        <v>Estonia48</v>
      </c>
      <c r="B2494" s="32" t="s">
        <v>1443</v>
      </c>
      <c r="C2494" s="33">
        <v>48</v>
      </c>
      <c r="D2494" s="34">
        <v>29.96</v>
      </c>
      <c r="E2494" s="34">
        <f t="shared" si="131"/>
        <v>30.858800000000002</v>
      </c>
      <c r="F2494" s="68">
        <v>6.8000000000000005E-2</v>
      </c>
      <c r="G2494" s="69">
        <f t="shared" si="132"/>
        <v>2.0983984000000002</v>
      </c>
      <c r="H2494" s="70">
        <f t="shared" si="133"/>
        <v>32.957198400000003</v>
      </c>
    </row>
    <row r="2495" spans="1:8" x14ac:dyDescent="0.25">
      <c r="A2495" s="33" t="str">
        <f t="shared" si="130"/>
        <v>Estonia48.5</v>
      </c>
      <c r="B2495" s="32" t="s">
        <v>1443</v>
      </c>
      <c r="C2495" s="33">
        <v>48.5</v>
      </c>
      <c r="D2495" s="34">
        <v>29.96</v>
      </c>
      <c r="E2495" s="34">
        <f t="shared" si="131"/>
        <v>30.858800000000002</v>
      </c>
      <c r="F2495" s="68">
        <v>6.8000000000000005E-2</v>
      </c>
      <c r="G2495" s="69">
        <f t="shared" si="132"/>
        <v>2.0983984000000002</v>
      </c>
      <c r="H2495" s="70">
        <f t="shared" si="133"/>
        <v>32.957198400000003</v>
      </c>
    </row>
    <row r="2496" spans="1:8" x14ac:dyDescent="0.25">
      <c r="A2496" s="33" t="str">
        <f t="shared" si="130"/>
        <v>Estonia49</v>
      </c>
      <c r="B2496" s="32" t="s">
        <v>1443</v>
      </c>
      <c r="C2496" s="33">
        <v>49</v>
      </c>
      <c r="D2496" s="34">
        <v>29.96</v>
      </c>
      <c r="E2496" s="34">
        <f t="shared" si="131"/>
        <v>30.858800000000002</v>
      </c>
      <c r="F2496" s="68">
        <v>6.8000000000000005E-2</v>
      </c>
      <c r="G2496" s="69">
        <f t="shared" si="132"/>
        <v>2.0983984000000002</v>
      </c>
      <c r="H2496" s="70">
        <f t="shared" si="133"/>
        <v>32.957198400000003</v>
      </c>
    </row>
    <row r="2497" spans="1:8" x14ac:dyDescent="0.25">
      <c r="A2497" s="33" t="str">
        <f t="shared" si="130"/>
        <v>Estonia49.5</v>
      </c>
      <c r="B2497" s="32" t="s">
        <v>1443</v>
      </c>
      <c r="C2497" s="33">
        <v>49.5</v>
      </c>
      <c r="D2497" s="34">
        <v>29.96</v>
      </c>
      <c r="E2497" s="34">
        <f t="shared" si="131"/>
        <v>30.858800000000002</v>
      </c>
      <c r="F2497" s="68">
        <v>6.8000000000000005E-2</v>
      </c>
      <c r="G2497" s="69">
        <f t="shared" si="132"/>
        <v>2.0983984000000002</v>
      </c>
      <c r="H2497" s="70">
        <f t="shared" si="133"/>
        <v>32.957198400000003</v>
      </c>
    </row>
    <row r="2498" spans="1:8" x14ac:dyDescent="0.25">
      <c r="A2498" s="33" t="str">
        <f t="shared" si="130"/>
        <v>Estonia50</v>
      </c>
      <c r="B2498" s="32" t="s">
        <v>1443</v>
      </c>
      <c r="C2498" s="33">
        <v>50</v>
      </c>
      <c r="D2498" s="34">
        <v>29.96</v>
      </c>
      <c r="E2498" s="34">
        <f t="shared" si="131"/>
        <v>30.858800000000002</v>
      </c>
      <c r="F2498" s="68">
        <v>6.8000000000000005E-2</v>
      </c>
      <c r="G2498" s="69">
        <f t="shared" si="132"/>
        <v>2.0983984000000002</v>
      </c>
      <c r="H2498" s="70">
        <f t="shared" si="133"/>
        <v>32.957198400000003</v>
      </c>
    </row>
    <row r="2499" spans="1:8" x14ac:dyDescent="0.25">
      <c r="A2499" s="33" t="str">
        <f t="shared" si="130"/>
        <v>Estonia50.5</v>
      </c>
      <c r="B2499" s="32" t="s">
        <v>1443</v>
      </c>
      <c r="C2499" s="33">
        <v>50.5</v>
      </c>
      <c r="D2499" s="34">
        <v>44.94</v>
      </c>
      <c r="E2499" s="34">
        <f t="shared" si="131"/>
        <v>46.288199999999996</v>
      </c>
      <c r="F2499" s="68">
        <v>6.8000000000000005E-2</v>
      </c>
      <c r="G2499" s="69">
        <f t="shared" si="132"/>
        <v>3.1475976000000001</v>
      </c>
      <c r="H2499" s="70">
        <f t="shared" si="133"/>
        <v>49.435797599999994</v>
      </c>
    </row>
    <row r="2500" spans="1:8" x14ac:dyDescent="0.25">
      <c r="A2500" s="33" t="str">
        <f t="shared" si="130"/>
        <v>Estonia51</v>
      </c>
      <c r="B2500" s="32" t="s">
        <v>1443</v>
      </c>
      <c r="C2500" s="33">
        <v>51</v>
      </c>
      <c r="D2500" s="34">
        <v>44.94</v>
      </c>
      <c r="E2500" s="34">
        <f t="shared" si="131"/>
        <v>46.288199999999996</v>
      </c>
      <c r="F2500" s="68">
        <v>6.8000000000000005E-2</v>
      </c>
      <c r="G2500" s="69">
        <f t="shared" si="132"/>
        <v>3.1475976000000001</v>
      </c>
      <c r="H2500" s="70">
        <f t="shared" si="133"/>
        <v>49.435797599999994</v>
      </c>
    </row>
    <row r="2501" spans="1:8" x14ac:dyDescent="0.25">
      <c r="A2501" s="33" t="str">
        <f t="shared" si="130"/>
        <v>Estonia51.5</v>
      </c>
      <c r="B2501" s="32" t="s">
        <v>1443</v>
      </c>
      <c r="C2501" s="33">
        <v>51.5</v>
      </c>
      <c r="D2501" s="34">
        <v>44.94</v>
      </c>
      <c r="E2501" s="34">
        <f t="shared" si="131"/>
        <v>46.288199999999996</v>
      </c>
      <c r="F2501" s="68">
        <v>6.8000000000000005E-2</v>
      </c>
      <c r="G2501" s="69">
        <f t="shared" si="132"/>
        <v>3.1475976000000001</v>
      </c>
      <c r="H2501" s="70">
        <f t="shared" si="133"/>
        <v>49.435797599999994</v>
      </c>
    </row>
    <row r="2502" spans="1:8" x14ac:dyDescent="0.25">
      <c r="A2502" s="33" t="str">
        <f t="shared" si="130"/>
        <v>Estonia52</v>
      </c>
      <c r="B2502" s="32" t="s">
        <v>1443</v>
      </c>
      <c r="C2502" s="33">
        <v>52</v>
      </c>
      <c r="D2502" s="34">
        <v>44.94</v>
      </c>
      <c r="E2502" s="34">
        <f t="shared" si="131"/>
        <v>46.288199999999996</v>
      </c>
      <c r="F2502" s="68">
        <v>6.8000000000000005E-2</v>
      </c>
      <c r="G2502" s="69">
        <f t="shared" si="132"/>
        <v>3.1475976000000001</v>
      </c>
      <c r="H2502" s="70">
        <f t="shared" si="133"/>
        <v>49.435797599999994</v>
      </c>
    </row>
    <row r="2503" spans="1:8" x14ac:dyDescent="0.25">
      <c r="A2503" s="33" t="str">
        <f t="shared" ref="A2503:A2566" si="134">CONCATENATE(B2503,C2503)</f>
        <v>Estonia52.5</v>
      </c>
      <c r="B2503" s="32" t="s">
        <v>1443</v>
      </c>
      <c r="C2503" s="33">
        <v>52.5</v>
      </c>
      <c r="D2503" s="34">
        <v>44.94</v>
      </c>
      <c r="E2503" s="34">
        <f t="shared" si="131"/>
        <v>46.288199999999996</v>
      </c>
      <c r="F2503" s="68">
        <v>6.8000000000000005E-2</v>
      </c>
      <c r="G2503" s="69">
        <f t="shared" si="132"/>
        <v>3.1475976000000001</v>
      </c>
      <c r="H2503" s="70">
        <f t="shared" si="133"/>
        <v>49.435797599999994</v>
      </c>
    </row>
    <row r="2504" spans="1:8" x14ac:dyDescent="0.25">
      <c r="A2504" s="33" t="str">
        <f t="shared" si="134"/>
        <v>Estonia53</v>
      </c>
      <c r="B2504" s="32" t="s">
        <v>1443</v>
      </c>
      <c r="C2504" s="33">
        <v>53</v>
      </c>
      <c r="D2504" s="34">
        <v>44.94</v>
      </c>
      <c r="E2504" s="34">
        <f t="shared" si="131"/>
        <v>46.288199999999996</v>
      </c>
      <c r="F2504" s="68">
        <v>6.8000000000000005E-2</v>
      </c>
      <c r="G2504" s="69">
        <f t="shared" si="132"/>
        <v>3.1475976000000001</v>
      </c>
      <c r="H2504" s="70">
        <f t="shared" si="133"/>
        <v>49.435797599999994</v>
      </c>
    </row>
    <row r="2505" spans="1:8" x14ac:dyDescent="0.25">
      <c r="A2505" s="33" t="str">
        <f t="shared" si="134"/>
        <v>Estonia53.5</v>
      </c>
      <c r="B2505" s="32" t="s">
        <v>1443</v>
      </c>
      <c r="C2505" s="33">
        <v>53.5</v>
      </c>
      <c r="D2505" s="34">
        <v>44.94</v>
      </c>
      <c r="E2505" s="34">
        <f t="shared" si="131"/>
        <v>46.288199999999996</v>
      </c>
      <c r="F2505" s="68">
        <v>6.8000000000000005E-2</v>
      </c>
      <c r="G2505" s="69">
        <f t="shared" si="132"/>
        <v>3.1475976000000001</v>
      </c>
      <c r="H2505" s="70">
        <f t="shared" si="133"/>
        <v>49.435797599999994</v>
      </c>
    </row>
    <row r="2506" spans="1:8" x14ac:dyDescent="0.25">
      <c r="A2506" s="33" t="str">
        <f t="shared" si="134"/>
        <v>Estonia54</v>
      </c>
      <c r="B2506" s="32" t="s">
        <v>1443</v>
      </c>
      <c r="C2506" s="33">
        <v>54</v>
      </c>
      <c r="D2506" s="34">
        <v>44.94</v>
      </c>
      <c r="E2506" s="34">
        <f t="shared" si="131"/>
        <v>46.288199999999996</v>
      </c>
      <c r="F2506" s="68">
        <v>6.8000000000000005E-2</v>
      </c>
      <c r="G2506" s="69">
        <f t="shared" si="132"/>
        <v>3.1475976000000001</v>
      </c>
      <c r="H2506" s="70">
        <f t="shared" si="133"/>
        <v>49.435797599999994</v>
      </c>
    </row>
    <row r="2507" spans="1:8" x14ac:dyDescent="0.25">
      <c r="A2507" s="33" t="str">
        <f t="shared" si="134"/>
        <v>Estonia54.5</v>
      </c>
      <c r="B2507" s="32" t="s">
        <v>1443</v>
      </c>
      <c r="C2507" s="33">
        <v>54.5</v>
      </c>
      <c r="D2507" s="34">
        <v>44.94</v>
      </c>
      <c r="E2507" s="34">
        <f t="shared" si="131"/>
        <v>46.288199999999996</v>
      </c>
      <c r="F2507" s="68">
        <v>6.8000000000000005E-2</v>
      </c>
      <c r="G2507" s="69">
        <f t="shared" si="132"/>
        <v>3.1475976000000001</v>
      </c>
      <c r="H2507" s="70">
        <f t="shared" si="133"/>
        <v>49.435797599999994</v>
      </c>
    </row>
    <row r="2508" spans="1:8" x14ac:dyDescent="0.25">
      <c r="A2508" s="33" t="str">
        <f t="shared" si="134"/>
        <v>Estonia55</v>
      </c>
      <c r="B2508" s="32" t="s">
        <v>1443</v>
      </c>
      <c r="C2508" s="33">
        <v>55</v>
      </c>
      <c r="D2508" s="34">
        <v>44.94</v>
      </c>
      <c r="E2508" s="34">
        <f t="shared" si="131"/>
        <v>46.288199999999996</v>
      </c>
      <c r="F2508" s="68">
        <v>6.8000000000000005E-2</v>
      </c>
      <c r="G2508" s="69">
        <f t="shared" si="132"/>
        <v>3.1475976000000001</v>
      </c>
      <c r="H2508" s="70">
        <f t="shared" si="133"/>
        <v>49.435797599999994</v>
      </c>
    </row>
    <row r="2509" spans="1:8" x14ac:dyDescent="0.25">
      <c r="A2509" s="33" t="str">
        <f t="shared" si="134"/>
        <v>Estonia55.5</v>
      </c>
      <c r="B2509" s="32" t="s">
        <v>1443</v>
      </c>
      <c r="C2509" s="33">
        <v>55.5</v>
      </c>
      <c r="D2509" s="34">
        <v>44.94</v>
      </c>
      <c r="E2509" s="34">
        <f t="shared" si="131"/>
        <v>46.288199999999996</v>
      </c>
      <c r="F2509" s="68">
        <v>6.8000000000000005E-2</v>
      </c>
      <c r="G2509" s="69">
        <f t="shared" si="132"/>
        <v>3.1475976000000001</v>
      </c>
      <c r="H2509" s="70">
        <f t="shared" si="133"/>
        <v>49.435797599999994</v>
      </c>
    </row>
    <row r="2510" spans="1:8" x14ac:dyDescent="0.25">
      <c r="A2510" s="33" t="str">
        <f t="shared" si="134"/>
        <v>Estonia56</v>
      </c>
      <c r="B2510" s="32" t="s">
        <v>1443</v>
      </c>
      <c r="C2510" s="33">
        <v>56</v>
      </c>
      <c r="D2510" s="34">
        <v>44.94</v>
      </c>
      <c r="E2510" s="34">
        <f t="shared" si="131"/>
        <v>46.288199999999996</v>
      </c>
      <c r="F2510" s="68">
        <v>6.8000000000000005E-2</v>
      </c>
      <c r="G2510" s="69">
        <f t="shared" si="132"/>
        <v>3.1475976000000001</v>
      </c>
      <c r="H2510" s="70">
        <f t="shared" si="133"/>
        <v>49.435797599999994</v>
      </c>
    </row>
    <row r="2511" spans="1:8" x14ac:dyDescent="0.25">
      <c r="A2511" s="33" t="str">
        <f t="shared" si="134"/>
        <v>Estonia56.5</v>
      </c>
      <c r="B2511" s="32" t="s">
        <v>1443</v>
      </c>
      <c r="C2511" s="33">
        <v>56.5</v>
      </c>
      <c r="D2511" s="34">
        <v>44.94</v>
      </c>
      <c r="E2511" s="34">
        <f t="shared" si="131"/>
        <v>46.288199999999996</v>
      </c>
      <c r="F2511" s="68">
        <v>6.8000000000000005E-2</v>
      </c>
      <c r="G2511" s="69">
        <f t="shared" si="132"/>
        <v>3.1475976000000001</v>
      </c>
      <c r="H2511" s="70">
        <f t="shared" si="133"/>
        <v>49.435797599999994</v>
      </c>
    </row>
    <row r="2512" spans="1:8" x14ac:dyDescent="0.25">
      <c r="A2512" s="33" t="str">
        <f t="shared" si="134"/>
        <v>Estonia57</v>
      </c>
      <c r="B2512" s="32" t="s">
        <v>1443</v>
      </c>
      <c r="C2512" s="33">
        <v>57</v>
      </c>
      <c r="D2512" s="34">
        <v>44.94</v>
      </c>
      <c r="E2512" s="34">
        <f t="shared" si="131"/>
        <v>46.288199999999996</v>
      </c>
      <c r="F2512" s="68">
        <v>6.8000000000000005E-2</v>
      </c>
      <c r="G2512" s="69">
        <f t="shared" si="132"/>
        <v>3.1475976000000001</v>
      </c>
      <c r="H2512" s="70">
        <f t="shared" si="133"/>
        <v>49.435797599999994</v>
      </c>
    </row>
    <row r="2513" spans="1:8" x14ac:dyDescent="0.25">
      <c r="A2513" s="33" t="str">
        <f t="shared" si="134"/>
        <v>Estonia57.5</v>
      </c>
      <c r="B2513" s="32" t="s">
        <v>1443</v>
      </c>
      <c r="C2513" s="33">
        <v>57.5</v>
      </c>
      <c r="D2513" s="34">
        <v>44.94</v>
      </c>
      <c r="E2513" s="34">
        <f t="shared" si="131"/>
        <v>46.288199999999996</v>
      </c>
      <c r="F2513" s="68">
        <v>6.8000000000000005E-2</v>
      </c>
      <c r="G2513" s="69">
        <f t="shared" si="132"/>
        <v>3.1475976000000001</v>
      </c>
      <c r="H2513" s="70">
        <f t="shared" si="133"/>
        <v>49.435797599999994</v>
      </c>
    </row>
    <row r="2514" spans="1:8" x14ac:dyDescent="0.25">
      <c r="A2514" s="33" t="str">
        <f t="shared" si="134"/>
        <v>Estonia58</v>
      </c>
      <c r="B2514" s="32" t="s">
        <v>1443</v>
      </c>
      <c r="C2514" s="33">
        <v>58</v>
      </c>
      <c r="D2514" s="34">
        <v>44.94</v>
      </c>
      <c r="E2514" s="34">
        <f t="shared" ref="E2514:E2577" si="135">D2514*1.03</f>
        <v>46.288199999999996</v>
      </c>
      <c r="F2514" s="68">
        <v>6.8000000000000005E-2</v>
      </c>
      <c r="G2514" s="69">
        <f t="shared" ref="G2514:G2577" si="136">E2514*F2514</f>
        <v>3.1475976000000001</v>
      </c>
      <c r="H2514" s="70">
        <f t="shared" ref="H2514:H2577" si="137">G2514+E2514</f>
        <v>49.435797599999994</v>
      </c>
    </row>
    <row r="2515" spans="1:8" x14ac:dyDescent="0.25">
      <c r="A2515" s="33" t="str">
        <f t="shared" si="134"/>
        <v>Estonia58.5</v>
      </c>
      <c r="B2515" s="32" t="s">
        <v>1443</v>
      </c>
      <c r="C2515" s="33">
        <v>58.5</v>
      </c>
      <c r="D2515" s="34">
        <v>44.94</v>
      </c>
      <c r="E2515" s="34">
        <f t="shared" si="135"/>
        <v>46.288199999999996</v>
      </c>
      <c r="F2515" s="68">
        <v>6.8000000000000005E-2</v>
      </c>
      <c r="G2515" s="69">
        <f t="shared" si="136"/>
        <v>3.1475976000000001</v>
      </c>
      <c r="H2515" s="70">
        <f t="shared" si="137"/>
        <v>49.435797599999994</v>
      </c>
    </row>
    <row r="2516" spans="1:8" x14ac:dyDescent="0.25">
      <c r="A2516" s="33" t="str">
        <f t="shared" si="134"/>
        <v>Estonia59</v>
      </c>
      <c r="B2516" s="32" t="s">
        <v>1443</v>
      </c>
      <c r="C2516" s="33">
        <v>59</v>
      </c>
      <c r="D2516" s="34">
        <v>44.94</v>
      </c>
      <c r="E2516" s="34">
        <f t="shared" si="135"/>
        <v>46.288199999999996</v>
      </c>
      <c r="F2516" s="68">
        <v>6.8000000000000005E-2</v>
      </c>
      <c r="G2516" s="69">
        <f t="shared" si="136"/>
        <v>3.1475976000000001</v>
      </c>
      <c r="H2516" s="70">
        <f t="shared" si="137"/>
        <v>49.435797599999994</v>
      </c>
    </row>
    <row r="2517" spans="1:8" x14ac:dyDescent="0.25">
      <c r="A2517" s="33" t="str">
        <f t="shared" si="134"/>
        <v>Estonia59.5</v>
      </c>
      <c r="B2517" s="32" t="s">
        <v>1443</v>
      </c>
      <c r="C2517" s="33">
        <v>59.5</v>
      </c>
      <c r="D2517" s="34">
        <v>44.94</v>
      </c>
      <c r="E2517" s="34">
        <f t="shared" si="135"/>
        <v>46.288199999999996</v>
      </c>
      <c r="F2517" s="68">
        <v>6.8000000000000005E-2</v>
      </c>
      <c r="G2517" s="69">
        <f t="shared" si="136"/>
        <v>3.1475976000000001</v>
      </c>
      <c r="H2517" s="70">
        <f t="shared" si="137"/>
        <v>49.435797599999994</v>
      </c>
    </row>
    <row r="2518" spans="1:8" x14ac:dyDescent="0.25">
      <c r="A2518" s="33" t="str">
        <f t="shared" si="134"/>
        <v>Estonia60</v>
      </c>
      <c r="B2518" s="32" t="s">
        <v>1443</v>
      </c>
      <c r="C2518" s="33">
        <v>60</v>
      </c>
      <c r="D2518" s="34">
        <v>44.94</v>
      </c>
      <c r="E2518" s="34">
        <f t="shared" si="135"/>
        <v>46.288199999999996</v>
      </c>
      <c r="F2518" s="68">
        <v>6.8000000000000005E-2</v>
      </c>
      <c r="G2518" s="69">
        <f t="shared" si="136"/>
        <v>3.1475976000000001</v>
      </c>
      <c r="H2518" s="70">
        <f t="shared" si="137"/>
        <v>49.435797599999994</v>
      </c>
    </row>
    <row r="2519" spans="1:8" x14ac:dyDescent="0.25">
      <c r="A2519" s="33" t="str">
        <f t="shared" si="134"/>
        <v>Estonia60.5</v>
      </c>
      <c r="B2519" s="32" t="s">
        <v>1443</v>
      </c>
      <c r="C2519" s="33">
        <v>60.5</v>
      </c>
      <c r="D2519" s="34">
        <v>44.94</v>
      </c>
      <c r="E2519" s="34">
        <f t="shared" si="135"/>
        <v>46.288199999999996</v>
      </c>
      <c r="F2519" s="68">
        <v>6.8000000000000005E-2</v>
      </c>
      <c r="G2519" s="69">
        <f t="shared" si="136"/>
        <v>3.1475976000000001</v>
      </c>
      <c r="H2519" s="70">
        <f t="shared" si="137"/>
        <v>49.435797599999994</v>
      </c>
    </row>
    <row r="2520" spans="1:8" x14ac:dyDescent="0.25">
      <c r="A2520" s="33" t="str">
        <f t="shared" si="134"/>
        <v>Estonia61</v>
      </c>
      <c r="B2520" s="32" t="s">
        <v>1443</v>
      </c>
      <c r="C2520" s="33">
        <v>61</v>
      </c>
      <c r="D2520" s="34">
        <v>44.94</v>
      </c>
      <c r="E2520" s="34">
        <f t="shared" si="135"/>
        <v>46.288199999999996</v>
      </c>
      <c r="F2520" s="68">
        <v>6.8000000000000005E-2</v>
      </c>
      <c r="G2520" s="69">
        <f t="shared" si="136"/>
        <v>3.1475976000000001</v>
      </c>
      <c r="H2520" s="70">
        <f t="shared" si="137"/>
        <v>49.435797599999994</v>
      </c>
    </row>
    <row r="2521" spans="1:8" x14ac:dyDescent="0.25">
      <c r="A2521" s="33" t="str">
        <f t="shared" si="134"/>
        <v>Estonia61.5</v>
      </c>
      <c r="B2521" s="32" t="s">
        <v>1443</v>
      </c>
      <c r="C2521" s="33">
        <v>61.5</v>
      </c>
      <c r="D2521" s="34">
        <v>44.94</v>
      </c>
      <c r="E2521" s="34">
        <f t="shared" si="135"/>
        <v>46.288199999999996</v>
      </c>
      <c r="F2521" s="68">
        <v>6.8000000000000005E-2</v>
      </c>
      <c r="G2521" s="69">
        <f t="shared" si="136"/>
        <v>3.1475976000000001</v>
      </c>
      <c r="H2521" s="70">
        <f t="shared" si="137"/>
        <v>49.435797599999994</v>
      </c>
    </row>
    <row r="2522" spans="1:8" x14ac:dyDescent="0.25">
      <c r="A2522" s="33" t="str">
        <f t="shared" si="134"/>
        <v>Estonia62</v>
      </c>
      <c r="B2522" s="32" t="s">
        <v>1443</v>
      </c>
      <c r="C2522" s="33">
        <v>62</v>
      </c>
      <c r="D2522" s="34">
        <v>44.94</v>
      </c>
      <c r="E2522" s="34">
        <f t="shared" si="135"/>
        <v>46.288199999999996</v>
      </c>
      <c r="F2522" s="68">
        <v>6.8000000000000005E-2</v>
      </c>
      <c r="G2522" s="69">
        <f t="shared" si="136"/>
        <v>3.1475976000000001</v>
      </c>
      <c r="H2522" s="70">
        <f t="shared" si="137"/>
        <v>49.435797599999994</v>
      </c>
    </row>
    <row r="2523" spans="1:8" x14ac:dyDescent="0.25">
      <c r="A2523" s="33" t="str">
        <f t="shared" si="134"/>
        <v>Estonia62.5</v>
      </c>
      <c r="B2523" s="32" t="s">
        <v>1443</v>
      </c>
      <c r="C2523" s="33">
        <v>62.5</v>
      </c>
      <c r="D2523" s="34">
        <v>44.94</v>
      </c>
      <c r="E2523" s="34">
        <f t="shared" si="135"/>
        <v>46.288199999999996</v>
      </c>
      <c r="F2523" s="68">
        <v>6.8000000000000005E-2</v>
      </c>
      <c r="G2523" s="69">
        <f t="shared" si="136"/>
        <v>3.1475976000000001</v>
      </c>
      <c r="H2523" s="70">
        <f t="shared" si="137"/>
        <v>49.435797599999994</v>
      </c>
    </row>
    <row r="2524" spans="1:8" x14ac:dyDescent="0.25">
      <c r="A2524" s="33" t="str">
        <f t="shared" si="134"/>
        <v>Estonia63</v>
      </c>
      <c r="B2524" s="32" t="s">
        <v>1443</v>
      </c>
      <c r="C2524" s="33">
        <v>63</v>
      </c>
      <c r="D2524" s="34">
        <v>44.94</v>
      </c>
      <c r="E2524" s="34">
        <f t="shared" si="135"/>
        <v>46.288199999999996</v>
      </c>
      <c r="F2524" s="68">
        <v>6.8000000000000005E-2</v>
      </c>
      <c r="G2524" s="69">
        <f t="shared" si="136"/>
        <v>3.1475976000000001</v>
      </c>
      <c r="H2524" s="70">
        <f t="shared" si="137"/>
        <v>49.435797599999994</v>
      </c>
    </row>
    <row r="2525" spans="1:8" x14ac:dyDescent="0.25">
      <c r="A2525" s="33" t="str">
        <f t="shared" si="134"/>
        <v>Estonia63.5</v>
      </c>
      <c r="B2525" s="32" t="s">
        <v>1443</v>
      </c>
      <c r="C2525" s="33">
        <v>63.5</v>
      </c>
      <c r="D2525" s="34">
        <v>44.94</v>
      </c>
      <c r="E2525" s="34">
        <f t="shared" si="135"/>
        <v>46.288199999999996</v>
      </c>
      <c r="F2525" s="68">
        <v>6.8000000000000005E-2</v>
      </c>
      <c r="G2525" s="69">
        <f t="shared" si="136"/>
        <v>3.1475976000000001</v>
      </c>
      <c r="H2525" s="70">
        <f t="shared" si="137"/>
        <v>49.435797599999994</v>
      </c>
    </row>
    <row r="2526" spans="1:8" x14ac:dyDescent="0.25">
      <c r="A2526" s="33" t="str">
        <f t="shared" si="134"/>
        <v>Estonia64</v>
      </c>
      <c r="B2526" s="32" t="s">
        <v>1443</v>
      </c>
      <c r="C2526" s="33">
        <v>64</v>
      </c>
      <c r="D2526" s="34">
        <v>44.94</v>
      </c>
      <c r="E2526" s="34">
        <f t="shared" si="135"/>
        <v>46.288199999999996</v>
      </c>
      <c r="F2526" s="68">
        <v>6.8000000000000005E-2</v>
      </c>
      <c r="G2526" s="69">
        <f t="shared" si="136"/>
        <v>3.1475976000000001</v>
      </c>
      <c r="H2526" s="70">
        <f t="shared" si="137"/>
        <v>49.435797599999994</v>
      </c>
    </row>
    <row r="2527" spans="1:8" x14ac:dyDescent="0.25">
      <c r="A2527" s="33" t="str">
        <f t="shared" si="134"/>
        <v>Estonia64.5</v>
      </c>
      <c r="B2527" s="32" t="s">
        <v>1443</v>
      </c>
      <c r="C2527" s="33">
        <v>64.5</v>
      </c>
      <c r="D2527" s="34">
        <v>44.94</v>
      </c>
      <c r="E2527" s="34">
        <f t="shared" si="135"/>
        <v>46.288199999999996</v>
      </c>
      <c r="F2527" s="68">
        <v>6.8000000000000005E-2</v>
      </c>
      <c r="G2527" s="69">
        <f t="shared" si="136"/>
        <v>3.1475976000000001</v>
      </c>
      <c r="H2527" s="70">
        <f t="shared" si="137"/>
        <v>49.435797599999994</v>
      </c>
    </row>
    <row r="2528" spans="1:8" x14ac:dyDescent="0.25">
      <c r="A2528" s="33" t="str">
        <f t="shared" si="134"/>
        <v>Estonia65</v>
      </c>
      <c r="B2528" s="32" t="s">
        <v>1443</v>
      </c>
      <c r="C2528" s="33">
        <v>65</v>
      </c>
      <c r="D2528" s="34">
        <v>44.94</v>
      </c>
      <c r="E2528" s="34">
        <f t="shared" si="135"/>
        <v>46.288199999999996</v>
      </c>
      <c r="F2528" s="68">
        <v>6.8000000000000005E-2</v>
      </c>
      <c r="G2528" s="69">
        <f t="shared" si="136"/>
        <v>3.1475976000000001</v>
      </c>
      <c r="H2528" s="70">
        <f t="shared" si="137"/>
        <v>49.435797599999994</v>
      </c>
    </row>
    <row r="2529" spans="1:8" x14ac:dyDescent="0.25">
      <c r="A2529" s="33" t="str">
        <f t="shared" si="134"/>
        <v>Estonia65.5</v>
      </c>
      <c r="B2529" s="32" t="s">
        <v>1443</v>
      </c>
      <c r="C2529" s="33">
        <v>65.5</v>
      </c>
      <c r="D2529" s="34">
        <v>44.94</v>
      </c>
      <c r="E2529" s="34">
        <f t="shared" si="135"/>
        <v>46.288199999999996</v>
      </c>
      <c r="F2529" s="68">
        <v>6.8000000000000005E-2</v>
      </c>
      <c r="G2529" s="69">
        <f t="shared" si="136"/>
        <v>3.1475976000000001</v>
      </c>
      <c r="H2529" s="70">
        <f t="shared" si="137"/>
        <v>49.435797599999994</v>
      </c>
    </row>
    <row r="2530" spans="1:8" x14ac:dyDescent="0.25">
      <c r="A2530" s="33" t="str">
        <f t="shared" si="134"/>
        <v>Estonia66</v>
      </c>
      <c r="B2530" s="32" t="s">
        <v>1443</v>
      </c>
      <c r="C2530" s="33">
        <v>66</v>
      </c>
      <c r="D2530" s="34">
        <v>44.94</v>
      </c>
      <c r="E2530" s="34">
        <f t="shared" si="135"/>
        <v>46.288199999999996</v>
      </c>
      <c r="F2530" s="68">
        <v>6.8000000000000005E-2</v>
      </c>
      <c r="G2530" s="69">
        <f t="shared" si="136"/>
        <v>3.1475976000000001</v>
      </c>
      <c r="H2530" s="70">
        <f t="shared" si="137"/>
        <v>49.435797599999994</v>
      </c>
    </row>
    <row r="2531" spans="1:8" x14ac:dyDescent="0.25">
      <c r="A2531" s="33" t="str">
        <f t="shared" si="134"/>
        <v>Estonia66.5</v>
      </c>
      <c r="B2531" s="32" t="s">
        <v>1443</v>
      </c>
      <c r="C2531" s="33">
        <v>66.5</v>
      </c>
      <c r="D2531" s="34">
        <v>44.94</v>
      </c>
      <c r="E2531" s="34">
        <f t="shared" si="135"/>
        <v>46.288199999999996</v>
      </c>
      <c r="F2531" s="68">
        <v>6.8000000000000005E-2</v>
      </c>
      <c r="G2531" s="69">
        <f t="shared" si="136"/>
        <v>3.1475976000000001</v>
      </c>
      <c r="H2531" s="70">
        <f t="shared" si="137"/>
        <v>49.435797599999994</v>
      </c>
    </row>
    <row r="2532" spans="1:8" x14ac:dyDescent="0.25">
      <c r="A2532" s="33" t="str">
        <f t="shared" si="134"/>
        <v>Estonia67</v>
      </c>
      <c r="B2532" s="32" t="s">
        <v>1443</v>
      </c>
      <c r="C2532" s="33">
        <v>67</v>
      </c>
      <c r="D2532" s="34">
        <v>44.94</v>
      </c>
      <c r="E2532" s="34">
        <f t="shared" si="135"/>
        <v>46.288199999999996</v>
      </c>
      <c r="F2532" s="68">
        <v>6.8000000000000005E-2</v>
      </c>
      <c r="G2532" s="69">
        <f t="shared" si="136"/>
        <v>3.1475976000000001</v>
      </c>
      <c r="H2532" s="70">
        <f t="shared" si="137"/>
        <v>49.435797599999994</v>
      </c>
    </row>
    <row r="2533" spans="1:8" x14ac:dyDescent="0.25">
      <c r="A2533" s="33" t="str">
        <f t="shared" si="134"/>
        <v>Estonia67.5</v>
      </c>
      <c r="B2533" s="32" t="s">
        <v>1443</v>
      </c>
      <c r="C2533" s="33">
        <v>67.5</v>
      </c>
      <c r="D2533" s="34">
        <v>44.94</v>
      </c>
      <c r="E2533" s="34">
        <f t="shared" si="135"/>
        <v>46.288199999999996</v>
      </c>
      <c r="F2533" s="68">
        <v>6.8000000000000005E-2</v>
      </c>
      <c r="G2533" s="69">
        <f t="shared" si="136"/>
        <v>3.1475976000000001</v>
      </c>
      <c r="H2533" s="70">
        <f t="shared" si="137"/>
        <v>49.435797599999994</v>
      </c>
    </row>
    <row r="2534" spans="1:8" x14ac:dyDescent="0.25">
      <c r="A2534" s="33" t="str">
        <f t="shared" si="134"/>
        <v>Estonia68</v>
      </c>
      <c r="B2534" s="32" t="s">
        <v>1443</v>
      </c>
      <c r="C2534" s="33">
        <v>68</v>
      </c>
      <c r="D2534" s="34">
        <v>44.94</v>
      </c>
      <c r="E2534" s="34">
        <f t="shared" si="135"/>
        <v>46.288199999999996</v>
      </c>
      <c r="F2534" s="68">
        <v>6.8000000000000005E-2</v>
      </c>
      <c r="G2534" s="69">
        <f t="shared" si="136"/>
        <v>3.1475976000000001</v>
      </c>
      <c r="H2534" s="70">
        <f t="shared" si="137"/>
        <v>49.435797599999994</v>
      </c>
    </row>
    <row r="2535" spans="1:8" x14ac:dyDescent="0.25">
      <c r="A2535" s="33" t="str">
        <f t="shared" si="134"/>
        <v>Estonia68.5</v>
      </c>
      <c r="B2535" s="32" t="s">
        <v>1443</v>
      </c>
      <c r="C2535" s="33">
        <v>68.5</v>
      </c>
      <c r="D2535" s="34">
        <v>44.94</v>
      </c>
      <c r="E2535" s="34">
        <f t="shared" si="135"/>
        <v>46.288199999999996</v>
      </c>
      <c r="F2535" s="68">
        <v>6.8000000000000005E-2</v>
      </c>
      <c r="G2535" s="69">
        <f t="shared" si="136"/>
        <v>3.1475976000000001</v>
      </c>
      <c r="H2535" s="70">
        <f t="shared" si="137"/>
        <v>49.435797599999994</v>
      </c>
    </row>
    <row r="2536" spans="1:8" x14ac:dyDescent="0.25">
      <c r="A2536" s="33" t="str">
        <f t="shared" si="134"/>
        <v>Estonia69</v>
      </c>
      <c r="B2536" s="32" t="s">
        <v>1443</v>
      </c>
      <c r="C2536" s="33">
        <v>69</v>
      </c>
      <c r="D2536" s="34">
        <v>44.94</v>
      </c>
      <c r="E2536" s="34">
        <f t="shared" si="135"/>
        <v>46.288199999999996</v>
      </c>
      <c r="F2536" s="68">
        <v>6.8000000000000005E-2</v>
      </c>
      <c r="G2536" s="69">
        <f t="shared" si="136"/>
        <v>3.1475976000000001</v>
      </c>
      <c r="H2536" s="70">
        <f t="shared" si="137"/>
        <v>49.435797599999994</v>
      </c>
    </row>
    <row r="2537" spans="1:8" x14ac:dyDescent="0.25">
      <c r="A2537" s="33" t="str">
        <f t="shared" si="134"/>
        <v>Estonia69.5</v>
      </c>
      <c r="B2537" s="32" t="s">
        <v>1443</v>
      </c>
      <c r="C2537" s="33">
        <v>69.5</v>
      </c>
      <c r="D2537" s="34">
        <v>44.94</v>
      </c>
      <c r="E2537" s="34">
        <f t="shared" si="135"/>
        <v>46.288199999999996</v>
      </c>
      <c r="F2537" s="68">
        <v>6.8000000000000005E-2</v>
      </c>
      <c r="G2537" s="69">
        <f t="shared" si="136"/>
        <v>3.1475976000000001</v>
      </c>
      <c r="H2537" s="70">
        <f t="shared" si="137"/>
        <v>49.435797599999994</v>
      </c>
    </row>
    <row r="2538" spans="1:8" x14ac:dyDescent="0.25">
      <c r="A2538" s="33" t="str">
        <f t="shared" si="134"/>
        <v>Estonia70</v>
      </c>
      <c r="B2538" s="32" t="s">
        <v>1443</v>
      </c>
      <c r="C2538" s="33">
        <v>70</v>
      </c>
      <c r="D2538" s="34">
        <v>44.94</v>
      </c>
      <c r="E2538" s="34">
        <f t="shared" si="135"/>
        <v>46.288199999999996</v>
      </c>
      <c r="F2538" s="68">
        <v>6.8000000000000005E-2</v>
      </c>
      <c r="G2538" s="69">
        <f t="shared" si="136"/>
        <v>3.1475976000000001</v>
      </c>
      <c r="H2538" s="70">
        <f t="shared" si="137"/>
        <v>49.435797599999994</v>
      </c>
    </row>
    <row r="2539" spans="1:8" x14ac:dyDescent="0.25">
      <c r="A2539" s="33" t="str">
        <f t="shared" si="134"/>
        <v>Estonia70.5</v>
      </c>
      <c r="B2539" s="32" t="s">
        <v>1443</v>
      </c>
      <c r="C2539" s="33">
        <v>70.5</v>
      </c>
      <c r="D2539" s="34">
        <v>44.94</v>
      </c>
      <c r="E2539" s="34">
        <f t="shared" si="135"/>
        <v>46.288199999999996</v>
      </c>
      <c r="F2539" s="68">
        <v>6.8000000000000005E-2</v>
      </c>
      <c r="G2539" s="69">
        <f t="shared" si="136"/>
        <v>3.1475976000000001</v>
      </c>
      <c r="H2539" s="70">
        <f t="shared" si="137"/>
        <v>49.435797599999994</v>
      </c>
    </row>
    <row r="2540" spans="1:8" x14ac:dyDescent="0.25">
      <c r="A2540" s="33" t="str">
        <f t="shared" si="134"/>
        <v>Finland0.5</v>
      </c>
      <c r="B2540" s="32" t="s">
        <v>1444</v>
      </c>
      <c r="C2540" s="33">
        <v>0.5</v>
      </c>
      <c r="D2540" s="34">
        <v>18.45</v>
      </c>
      <c r="E2540" s="34">
        <f t="shared" si="135"/>
        <v>19.003499999999999</v>
      </c>
      <c r="F2540" s="68">
        <v>6.8000000000000005E-2</v>
      </c>
      <c r="G2540" s="69">
        <f t="shared" si="136"/>
        <v>1.292238</v>
      </c>
      <c r="H2540" s="70">
        <f t="shared" si="137"/>
        <v>20.295738</v>
      </c>
    </row>
    <row r="2541" spans="1:8" x14ac:dyDescent="0.25">
      <c r="A2541" s="33" t="str">
        <f t="shared" si="134"/>
        <v>Finland1</v>
      </c>
      <c r="B2541" s="32" t="s">
        <v>1444</v>
      </c>
      <c r="C2541" s="33">
        <v>1</v>
      </c>
      <c r="D2541" s="34">
        <v>18.45</v>
      </c>
      <c r="E2541" s="34">
        <f t="shared" si="135"/>
        <v>19.003499999999999</v>
      </c>
      <c r="F2541" s="68">
        <v>6.8000000000000005E-2</v>
      </c>
      <c r="G2541" s="69">
        <f t="shared" si="136"/>
        <v>1.292238</v>
      </c>
      <c r="H2541" s="70">
        <f t="shared" si="137"/>
        <v>20.295738</v>
      </c>
    </row>
    <row r="2542" spans="1:8" x14ac:dyDescent="0.25">
      <c r="A2542" s="33" t="str">
        <f t="shared" si="134"/>
        <v>Finland1.5</v>
      </c>
      <c r="B2542" s="32" t="s">
        <v>1444</v>
      </c>
      <c r="C2542" s="33">
        <v>1.5</v>
      </c>
      <c r="D2542" s="34">
        <v>18.45</v>
      </c>
      <c r="E2542" s="34">
        <f t="shared" si="135"/>
        <v>19.003499999999999</v>
      </c>
      <c r="F2542" s="68">
        <v>6.8000000000000005E-2</v>
      </c>
      <c r="G2542" s="69">
        <f t="shared" si="136"/>
        <v>1.292238</v>
      </c>
      <c r="H2542" s="70">
        <f t="shared" si="137"/>
        <v>20.295738</v>
      </c>
    </row>
    <row r="2543" spans="1:8" x14ac:dyDescent="0.25">
      <c r="A2543" s="33" t="str">
        <f t="shared" si="134"/>
        <v>Finland2</v>
      </c>
      <c r="B2543" s="32" t="s">
        <v>1444</v>
      </c>
      <c r="C2543" s="33">
        <v>2</v>
      </c>
      <c r="D2543" s="34">
        <v>18.45</v>
      </c>
      <c r="E2543" s="34">
        <f t="shared" si="135"/>
        <v>19.003499999999999</v>
      </c>
      <c r="F2543" s="68">
        <v>6.8000000000000005E-2</v>
      </c>
      <c r="G2543" s="69">
        <f t="shared" si="136"/>
        <v>1.292238</v>
      </c>
      <c r="H2543" s="70">
        <f t="shared" si="137"/>
        <v>20.295738</v>
      </c>
    </row>
    <row r="2544" spans="1:8" x14ac:dyDescent="0.25">
      <c r="A2544" s="33" t="str">
        <f t="shared" si="134"/>
        <v>Finland2.5</v>
      </c>
      <c r="B2544" s="32" t="s">
        <v>1444</v>
      </c>
      <c r="C2544" s="33">
        <v>2.5</v>
      </c>
      <c r="D2544" s="34">
        <v>18.45</v>
      </c>
      <c r="E2544" s="34">
        <f t="shared" si="135"/>
        <v>19.003499999999999</v>
      </c>
      <c r="F2544" s="68">
        <v>6.8000000000000005E-2</v>
      </c>
      <c r="G2544" s="69">
        <f t="shared" si="136"/>
        <v>1.292238</v>
      </c>
      <c r="H2544" s="70">
        <f t="shared" si="137"/>
        <v>20.295738</v>
      </c>
    </row>
    <row r="2545" spans="1:8" x14ac:dyDescent="0.25">
      <c r="A2545" s="33" t="str">
        <f t="shared" si="134"/>
        <v>Finland3</v>
      </c>
      <c r="B2545" s="32" t="s">
        <v>1444</v>
      </c>
      <c r="C2545" s="33">
        <v>3</v>
      </c>
      <c r="D2545" s="34">
        <v>18.45</v>
      </c>
      <c r="E2545" s="34">
        <f t="shared" si="135"/>
        <v>19.003499999999999</v>
      </c>
      <c r="F2545" s="68">
        <v>6.8000000000000005E-2</v>
      </c>
      <c r="G2545" s="69">
        <f t="shared" si="136"/>
        <v>1.292238</v>
      </c>
      <c r="H2545" s="70">
        <f t="shared" si="137"/>
        <v>20.295738</v>
      </c>
    </row>
    <row r="2546" spans="1:8" x14ac:dyDescent="0.25">
      <c r="A2546" s="33" t="str">
        <f t="shared" si="134"/>
        <v>Finland3.5</v>
      </c>
      <c r="B2546" s="32" t="s">
        <v>1444</v>
      </c>
      <c r="C2546" s="33">
        <v>3.5</v>
      </c>
      <c r="D2546" s="34">
        <v>18.45</v>
      </c>
      <c r="E2546" s="34">
        <f t="shared" si="135"/>
        <v>19.003499999999999</v>
      </c>
      <c r="F2546" s="68">
        <v>6.8000000000000005E-2</v>
      </c>
      <c r="G2546" s="69">
        <f t="shared" si="136"/>
        <v>1.292238</v>
      </c>
      <c r="H2546" s="70">
        <f t="shared" si="137"/>
        <v>20.295738</v>
      </c>
    </row>
    <row r="2547" spans="1:8" x14ac:dyDescent="0.25">
      <c r="A2547" s="33" t="str">
        <f t="shared" si="134"/>
        <v>Finland4</v>
      </c>
      <c r="B2547" s="32" t="s">
        <v>1444</v>
      </c>
      <c r="C2547" s="33">
        <v>4</v>
      </c>
      <c r="D2547" s="34">
        <v>18.45</v>
      </c>
      <c r="E2547" s="34">
        <f t="shared" si="135"/>
        <v>19.003499999999999</v>
      </c>
      <c r="F2547" s="68">
        <v>6.8000000000000005E-2</v>
      </c>
      <c r="G2547" s="69">
        <f t="shared" si="136"/>
        <v>1.292238</v>
      </c>
      <c r="H2547" s="70">
        <f t="shared" si="137"/>
        <v>20.295738</v>
      </c>
    </row>
    <row r="2548" spans="1:8" x14ac:dyDescent="0.25">
      <c r="A2548" s="33" t="str">
        <f t="shared" si="134"/>
        <v>Finland4.5</v>
      </c>
      <c r="B2548" s="32" t="s">
        <v>1444</v>
      </c>
      <c r="C2548" s="33">
        <v>4.5</v>
      </c>
      <c r="D2548" s="34">
        <v>18.45</v>
      </c>
      <c r="E2548" s="34">
        <f t="shared" si="135"/>
        <v>19.003499999999999</v>
      </c>
      <c r="F2548" s="68">
        <v>6.8000000000000005E-2</v>
      </c>
      <c r="G2548" s="69">
        <f t="shared" si="136"/>
        <v>1.292238</v>
      </c>
      <c r="H2548" s="70">
        <f t="shared" si="137"/>
        <v>20.295738</v>
      </c>
    </row>
    <row r="2549" spans="1:8" x14ac:dyDescent="0.25">
      <c r="A2549" s="33" t="str">
        <f t="shared" si="134"/>
        <v>Finland5</v>
      </c>
      <c r="B2549" s="32" t="s">
        <v>1444</v>
      </c>
      <c r="C2549" s="33">
        <v>5</v>
      </c>
      <c r="D2549" s="34">
        <v>18.45</v>
      </c>
      <c r="E2549" s="34">
        <f t="shared" si="135"/>
        <v>19.003499999999999</v>
      </c>
      <c r="F2549" s="68">
        <v>6.8000000000000005E-2</v>
      </c>
      <c r="G2549" s="69">
        <f t="shared" si="136"/>
        <v>1.292238</v>
      </c>
      <c r="H2549" s="70">
        <f t="shared" si="137"/>
        <v>20.295738</v>
      </c>
    </row>
    <row r="2550" spans="1:8" x14ac:dyDescent="0.25">
      <c r="A2550" s="33" t="str">
        <f t="shared" si="134"/>
        <v>Finland5.5</v>
      </c>
      <c r="B2550" s="32" t="s">
        <v>1444</v>
      </c>
      <c r="C2550" s="33">
        <v>5.5</v>
      </c>
      <c r="D2550" s="34">
        <v>18.45</v>
      </c>
      <c r="E2550" s="34">
        <f t="shared" si="135"/>
        <v>19.003499999999999</v>
      </c>
      <c r="F2550" s="68">
        <v>6.8000000000000005E-2</v>
      </c>
      <c r="G2550" s="69">
        <f t="shared" si="136"/>
        <v>1.292238</v>
      </c>
      <c r="H2550" s="70">
        <f t="shared" si="137"/>
        <v>20.295738</v>
      </c>
    </row>
    <row r="2551" spans="1:8" x14ac:dyDescent="0.25">
      <c r="A2551" s="33" t="str">
        <f t="shared" si="134"/>
        <v>Finland6</v>
      </c>
      <c r="B2551" s="32" t="s">
        <v>1444</v>
      </c>
      <c r="C2551" s="33">
        <v>6</v>
      </c>
      <c r="D2551" s="34">
        <v>18.45</v>
      </c>
      <c r="E2551" s="34">
        <f t="shared" si="135"/>
        <v>19.003499999999999</v>
      </c>
      <c r="F2551" s="68">
        <v>6.8000000000000005E-2</v>
      </c>
      <c r="G2551" s="69">
        <f t="shared" si="136"/>
        <v>1.292238</v>
      </c>
      <c r="H2551" s="70">
        <f t="shared" si="137"/>
        <v>20.295738</v>
      </c>
    </row>
    <row r="2552" spans="1:8" x14ac:dyDescent="0.25">
      <c r="A2552" s="33" t="str">
        <f t="shared" si="134"/>
        <v>Finland6.5</v>
      </c>
      <c r="B2552" s="32" t="s">
        <v>1444</v>
      </c>
      <c r="C2552" s="33">
        <v>6.5</v>
      </c>
      <c r="D2552" s="34">
        <v>18.45</v>
      </c>
      <c r="E2552" s="34">
        <f t="shared" si="135"/>
        <v>19.003499999999999</v>
      </c>
      <c r="F2552" s="68">
        <v>6.8000000000000005E-2</v>
      </c>
      <c r="G2552" s="69">
        <f t="shared" si="136"/>
        <v>1.292238</v>
      </c>
      <c r="H2552" s="70">
        <f t="shared" si="137"/>
        <v>20.295738</v>
      </c>
    </row>
    <row r="2553" spans="1:8" x14ac:dyDescent="0.25">
      <c r="A2553" s="33" t="str">
        <f t="shared" si="134"/>
        <v>Finland7</v>
      </c>
      <c r="B2553" s="32" t="s">
        <v>1444</v>
      </c>
      <c r="C2553" s="33">
        <v>7</v>
      </c>
      <c r="D2553" s="34">
        <v>18.45</v>
      </c>
      <c r="E2553" s="34">
        <f t="shared" si="135"/>
        <v>19.003499999999999</v>
      </c>
      <c r="F2553" s="68">
        <v>6.8000000000000005E-2</v>
      </c>
      <c r="G2553" s="69">
        <f t="shared" si="136"/>
        <v>1.292238</v>
      </c>
      <c r="H2553" s="70">
        <f t="shared" si="137"/>
        <v>20.295738</v>
      </c>
    </row>
    <row r="2554" spans="1:8" x14ac:dyDescent="0.25">
      <c r="A2554" s="33" t="str">
        <f t="shared" si="134"/>
        <v>Finland7.5</v>
      </c>
      <c r="B2554" s="32" t="s">
        <v>1444</v>
      </c>
      <c r="C2554" s="33">
        <v>7.5</v>
      </c>
      <c r="D2554" s="34">
        <v>18.45</v>
      </c>
      <c r="E2554" s="34">
        <f t="shared" si="135"/>
        <v>19.003499999999999</v>
      </c>
      <c r="F2554" s="68">
        <v>6.8000000000000005E-2</v>
      </c>
      <c r="G2554" s="69">
        <f t="shared" si="136"/>
        <v>1.292238</v>
      </c>
      <c r="H2554" s="70">
        <f t="shared" si="137"/>
        <v>20.295738</v>
      </c>
    </row>
    <row r="2555" spans="1:8" x14ac:dyDescent="0.25">
      <c r="A2555" s="33" t="str">
        <f t="shared" si="134"/>
        <v>Finland8</v>
      </c>
      <c r="B2555" s="32" t="s">
        <v>1444</v>
      </c>
      <c r="C2555" s="33">
        <v>8</v>
      </c>
      <c r="D2555" s="34">
        <v>18.45</v>
      </c>
      <c r="E2555" s="34">
        <f t="shared" si="135"/>
        <v>19.003499999999999</v>
      </c>
      <c r="F2555" s="68">
        <v>6.8000000000000005E-2</v>
      </c>
      <c r="G2555" s="69">
        <f t="shared" si="136"/>
        <v>1.292238</v>
      </c>
      <c r="H2555" s="70">
        <f t="shared" si="137"/>
        <v>20.295738</v>
      </c>
    </row>
    <row r="2556" spans="1:8" x14ac:dyDescent="0.25">
      <c r="A2556" s="33" t="str">
        <f t="shared" si="134"/>
        <v>Finland8.5</v>
      </c>
      <c r="B2556" s="32" t="s">
        <v>1444</v>
      </c>
      <c r="C2556" s="33">
        <v>8.5</v>
      </c>
      <c r="D2556" s="34">
        <v>18.45</v>
      </c>
      <c r="E2556" s="34">
        <f t="shared" si="135"/>
        <v>19.003499999999999</v>
      </c>
      <c r="F2556" s="68">
        <v>6.8000000000000005E-2</v>
      </c>
      <c r="G2556" s="69">
        <f t="shared" si="136"/>
        <v>1.292238</v>
      </c>
      <c r="H2556" s="70">
        <f t="shared" si="137"/>
        <v>20.295738</v>
      </c>
    </row>
    <row r="2557" spans="1:8" x14ac:dyDescent="0.25">
      <c r="A2557" s="33" t="str">
        <f t="shared" si="134"/>
        <v>Finland9</v>
      </c>
      <c r="B2557" s="32" t="s">
        <v>1444</v>
      </c>
      <c r="C2557" s="33">
        <v>9</v>
      </c>
      <c r="D2557" s="34">
        <v>18.45</v>
      </c>
      <c r="E2557" s="34">
        <f t="shared" si="135"/>
        <v>19.003499999999999</v>
      </c>
      <c r="F2557" s="68">
        <v>6.8000000000000005E-2</v>
      </c>
      <c r="G2557" s="69">
        <f t="shared" si="136"/>
        <v>1.292238</v>
      </c>
      <c r="H2557" s="70">
        <f t="shared" si="137"/>
        <v>20.295738</v>
      </c>
    </row>
    <row r="2558" spans="1:8" x14ac:dyDescent="0.25">
      <c r="A2558" s="33" t="str">
        <f t="shared" si="134"/>
        <v>Finland9.5</v>
      </c>
      <c r="B2558" s="32" t="s">
        <v>1444</v>
      </c>
      <c r="C2558" s="33">
        <v>9.5</v>
      </c>
      <c r="D2558" s="34">
        <v>18.45</v>
      </c>
      <c r="E2558" s="34">
        <f t="shared" si="135"/>
        <v>19.003499999999999</v>
      </c>
      <c r="F2558" s="68">
        <v>6.8000000000000005E-2</v>
      </c>
      <c r="G2558" s="69">
        <f t="shared" si="136"/>
        <v>1.292238</v>
      </c>
      <c r="H2558" s="70">
        <f t="shared" si="137"/>
        <v>20.295738</v>
      </c>
    </row>
    <row r="2559" spans="1:8" x14ac:dyDescent="0.25">
      <c r="A2559" s="33" t="str">
        <f t="shared" si="134"/>
        <v>Finland10</v>
      </c>
      <c r="B2559" s="32" t="s">
        <v>1444</v>
      </c>
      <c r="C2559" s="33">
        <v>10</v>
      </c>
      <c r="D2559" s="34">
        <v>18.45</v>
      </c>
      <c r="E2559" s="34">
        <f t="shared" si="135"/>
        <v>19.003499999999999</v>
      </c>
      <c r="F2559" s="68">
        <v>6.8000000000000005E-2</v>
      </c>
      <c r="G2559" s="69">
        <f t="shared" si="136"/>
        <v>1.292238</v>
      </c>
      <c r="H2559" s="70">
        <f t="shared" si="137"/>
        <v>20.295738</v>
      </c>
    </row>
    <row r="2560" spans="1:8" x14ac:dyDescent="0.25">
      <c r="A2560" s="33" t="str">
        <f t="shared" si="134"/>
        <v>Finland10.5</v>
      </c>
      <c r="B2560" s="32" t="s">
        <v>1444</v>
      </c>
      <c r="C2560" s="33">
        <v>10.5</v>
      </c>
      <c r="D2560" s="34">
        <v>18.45</v>
      </c>
      <c r="E2560" s="34">
        <f t="shared" si="135"/>
        <v>19.003499999999999</v>
      </c>
      <c r="F2560" s="68">
        <v>6.8000000000000005E-2</v>
      </c>
      <c r="G2560" s="69">
        <f t="shared" si="136"/>
        <v>1.292238</v>
      </c>
      <c r="H2560" s="70">
        <f t="shared" si="137"/>
        <v>20.295738</v>
      </c>
    </row>
    <row r="2561" spans="1:8" x14ac:dyDescent="0.25">
      <c r="A2561" s="33" t="str">
        <f t="shared" si="134"/>
        <v>Finland11</v>
      </c>
      <c r="B2561" s="32" t="s">
        <v>1444</v>
      </c>
      <c r="C2561" s="33">
        <v>11</v>
      </c>
      <c r="D2561" s="34">
        <v>18.45</v>
      </c>
      <c r="E2561" s="34">
        <f t="shared" si="135"/>
        <v>19.003499999999999</v>
      </c>
      <c r="F2561" s="68">
        <v>6.8000000000000005E-2</v>
      </c>
      <c r="G2561" s="69">
        <f t="shared" si="136"/>
        <v>1.292238</v>
      </c>
      <c r="H2561" s="70">
        <f t="shared" si="137"/>
        <v>20.295738</v>
      </c>
    </row>
    <row r="2562" spans="1:8" x14ac:dyDescent="0.25">
      <c r="A2562" s="33" t="str">
        <f t="shared" si="134"/>
        <v>Finland11.5</v>
      </c>
      <c r="B2562" s="32" t="s">
        <v>1444</v>
      </c>
      <c r="C2562" s="33">
        <v>11.5</v>
      </c>
      <c r="D2562" s="34">
        <v>18.45</v>
      </c>
      <c r="E2562" s="34">
        <f t="shared" si="135"/>
        <v>19.003499999999999</v>
      </c>
      <c r="F2562" s="68">
        <v>6.8000000000000005E-2</v>
      </c>
      <c r="G2562" s="69">
        <f t="shared" si="136"/>
        <v>1.292238</v>
      </c>
      <c r="H2562" s="70">
        <f t="shared" si="137"/>
        <v>20.295738</v>
      </c>
    </row>
    <row r="2563" spans="1:8" x14ac:dyDescent="0.25">
      <c r="A2563" s="33" t="str">
        <f t="shared" si="134"/>
        <v>Finland12</v>
      </c>
      <c r="B2563" s="32" t="s">
        <v>1444</v>
      </c>
      <c r="C2563" s="33">
        <v>12</v>
      </c>
      <c r="D2563" s="34">
        <v>18.45</v>
      </c>
      <c r="E2563" s="34">
        <f t="shared" si="135"/>
        <v>19.003499999999999</v>
      </c>
      <c r="F2563" s="68">
        <v>6.8000000000000005E-2</v>
      </c>
      <c r="G2563" s="69">
        <f t="shared" si="136"/>
        <v>1.292238</v>
      </c>
      <c r="H2563" s="70">
        <f t="shared" si="137"/>
        <v>20.295738</v>
      </c>
    </row>
    <row r="2564" spans="1:8" x14ac:dyDescent="0.25">
      <c r="A2564" s="33" t="str">
        <f t="shared" si="134"/>
        <v>Finland12.5</v>
      </c>
      <c r="B2564" s="32" t="s">
        <v>1444</v>
      </c>
      <c r="C2564" s="33">
        <v>12.5</v>
      </c>
      <c r="D2564" s="34">
        <v>18.45</v>
      </c>
      <c r="E2564" s="34">
        <f t="shared" si="135"/>
        <v>19.003499999999999</v>
      </c>
      <c r="F2564" s="68">
        <v>6.8000000000000005E-2</v>
      </c>
      <c r="G2564" s="69">
        <f t="shared" si="136"/>
        <v>1.292238</v>
      </c>
      <c r="H2564" s="70">
        <f t="shared" si="137"/>
        <v>20.295738</v>
      </c>
    </row>
    <row r="2565" spans="1:8" x14ac:dyDescent="0.25">
      <c r="A2565" s="33" t="str">
        <f t="shared" si="134"/>
        <v>Finland13</v>
      </c>
      <c r="B2565" s="32" t="s">
        <v>1444</v>
      </c>
      <c r="C2565" s="33">
        <v>13</v>
      </c>
      <c r="D2565" s="34">
        <v>18.45</v>
      </c>
      <c r="E2565" s="34">
        <f t="shared" si="135"/>
        <v>19.003499999999999</v>
      </c>
      <c r="F2565" s="68">
        <v>6.8000000000000005E-2</v>
      </c>
      <c r="G2565" s="69">
        <f t="shared" si="136"/>
        <v>1.292238</v>
      </c>
      <c r="H2565" s="70">
        <f t="shared" si="137"/>
        <v>20.295738</v>
      </c>
    </row>
    <row r="2566" spans="1:8" x14ac:dyDescent="0.25">
      <c r="A2566" s="33" t="str">
        <f t="shared" si="134"/>
        <v>Finland13.5</v>
      </c>
      <c r="B2566" s="32" t="s">
        <v>1444</v>
      </c>
      <c r="C2566" s="33">
        <v>13.5</v>
      </c>
      <c r="D2566" s="34">
        <v>18.45</v>
      </c>
      <c r="E2566" s="34">
        <f t="shared" si="135"/>
        <v>19.003499999999999</v>
      </c>
      <c r="F2566" s="68">
        <v>6.8000000000000005E-2</v>
      </c>
      <c r="G2566" s="69">
        <f t="shared" si="136"/>
        <v>1.292238</v>
      </c>
      <c r="H2566" s="70">
        <f t="shared" si="137"/>
        <v>20.295738</v>
      </c>
    </row>
    <row r="2567" spans="1:8" x14ac:dyDescent="0.25">
      <c r="A2567" s="33" t="str">
        <f t="shared" ref="A2567:A2631" si="138">CONCATENATE(B2567,C2567)</f>
        <v>Finland14</v>
      </c>
      <c r="B2567" s="32" t="s">
        <v>1444</v>
      </c>
      <c r="C2567" s="33">
        <v>14</v>
      </c>
      <c r="D2567" s="34">
        <v>18.45</v>
      </c>
      <c r="E2567" s="34">
        <f t="shared" si="135"/>
        <v>19.003499999999999</v>
      </c>
      <c r="F2567" s="68">
        <v>6.8000000000000005E-2</v>
      </c>
      <c r="G2567" s="69">
        <f t="shared" si="136"/>
        <v>1.292238</v>
      </c>
      <c r="H2567" s="70">
        <f t="shared" si="137"/>
        <v>20.295738</v>
      </c>
    </row>
    <row r="2568" spans="1:8" x14ac:dyDescent="0.25">
      <c r="A2568" s="33" t="str">
        <f t="shared" si="138"/>
        <v>Finland14.5</v>
      </c>
      <c r="B2568" s="32" t="s">
        <v>1444</v>
      </c>
      <c r="C2568" s="33">
        <v>14.5</v>
      </c>
      <c r="D2568" s="34">
        <v>18.45</v>
      </c>
      <c r="E2568" s="34">
        <f t="shared" si="135"/>
        <v>19.003499999999999</v>
      </c>
      <c r="F2568" s="68">
        <v>6.8000000000000005E-2</v>
      </c>
      <c r="G2568" s="69">
        <f t="shared" si="136"/>
        <v>1.292238</v>
      </c>
      <c r="H2568" s="70">
        <f t="shared" si="137"/>
        <v>20.295738</v>
      </c>
    </row>
    <row r="2569" spans="1:8" x14ac:dyDescent="0.25">
      <c r="A2569" s="33" t="str">
        <f t="shared" si="138"/>
        <v>Finland15</v>
      </c>
      <c r="B2569" s="32" t="s">
        <v>1444</v>
      </c>
      <c r="C2569" s="33">
        <v>15</v>
      </c>
      <c r="D2569" s="34">
        <v>18.45</v>
      </c>
      <c r="E2569" s="34">
        <f t="shared" si="135"/>
        <v>19.003499999999999</v>
      </c>
      <c r="F2569" s="68">
        <v>6.8000000000000005E-2</v>
      </c>
      <c r="G2569" s="69">
        <f t="shared" si="136"/>
        <v>1.292238</v>
      </c>
      <c r="H2569" s="70">
        <f t="shared" si="137"/>
        <v>20.295738</v>
      </c>
    </row>
    <row r="2570" spans="1:8" x14ac:dyDescent="0.25">
      <c r="A2570" s="33" t="str">
        <f t="shared" si="138"/>
        <v>Finland15.5</v>
      </c>
      <c r="B2570" s="32" t="s">
        <v>1444</v>
      </c>
      <c r="C2570" s="33">
        <v>15.5</v>
      </c>
      <c r="D2570" s="34">
        <v>18.45</v>
      </c>
      <c r="E2570" s="34">
        <f t="shared" si="135"/>
        <v>19.003499999999999</v>
      </c>
      <c r="F2570" s="68">
        <v>6.8000000000000005E-2</v>
      </c>
      <c r="G2570" s="69">
        <f t="shared" si="136"/>
        <v>1.292238</v>
      </c>
      <c r="H2570" s="70">
        <f t="shared" si="137"/>
        <v>20.295738</v>
      </c>
    </row>
    <row r="2571" spans="1:8" x14ac:dyDescent="0.25">
      <c r="A2571" s="33" t="str">
        <f t="shared" si="138"/>
        <v>Finland16</v>
      </c>
      <c r="B2571" s="32" t="s">
        <v>1444</v>
      </c>
      <c r="C2571" s="33">
        <v>16</v>
      </c>
      <c r="D2571" s="34">
        <v>18.45</v>
      </c>
      <c r="E2571" s="34">
        <f t="shared" si="135"/>
        <v>19.003499999999999</v>
      </c>
      <c r="F2571" s="68">
        <v>6.8000000000000005E-2</v>
      </c>
      <c r="G2571" s="69">
        <f t="shared" si="136"/>
        <v>1.292238</v>
      </c>
      <c r="H2571" s="70">
        <f t="shared" si="137"/>
        <v>20.295738</v>
      </c>
    </row>
    <row r="2572" spans="1:8" x14ac:dyDescent="0.25">
      <c r="A2572" s="33" t="str">
        <f t="shared" si="138"/>
        <v>Finland16.5</v>
      </c>
      <c r="B2572" s="32" t="s">
        <v>1444</v>
      </c>
      <c r="C2572" s="33">
        <v>16.5</v>
      </c>
      <c r="D2572" s="34">
        <v>18.45</v>
      </c>
      <c r="E2572" s="34">
        <f t="shared" si="135"/>
        <v>19.003499999999999</v>
      </c>
      <c r="F2572" s="68">
        <v>6.8000000000000005E-2</v>
      </c>
      <c r="G2572" s="69">
        <f t="shared" si="136"/>
        <v>1.292238</v>
      </c>
      <c r="H2572" s="70">
        <f t="shared" si="137"/>
        <v>20.295738</v>
      </c>
    </row>
    <row r="2573" spans="1:8" x14ac:dyDescent="0.25">
      <c r="A2573" s="33" t="str">
        <f t="shared" si="138"/>
        <v>Finland17</v>
      </c>
      <c r="B2573" s="32" t="s">
        <v>1444</v>
      </c>
      <c r="C2573" s="33">
        <v>17</v>
      </c>
      <c r="D2573" s="34">
        <v>18.45</v>
      </c>
      <c r="E2573" s="34">
        <f t="shared" si="135"/>
        <v>19.003499999999999</v>
      </c>
      <c r="F2573" s="68">
        <v>6.8000000000000005E-2</v>
      </c>
      <c r="G2573" s="69">
        <f t="shared" si="136"/>
        <v>1.292238</v>
      </c>
      <c r="H2573" s="70">
        <f t="shared" si="137"/>
        <v>20.295738</v>
      </c>
    </row>
    <row r="2574" spans="1:8" x14ac:dyDescent="0.25">
      <c r="A2574" s="33" t="str">
        <f t="shared" si="138"/>
        <v>Finland17.5</v>
      </c>
      <c r="B2574" s="32" t="s">
        <v>1444</v>
      </c>
      <c r="C2574" s="33">
        <v>17.5</v>
      </c>
      <c r="D2574" s="34">
        <v>18.45</v>
      </c>
      <c r="E2574" s="34">
        <f t="shared" si="135"/>
        <v>19.003499999999999</v>
      </c>
      <c r="F2574" s="68">
        <v>6.8000000000000005E-2</v>
      </c>
      <c r="G2574" s="69">
        <f t="shared" si="136"/>
        <v>1.292238</v>
      </c>
      <c r="H2574" s="70">
        <f t="shared" si="137"/>
        <v>20.295738</v>
      </c>
    </row>
    <row r="2575" spans="1:8" x14ac:dyDescent="0.25">
      <c r="A2575" s="33" t="str">
        <f t="shared" si="138"/>
        <v>Finland18</v>
      </c>
      <c r="B2575" s="32" t="s">
        <v>1444</v>
      </c>
      <c r="C2575" s="33">
        <v>18</v>
      </c>
      <c r="D2575" s="34">
        <v>18.45</v>
      </c>
      <c r="E2575" s="34">
        <f t="shared" si="135"/>
        <v>19.003499999999999</v>
      </c>
      <c r="F2575" s="68">
        <v>6.8000000000000005E-2</v>
      </c>
      <c r="G2575" s="69">
        <f t="shared" si="136"/>
        <v>1.292238</v>
      </c>
      <c r="H2575" s="70">
        <f t="shared" si="137"/>
        <v>20.295738</v>
      </c>
    </row>
    <row r="2576" spans="1:8" x14ac:dyDescent="0.25">
      <c r="A2576" s="33" t="str">
        <f t="shared" si="138"/>
        <v>Finland18.5</v>
      </c>
      <c r="B2576" s="32" t="s">
        <v>1444</v>
      </c>
      <c r="C2576" s="33">
        <v>18.5</v>
      </c>
      <c r="D2576" s="34">
        <v>18.45</v>
      </c>
      <c r="E2576" s="34">
        <f t="shared" si="135"/>
        <v>19.003499999999999</v>
      </c>
      <c r="F2576" s="68">
        <v>6.8000000000000005E-2</v>
      </c>
      <c r="G2576" s="69">
        <f t="shared" si="136"/>
        <v>1.292238</v>
      </c>
      <c r="H2576" s="70">
        <f t="shared" si="137"/>
        <v>20.295738</v>
      </c>
    </row>
    <row r="2577" spans="1:8" x14ac:dyDescent="0.25">
      <c r="A2577" s="33" t="str">
        <f t="shared" si="138"/>
        <v>Finland19</v>
      </c>
      <c r="B2577" s="32" t="s">
        <v>1444</v>
      </c>
      <c r="C2577" s="33">
        <v>19</v>
      </c>
      <c r="D2577" s="34">
        <v>18.45</v>
      </c>
      <c r="E2577" s="34">
        <f t="shared" si="135"/>
        <v>19.003499999999999</v>
      </c>
      <c r="F2577" s="68">
        <v>6.8000000000000005E-2</v>
      </c>
      <c r="G2577" s="69">
        <f t="shared" si="136"/>
        <v>1.292238</v>
      </c>
      <c r="H2577" s="70">
        <f t="shared" si="137"/>
        <v>20.295738</v>
      </c>
    </row>
    <row r="2578" spans="1:8" x14ac:dyDescent="0.25">
      <c r="A2578" s="33" t="str">
        <f t="shared" si="138"/>
        <v>Finland19.5</v>
      </c>
      <c r="B2578" s="32" t="s">
        <v>1444</v>
      </c>
      <c r="C2578" s="33">
        <v>19.5</v>
      </c>
      <c r="D2578" s="34">
        <v>18.45</v>
      </c>
      <c r="E2578" s="34">
        <f t="shared" ref="E2578:E2641" si="139">D2578*1.03</f>
        <v>19.003499999999999</v>
      </c>
      <c r="F2578" s="68">
        <v>6.8000000000000005E-2</v>
      </c>
      <c r="G2578" s="69">
        <f t="shared" ref="G2578:G2641" si="140">E2578*F2578</f>
        <v>1.292238</v>
      </c>
      <c r="H2578" s="70">
        <f t="shared" ref="H2578:H2641" si="141">G2578+E2578</f>
        <v>20.295738</v>
      </c>
    </row>
    <row r="2579" spans="1:8" x14ac:dyDescent="0.25">
      <c r="A2579" s="33" t="str">
        <f t="shared" si="138"/>
        <v>Finland20</v>
      </c>
      <c r="B2579" s="32" t="s">
        <v>1444</v>
      </c>
      <c r="C2579" s="33">
        <v>20</v>
      </c>
      <c r="D2579" s="34">
        <v>18.45</v>
      </c>
      <c r="E2579" s="34">
        <f t="shared" si="139"/>
        <v>19.003499999999999</v>
      </c>
      <c r="F2579" s="68">
        <v>6.8000000000000005E-2</v>
      </c>
      <c r="G2579" s="69">
        <f t="shared" si="140"/>
        <v>1.292238</v>
      </c>
      <c r="H2579" s="70">
        <f t="shared" si="141"/>
        <v>20.295738</v>
      </c>
    </row>
    <row r="2580" spans="1:8" x14ac:dyDescent="0.25">
      <c r="A2580" s="33" t="str">
        <f t="shared" si="138"/>
        <v>Finland20.5</v>
      </c>
      <c r="B2580" s="32" t="s">
        <v>1444</v>
      </c>
      <c r="C2580" s="33">
        <v>20.5</v>
      </c>
      <c r="D2580" s="34">
        <v>18.45</v>
      </c>
      <c r="E2580" s="34">
        <f t="shared" si="139"/>
        <v>19.003499999999999</v>
      </c>
      <c r="F2580" s="68">
        <v>6.8000000000000005E-2</v>
      </c>
      <c r="G2580" s="69">
        <f t="shared" si="140"/>
        <v>1.292238</v>
      </c>
      <c r="H2580" s="70">
        <f t="shared" si="141"/>
        <v>20.295738</v>
      </c>
    </row>
    <row r="2581" spans="1:8" x14ac:dyDescent="0.25">
      <c r="A2581" s="33" t="str">
        <f t="shared" si="138"/>
        <v>Finland21</v>
      </c>
      <c r="B2581" s="32" t="s">
        <v>1444</v>
      </c>
      <c r="C2581" s="33">
        <v>21</v>
      </c>
      <c r="D2581" s="34">
        <v>18.45</v>
      </c>
      <c r="E2581" s="34">
        <f t="shared" si="139"/>
        <v>19.003499999999999</v>
      </c>
      <c r="F2581" s="68">
        <v>6.8000000000000005E-2</v>
      </c>
      <c r="G2581" s="69">
        <f t="shared" si="140"/>
        <v>1.292238</v>
      </c>
      <c r="H2581" s="70">
        <f t="shared" si="141"/>
        <v>20.295738</v>
      </c>
    </row>
    <row r="2582" spans="1:8" x14ac:dyDescent="0.25">
      <c r="A2582" s="33" t="str">
        <f t="shared" si="138"/>
        <v>Finland21.5</v>
      </c>
      <c r="B2582" s="32" t="s">
        <v>1444</v>
      </c>
      <c r="C2582" s="33">
        <v>21.5</v>
      </c>
      <c r="D2582" s="34">
        <v>18.45</v>
      </c>
      <c r="E2582" s="34">
        <f t="shared" si="139"/>
        <v>19.003499999999999</v>
      </c>
      <c r="F2582" s="68">
        <v>6.8000000000000005E-2</v>
      </c>
      <c r="G2582" s="69">
        <f t="shared" si="140"/>
        <v>1.292238</v>
      </c>
      <c r="H2582" s="70">
        <f t="shared" si="141"/>
        <v>20.295738</v>
      </c>
    </row>
    <row r="2583" spans="1:8" x14ac:dyDescent="0.25">
      <c r="A2583" s="33" t="str">
        <f t="shared" si="138"/>
        <v>Finland22</v>
      </c>
      <c r="B2583" s="32" t="s">
        <v>1444</v>
      </c>
      <c r="C2583" s="33">
        <v>22</v>
      </c>
      <c r="D2583" s="34">
        <v>18.45</v>
      </c>
      <c r="E2583" s="34">
        <f t="shared" si="139"/>
        <v>19.003499999999999</v>
      </c>
      <c r="F2583" s="68">
        <v>6.8000000000000005E-2</v>
      </c>
      <c r="G2583" s="69">
        <f t="shared" si="140"/>
        <v>1.292238</v>
      </c>
      <c r="H2583" s="70">
        <f t="shared" si="141"/>
        <v>20.295738</v>
      </c>
    </row>
    <row r="2584" spans="1:8" x14ac:dyDescent="0.25">
      <c r="A2584" s="33" t="str">
        <f t="shared" si="138"/>
        <v>Finland22.5</v>
      </c>
      <c r="B2584" s="32" t="s">
        <v>1444</v>
      </c>
      <c r="C2584" s="33">
        <v>22.5</v>
      </c>
      <c r="D2584" s="34">
        <v>18.45</v>
      </c>
      <c r="E2584" s="34">
        <f t="shared" si="139"/>
        <v>19.003499999999999</v>
      </c>
      <c r="F2584" s="68">
        <v>6.8000000000000005E-2</v>
      </c>
      <c r="G2584" s="69">
        <f t="shared" si="140"/>
        <v>1.292238</v>
      </c>
      <c r="H2584" s="70">
        <f t="shared" si="141"/>
        <v>20.295738</v>
      </c>
    </row>
    <row r="2585" spans="1:8" x14ac:dyDescent="0.25">
      <c r="A2585" s="33" t="str">
        <f t="shared" si="138"/>
        <v>Finland23</v>
      </c>
      <c r="B2585" s="32" t="s">
        <v>1444</v>
      </c>
      <c r="C2585" s="33">
        <v>23</v>
      </c>
      <c r="D2585" s="34">
        <v>18.45</v>
      </c>
      <c r="E2585" s="34">
        <f t="shared" si="139"/>
        <v>19.003499999999999</v>
      </c>
      <c r="F2585" s="68">
        <v>6.8000000000000005E-2</v>
      </c>
      <c r="G2585" s="69">
        <f t="shared" si="140"/>
        <v>1.292238</v>
      </c>
      <c r="H2585" s="70">
        <f t="shared" si="141"/>
        <v>20.295738</v>
      </c>
    </row>
    <row r="2586" spans="1:8" x14ac:dyDescent="0.25">
      <c r="A2586" s="33" t="str">
        <f t="shared" si="138"/>
        <v>Finland23.5</v>
      </c>
      <c r="B2586" s="32" t="s">
        <v>1444</v>
      </c>
      <c r="C2586" s="33">
        <v>23.5</v>
      </c>
      <c r="D2586" s="34">
        <v>18.45</v>
      </c>
      <c r="E2586" s="34">
        <f t="shared" si="139"/>
        <v>19.003499999999999</v>
      </c>
      <c r="F2586" s="68">
        <v>6.8000000000000005E-2</v>
      </c>
      <c r="G2586" s="69">
        <f t="shared" si="140"/>
        <v>1.292238</v>
      </c>
      <c r="H2586" s="70">
        <f t="shared" si="141"/>
        <v>20.295738</v>
      </c>
    </row>
    <row r="2587" spans="1:8" x14ac:dyDescent="0.25">
      <c r="A2587" s="33" t="str">
        <f t="shared" si="138"/>
        <v>Finland24</v>
      </c>
      <c r="B2587" s="32" t="s">
        <v>1444</v>
      </c>
      <c r="C2587" s="33">
        <v>24</v>
      </c>
      <c r="D2587" s="34">
        <v>18.45</v>
      </c>
      <c r="E2587" s="34">
        <f t="shared" si="139"/>
        <v>19.003499999999999</v>
      </c>
      <c r="F2587" s="68">
        <v>6.8000000000000005E-2</v>
      </c>
      <c r="G2587" s="69">
        <f t="shared" si="140"/>
        <v>1.292238</v>
      </c>
      <c r="H2587" s="70">
        <f t="shared" si="141"/>
        <v>20.295738</v>
      </c>
    </row>
    <row r="2588" spans="1:8" x14ac:dyDescent="0.25">
      <c r="A2588" s="33" t="str">
        <f t="shared" si="138"/>
        <v>Finland24.5</v>
      </c>
      <c r="B2588" s="32" t="s">
        <v>1444</v>
      </c>
      <c r="C2588" s="33">
        <v>24.5</v>
      </c>
      <c r="D2588" s="34">
        <v>18.45</v>
      </c>
      <c r="E2588" s="34">
        <f t="shared" si="139"/>
        <v>19.003499999999999</v>
      </c>
      <c r="F2588" s="68">
        <v>6.8000000000000005E-2</v>
      </c>
      <c r="G2588" s="69">
        <f t="shared" si="140"/>
        <v>1.292238</v>
      </c>
      <c r="H2588" s="70">
        <f t="shared" si="141"/>
        <v>20.295738</v>
      </c>
    </row>
    <row r="2589" spans="1:8" x14ac:dyDescent="0.25">
      <c r="A2589" s="33" t="str">
        <f t="shared" si="138"/>
        <v>Finland25</v>
      </c>
      <c r="B2589" s="32" t="s">
        <v>1444</v>
      </c>
      <c r="C2589" s="33">
        <v>25</v>
      </c>
      <c r="D2589" s="34">
        <v>18.45</v>
      </c>
      <c r="E2589" s="34">
        <f t="shared" si="139"/>
        <v>19.003499999999999</v>
      </c>
      <c r="F2589" s="68">
        <v>6.8000000000000005E-2</v>
      </c>
      <c r="G2589" s="69">
        <f t="shared" si="140"/>
        <v>1.292238</v>
      </c>
      <c r="H2589" s="70">
        <f t="shared" si="141"/>
        <v>20.295738</v>
      </c>
    </row>
    <row r="2590" spans="1:8" x14ac:dyDescent="0.25">
      <c r="A2590" s="33" t="str">
        <f t="shared" si="138"/>
        <v>Finland25.5</v>
      </c>
      <c r="B2590" s="32" t="s">
        <v>1444</v>
      </c>
      <c r="C2590" s="33">
        <v>25.5</v>
      </c>
      <c r="D2590" s="34">
        <v>36.9</v>
      </c>
      <c r="E2590" s="34">
        <f t="shared" si="139"/>
        <v>38.006999999999998</v>
      </c>
      <c r="F2590" s="68">
        <v>6.8000000000000005E-2</v>
      </c>
      <c r="G2590" s="69">
        <f t="shared" si="140"/>
        <v>2.584476</v>
      </c>
      <c r="H2590" s="70">
        <f t="shared" si="141"/>
        <v>40.591476</v>
      </c>
    </row>
    <row r="2591" spans="1:8" x14ac:dyDescent="0.25">
      <c r="A2591" s="33" t="str">
        <f t="shared" si="138"/>
        <v>Finland26</v>
      </c>
      <c r="B2591" s="32" t="s">
        <v>1444</v>
      </c>
      <c r="C2591" s="33">
        <v>26</v>
      </c>
      <c r="D2591" s="34">
        <v>36.9</v>
      </c>
      <c r="E2591" s="34">
        <f t="shared" si="139"/>
        <v>38.006999999999998</v>
      </c>
      <c r="F2591" s="68">
        <v>6.8000000000000005E-2</v>
      </c>
      <c r="G2591" s="69">
        <f t="shared" si="140"/>
        <v>2.584476</v>
      </c>
      <c r="H2591" s="70">
        <f t="shared" si="141"/>
        <v>40.591476</v>
      </c>
    </row>
    <row r="2592" spans="1:8" x14ac:dyDescent="0.25">
      <c r="A2592" s="33" t="str">
        <f t="shared" si="138"/>
        <v>Finland26.5</v>
      </c>
      <c r="B2592" s="32" t="s">
        <v>1444</v>
      </c>
      <c r="C2592" s="33">
        <v>26.5</v>
      </c>
      <c r="D2592" s="34">
        <v>36.9</v>
      </c>
      <c r="E2592" s="34">
        <f t="shared" si="139"/>
        <v>38.006999999999998</v>
      </c>
      <c r="F2592" s="68">
        <v>6.8000000000000005E-2</v>
      </c>
      <c r="G2592" s="69">
        <f t="shared" si="140"/>
        <v>2.584476</v>
      </c>
      <c r="H2592" s="70">
        <f t="shared" si="141"/>
        <v>40.591476</v>
      </c>
    </row>
    <row r="2593" spans="1:8" x14ac:dyDescent="0.25">
      <c r="A2593" s="33" t="str">
        <f t="shared" si="138"/>
        <v>Finland27</v>
      </c>
      <c r="B2593" s="32" t="s">
        <v>1444</v>
      </c>
      <c r="C2593" s="33">
        <v>27</v>
      </c>
      <c r="D2593" s="34">
        <v>36.9</v>
      </c>
      <c r="E2593" s="34">
        <f t="shared" si="139"/>
        <v>38.006999999999998</v>
      </c>
      <c r="F2593" s="68">
        <v>6.8000000000000005E-2</v>
      </c>
      <c r="G2593" s="69">
        <f t="shared" si="140"/>
        <v>2.584476</v>
      </c>
      <c r="H2593" s="70">
        <f t="shared" si="141"/>
        <v>40.591476</v>
      </c>
    </row>
    <row r="2594" spans="1:8" x14ac:dyDescent="0.25">
      <c r="A2594" s="33" t="str">
        <f t="shared" si="138"/>
        <v>Finland27.5</v>
      </c>
      <c r="B2594" s="32" t="s">
        <v>1444</v>
      </c>
      <c r="C2594" s="33">
        <v>27.5</v>
      </c>
      <c r="D2594" s="34">
        <v>36.9</v>
      </c>
      <c r="E2594" s="34">
        <f t="shared" si="139"/>
        <v>38.006999999999998</v>
      </c>
      <c r="F2594" s="68">
        <v>6.8000000000000005E-2</v>
      </c>
      <c r="G2594" s="69">
        <f t="shared" si="140"/>
        <v>2.584476</v>
      </c>
      <c r="H2594" s="70">
        <f t="shared" si="141"/>
        <v>40.591476</v>
      </c>
    </row>
    <row r="2595" spans="1:8" x14ac:dyDescent="0.25">
      <c r="A2595" s="33" t="str">
        <f t="shared" si="138"/>
        <v>Finland28</v>
      </c>
      <c r="B2595" s="32" t="s">
        <v>1444</v>
      </c>
      <c r="C2595" s="33">
        <v>28</v>
      </c>
      <c r="D2595" s="34">
        <v>36.9</v>
      </c>
      <c r="E2595" s="34">
        <f t="shared" si="139"/>
        <v>38.006999999999998</v>
      </c>
      <c r="F2595" s="68">
        <v>6.8000000000000005E-2</v>
      </c>
      <c r="G2595" s="69">
        <f t="shared" si="140"/>
        <v>2.584476</v>
      </c>
      <c r="H2595" s="70">
        <f t="shared" si="141"/>
        <v>40.591476</v>
      </c>
    </row>
    <row r="2596" spans="1:8" x14ac:dyDescent="0.25">
      <c r="A2596" s="33" t="str">
        <f t="shared" si="138"/>
        <v>Finland28.5</v>
      </c>
      <c r="B2596" s="32" t="s">
        <v>1444</v>
      </c>
      <c r="C2596" s="33">
        <v>28.5</v>
      </c>
      <c r="D2596" s="34">
        <v>36.9</v>
      </c>
      <c r="E2596" s="34">
        <f t="shared" si="139"/>
        <v>38.006999999999998</v>
      </c>
      <c r="F2596" s="68">
        <v>6.8000000000000005E-2</v>
      </c>
      <c r="G2596" s="69">
        <f t="shared" si="140"/>
        <v>2.584476</v>
      </c>
      <c r="H2596" s="70">
        <f t="shared" si="141"/>
        <v>40.591476</v>
      </c>
    </row>
    <row r="2597" spans="1:8" x14ac:dyDescent="0.25">
      <c r="A2597" s="33" t="str">
        <f t="shared" si="138"/>
        <v>Finland29</v>
      </c>
      <c r="B2597" s="32" t="s">
        <v>1444</v>
      </c>
      <c r="C2597" s="33">
        <v>29</v>
      </c>
      <c r="D2597" s="34">
        <v>36.9</v>
      </c>
      <c r="E2597" s="34">
        <f t="shared" si="139"/>
        <v>38.006999999999998</v>
      </c>
      <c r="F2597" s="68">
        <v>6.8000000000000005E-2</v>
      </c>
      <c r="G2597" s="69">
        <f t="shared" si="140"/>
        <v>2.584476</v>
      </c>
      <c r="H2597" s="70">
        <f t="shared" si="141"/>
        <v>40.591476</v>
      </c>
    </row>
    <row r="2598" spans="1:8" x14ac:dyDescent="0.25">
      <c r="A2598" s="33" t="str">
        <f t="shared" si="138"/>
        <v>Finland29.5</v>
      </c>
      <c r="B2598" s="32" t="s">
        <v>1444</v>
      </c>
      <c r="C2598" s="33">
        <v>29.5</v>
      </c>
      <c r="D2598" s="34">
        <v>36.9</v>
      </c>
      <c r="E2598" s="34">
        <f t="shared" si="139"/>
        <v>38.006999999999998</v>
      </c>
      <c r="F2598" s="68">
        <v>6.8000000000000005E-2</v>
      </c>
      <c r="G2598" s="69">
        <f t="shared" si="140"/>
        <v>2.584476</v>
      </c>
      <c r="H2598" s="70">
        <f t="shared" si="141"/>
        <v>40.591476</v>
      </c>
    </row>
    <row r="2599" spans="1:8" x14ac:dyDescent="0.25">
      <c r="A2599" s="33" t="str">
        <f t="shared" si="138"/>
        <v>Finland30</v>
      </c>
      <c r="B2599" s="32" t="s">
        <v>1444</v>
      </c>
      <c r="C2599" s="33">
        <v>30</v>
      </c>
      <c r="D2599" s="34">
        <v>36.9</v>
      </c>
      <c r="E2599" s="34">
        <f t="shared" si="139"/>
        <v>38.006999999999998</v>
      </c>
      <c r="F2599" s="68">
        <v>6.8000000000000005E-2</v>
      </c>
      <c r="G2599" s="69">
        <f t="shared" si="140"/>
        <v>2.584476</v>
      </c>
      <c r="H2599" s="70">
        <f t="shared" si="141"/>
        <v>40.591476</v>
      </c>
    </row>
    <row r="2600" spans="1:8" x14ac:dyDescent="0.25">
      <c r="A2600" s="33" t="str">
        <f t="shared" si="138"/>
        <v>Finland30.5</v>
      </c>
      <c r="B2600" s="32" t="s">
        <v>1444</v>
      </c>
      <c r="C2600" s="33">
        <v>30.5</v>
      </c>
      <c r="D2600" s="34">
        <v>36.9</v>
      </c>
      <c r="E2600" s="34">
        <f t="shared" si="139"/>
        <v>38.006999999999998</v>
      </c>
      <c r="F2600" s="68">
        <v>6.8000000000000005E-2</v>
      </c>
      <c r="G2600" s="69">
        <f t="shared" si="140"/>
        <v>2.584476</v>
      </c>
      <c r="H2600" s="70">
        <f t="shared" si="141"/>
        <v>40.591476</v>
      </c>
    </row>
    <row r="2601" spans="1:8" x14ac:dyDescent="0.25">
      <c r="A2601" s="33" t="str">
        <f t="shared" si="138"/>
        <v>Finland31</v>
      </c>
      <c r="B2601" s="32" t="s">
        <v>1444</v>
      </c>
      <c r="C2601" s="33">
        <v>31</v>
      </c>
      <c r="D2601" s="34">
        <v>36.9</v>
      </c>
      <c r="E2601" s="34">
        <f t="shared" si="139"/>
        <v>38.006999999999998</v>
      </c>
      <c r="F2601" s="68">
        <v>6.8000000000000005E-2</v>
      </c>
      <c r="G2601" s="69">
        <f t="shared" si="140"/>
        <v>2.584476</v>
      </c>
      <c r="H2601" s="70">
        <f t="shared" si="141"/>
        <v>40.591476</v>
      </c>
    </row>
    <row r="2602" spans="1:8" x14ac:dyDescent="0.25">
      <c r="A2602" s="33" t="str">
        <f t="shared" si="138"/>
        <v>Finland31.5</v>
      </c>
      <c r="B2602" s="32" t="s">
        <v>1444</v>
      </c>
      <c r="C2602" s="33">
        <v>31.5</v>
      </c>
      <c r="D2602" s="34">
        <v>36.9</v>
      </c>
      <c r="E2602" s="34">
        <f t="shared" si="139"/>
        <v>38.006999999999998</v>
      </c>
      <c r="F2602" s="68">
        <v>6.8000000000000005E-2</v>
      </c>
      <c r="G2602" s="69">
        <f t="shared" si="140"/>
        <v>2.584476</v>
      </c>
      <c r="H2602" s="70">
        <f t="shared" si="141"/>
        <v>40.591476</v>
      </c>
    </row>
    <row r="2603" spans="1:8" x14ac:dyDescent="0.25">
      <c r="A2603" s="33" t="str">
        <f t="shared" si="138"/>
        <v>Finland32</v>
      </c>
      <c r="B2603" s="32" t="s">
        <v>1444</v>
      </c>
      <c r="C2603" s="33">
        <v>32</v>
      </c>
      <c r="D2603" s="34">
        <v>36.9</v>
      </c>
      <c r="E2603" s="34">
        <f t="shared" si="139"/>
        <v>38.006999999999998</v>
      </c>
      <c r="F2603" s="68">
        <v>6.8000000000000005E-2</v>
      </c>
      <c r="G2603" s="69">
        <f t="shared" si="140"/>
        <v>2.584476</v>
      </c>
      <c r="H2603" s="70">
        <f t="shared" si="141"/>
        <v>40.591476</v>
      </c>
    </row>
    <row r="2604" spans="1:8" x14ac:dyDescent="0.25">
      <c r="A2604" s="33" t="str">
        <f t="shared" si="138"/>
        <v>Finland32.5</v>
      </c>
      <c r="B2604" s="32" t="s">
        <v>1444</v>
      </c>
      <c r="C2604" s="33">
        <v>32.5</v>
      </c>
      <c r="D2604" s="34">
        <v>36.9</v>
      </c>
      <c r="E2604" s="34">
        <f t="shared" si="139"/>
        <v>38.006999999999998</v>
      </c>
      <c r="F2604" s="68">
        <v>6.8000000000000005E-2</v>
      </c>
      <c r="G2604" s="69">
        <f t="shared" si="140"/>
        <v>2.584476</v>
      </c>
      <c r="H2604" s="70">
        <f t="shared" si="141"/>
        <v>40.591476</v>
      </c>
    </row>
    <row r="2605" spans="1:8" x14ac:dyDescent="0.25">
      <c r="A2605" s="33" t="str">
        <f t="shared" si="138"/>
        <v>Finland33</v>
      </c>
      <c r="B2605" s="32" t="s">
        <v>1444</v>
      </c>
      <c r="C2605" s="33">
        <v>33</v>
      </c>
      <c r="D2605" s="34">
        <v>36.9</v>
      </c>
      <c r="E2605" s="34">
        <f t="shared" si="139"/>
        <v>38.006999999999998</v>
      </c>
      <c r="F2605" s="68">
        <v>6.8000000000000005E-2</v>
      </c>
      <c r="G2605" s="69">
        <f t="shared" si="140"/>
        <v>2.584476</v>
      </c>
      <c r="H2605" s="70">
        <f t="shared" si="141"/>
        <v>40.591476</v>
      </c>
    </row>
    <row r="2606" spans="1:8" x14ac:dyDescent="0.25">
      <c r="A2606" s="33" t="str">
        <f t="shared" si="138"/>
        <v>Finland33.5</v>
      </c>
      <c r="B2606" s="32" t="s">
        <v>1444</v>
      </c>
      <c r="C2606" s="33">
        <v>33.5</v>
      </c>
      <c r="D2606" s="34">
        <v>36.9</v>
      </c>
      <c r="E2606" s="34">
        <f t="shared" si="139"/>
        <v>38.006999999999998</v>
      </c>
      <c r="F2606" s="68">
        <v>6.8000000000000005E-2</v>
      </c>
      <c r="G2606" s="69">
        <f t="shared" si="140"/>
        <v>2.584476</v>
      </c>
      <c r="H2606" s="70">
        <f t="shared" si="141"/>
        <v>40.591476</v>
      </c>
    </row>
    <row r="2607" spans="1:8" x14ac:dyDescent="0.25">
      <c r="A2607" s="33" t="str">
        <f t="shared" si="138"/>
        <v>Finland34</v>
      </c>
      <c r="B2607" s="32" t="s">
        <v>1444</v>
      </c>
      <c r="C2607" s="33">
        <v>34</v>
      </c>
      <c r="D2607" s="34">
        <v>36.9</v>
      </c>
      <c r="E2607" s="34">
        <f t="shared" si="139"/>
        <v>38.006999999999998</v>
      </c>
      <c r="F2607" s="68">
        <v>6.8000000000000005E-2</v>
      </c>
      <c r="G2607" s="69">
        <f t="shared" si="140"/>
        <v>2.584476</v>
      </c>
      <c r="H2607" s="70">
        <f t="shared" si="141"/>
        <v>40.591476</v>
      </c>
    </row>
    <row r="2608" spans="1:8" x14ac:dyDescent="0.25">
      <c r="A2608" s="33" t="str">
        <f t="shared" si="138"/>
        <v>Finland34.5</v>
      </c>
      <c r="B2608" s="32" t="s">
        <v>1444</v>
      </c>
      <c r="C2608" s="33">
        <v>34.5</v>
      </c>
      <c r="D2608" s="34">
        <v>36.9</v>
      </c>
      <c r="E2608" s="34">
        <f t="shared" si="139"/>
        <v>38.006999999999998</v>
      </c>
      <c r="F2608" s="68">
        <v>6.8000000000000005E-2</v>
      </c>
      <c r="G2608" s="69">
        <f t="shared" si="140"/>
        <v>2.584476</v>
      </c>
      <c r="H2608" s="70">
        <f t="shared" si="141"/>
        <v>40.591476</v>
      </c>
    </row>
    <row r="2609" spans="1:8" x14ac:dyDescent="0.25">
      <c r="A2609" s="33" t="str">
        <f t="shared" si="138"/>
        <v>Finland35</v>
      </c>
      <c r="B2609" s="32" t="s">
        <v>1444</v>
      </c>
      <c r="C2609" s="33">
        <v>35</v>
      </c>
      <c r="D2609" s="34">
        <v>36.9</v>
      </c>
      <c r="E2609" s="34">
        <f t="shared" si="139"/>
        <v>38.006999999999998</v>
      </c>
      <c r="F2609" s="68">
        <v>6.8000000000000005E-2</v>
      </c>
      <c r="G2609" s="69">
        <f t="shared" si="140"/>
        <v>2.584476</v>
      </c>
      <c r="H2609" s="70">
        <f t="shared" si="141"/>
        <v>40.591476</v>
      </c>
    </row>
    <row r="2610" spans="1:8" x14ac:dyDescent="0.25">
      <c r="A2610" s="33" t="str">
        <f t="shared" si="138"/>
        <v>Finland35.5</v>
      </c>
      <c r="B2610" s="32" t="s">
        <v>1444</v>
      </c>
      <c r="C2610" s="33">
        <v>35.5</v>
      </c>
      <c r="D2610" s="34">
        <v>36.9</v>
      </c>
      <c r="E2610" s="34">
        <f t="shared" si="139"/>
        <v>38.006999999999998</v>
      </c>
      <c r="F2610" s="68">
        <v>6.8000000000000005E-2</v>
      </c>
      <c r="G2610" s="69">
        <f t="shared" si="140"/>
        <v>2.584476</v>
      </c>
      <c r="H2610" s="70">
        <f t="shared" si="141"/>
        <v>40.591476</v>
      </c>
    </row>
    <row r="2611" spans="1:8" x14ac:dyDescent="0.25">
      <c r="A2611" s="33" t="str">
        <f t="shared" si="138"/>
        <v>Finland36</v>
      </c>
      <c r="B2611" s="32" t="s">
        <v>1444</v>
      </c>
      <c r="C2611" s="33">
        <v>36</v>
      </c>
      <c r="D2611" s="34">
        <v>36.9</v>
      </c>
      <c r="E2611" s="34">
        <f t="shared" si="139"/>
        <v>38.006999999999998</v>
      </c>
      <c r="F2611" s="68">
        <v>6.8000000000000005E-2</v>
      </c>
      <c r="G2611" s="69">
        <f t="shared" si="140"/>
        <v>2.584476</v>
      </c>
      <c r="H2611" s="70">
        <f t="shared" si="141"/>
        <v>40.591476</v>
      </c>
    </row>
    <row r="2612" spans="1:8" x14ac:dyDescent="0.25">
      <c r="A2612" s="33" t="str">
        <f t="shared" si="138"/>
        <v>Finland36.5</v>
      </c>
      <c r="B2612" s="32" t="s">
        <v>1444</v>
      </c>
      <c r="C2612" s="33">
        <v>36.5</v>
      </c>
      <c r="D2612" s="34">
        <v>36.9</v>
      </c>
      <c r="E2612" s="34">
        <f t="shared" si="139"/>
        <v>38.006999999999998</v>
      </c>
      <c r="F2612" s="68">
        <v>6.8000000000000005E-2</v>
      </c>
      <c r="G2612" s="69">
        <f t="shared" si="140"/>
        <v>2.584476</v>
      </c>
      <c r="H2612" s="70">
        <f t="shared" si="141"/>
        <v>40.591476</v>
      </c>
    </row>
    <row r="2613" spans="1:8" x14ac:dyDescent="0.25">
      <c r="A2613" s="33" t="str">
        <f t="shared" si="138"/>
        <v>Finland37</v>
      </c>
      <c r="B2613" s="32" t="s">
        <v>1444</v>
      </c>
      <c r="C2613" s="33">
        <v>37</v>
      </c>
      <c r="D2613" s="34">
        <v>36.9</v>
      </c>
      <c r="E2613" s="34">
        <f t="shared" si="139"/>
        <v>38.006999999999998</v>
      </c>
      <c r="F2613" s="68">
        <v>6.8000000000000005E-2</v>
      </c>
      <c r="G2613" s="69">
        <f t="shared" si="140"/>
        <v>2.584476</v>
      </c>
      <c r="H2613" s="70">
        <f t="shared" si="141"/>
        <v>40.591476</v>
      </c>
    </row>
    <row r="2614" spans="1:8" x14ac:dyDescent="0.25">
      <c r="A2614" s="33" t="str">
        <f t="shared" si="138"/>
        <v>Finland37.5</v>
      </c>
      <c r="B2614" s="32" t="s">
        <v>1444</v>
      </c>
      <c r="C2614" s="33">
        <v>37.5</v>
      </c>
      <c r="D2614" s="34">
        <v>36.9</v>
      </c>
      <c r="E2614" s="34">
        <f t="shared" si="139"/>
        <v>38.006999999999998</v>
      </c>
      <c r="F2614" s="68">
        <v>6.8000000000000005E-2</v>
      </c>
      <c r="G2614" s="69">
        <f t="shared" si="140"/>
        <v>2.584476</v>
      </c>
      <c r="H2614" s="70">
        <f t="shared" si="141"/>
        <v>40.591476</v>
      </c>
    </row>
    <row r="2615" spans="1:8" x14ac:dyDescent="0.25">
      <c r="A2615" s="33" t="str">
        <f t="shared" si="138"/>
        <v>Finland38</v>
      </c>
      <c r="B2615" s="32" t="s">
        <v>1444</v>
      </c>
      <c r="C2615" s="33">
        <v>38</v>
      </c>
      <c r="D2615" s="34">
        <v>36.9</v>
      </c>
      <c r="E2615" s="34">
        <f t="shared" si="139"/>
        <v>38.006999999999998</v>
      </c>
      <c r="F2615" s="68">
        <v>6.8000000000000005E-2</v>
      </c>
      <c r="G2615" s="69">
        <f t="shared" si="140"/>
        <v>2.584476</v>
      </c>
      <c r="H2615" s="70">
        <f t="shared" si="141"/>
        <v>40.591476</v>
      </c>
    </row>
    <row r="2616" spans="1:8" x14ac:dyDescent="0.25">
      <c r="A2616" s="33" t="str">
        <f t="shared" si="138"/>
        <v>Finland38.5</v>
      </c>
      <c r="B2616" s="32" t="s">
        <v>1444</v>
      </c>
      <c r="C2616" s="33">
        <v>38.5</v>
      </c>
      <c r="D2616" s="34">
        <v>36.9</v>
      </c>
      <c r="E2616" s="34">
        <f t="shared" si="139"/>
        <v>38.006999999999998</v>
      </c>
      <c r="F2616" s="68">
        <v>6.8000000000000005E-2</v>
      </c>
      <c r="G2616" s="69">
        <f t="shared" si="140"/>
        <v>2.584476</v>
      </c>
      <c r="H2616" s="70">
        <f t="shared" si="141"/>
        <v>40.591476</v>
      </c>
    </row>
    <row r="2617" spans="1:8" x14ac:dyDescent="0.25">
      <c r="A2617" s="33" t="str">
        <f t="shared" si="138"/>
        <v>Finland39</v>
      </c>
      <c r="B2617" s="32" t="s">
        <v>1444</v>
      </c>
      <c r="C2617" s="33">
        <v>39</v>
      </c>
      <c r="D2617" s="34">
        <v>36.9</v>
      </c>
      <c r="E2617" s="34">
        <f t="shared" si="139"/>
        <v>38.006999999999998</v>
      </c>
      <c r="F2617" s="68">
        <v>6.8000000000000005E-2</v>
      </c>
      <c r="G2617" s="69">
        <f t="shared" si="140"/>
        <v>2.584476</v>
      </c>
      <c r="H2617" s="70">
        <f t="shared" si="141"/>
        <v>40.591476</v>
      </c>
    </row>
    <row r="2618" spans="1:8" x14ac:dyDescent="0.25">
      <c r="A2618" s="33" t="str">
        <f t="shared" si="138"/>
        <v>Finland39.5</v>
      </c>
      <c r="B2618" s="32" t="s">
        <v>1444</v>
      </c>
      <c r="C2618" s="33">
        <v>39.5</v>
      </c>
      <c r="D2618" s="34">
        <v>36.9</v>
      </c>
      <c r="E2618" s="34">
        <f t="shared" si="139"/>
        <v>38.006999999999998</v>
      </c>
      <c r="F2618" s="68">
        <v>6.8000000000000005E-2</v>
      </c>
      <c r="G2618" s="69">
        <f t="shared" si="140"/>
        <v>2.584476</v>
      </c>
      <c r="H2618" s="70">
        <f t="shared" si="141"/>
        <v>40.591476</v>
      </c>
    </row>
    <row r="2619" spans="1:8" x14ac:dyDescent="0.25">
      <c r="A2619" s="33" t="str">
        <f t="shared" si="138"/>
        <v>Finland40</v>
      </c>
      <c r="B2619" s="32" t="s">
        <v>1444</v>
      </c>
      <c r="C2619" s="33">
        <v>40</v>
      </c>
      <c r="D2619" s="34">
        <v>36.9</v>
      </c>
      <c r="E2619" s="34">
        <f t="shared" si="139"/>
        <v>38.006999999999998</v>
      </c>
      <c r="F2619" s="68">
        <v>6.8000000000000005E-2</v>
      </c>
      <c r="G2619" s="69">
        <f t="shared" si="140"/>
        <v>2.584476</v>
      </c>
      <c r="H2619" s="70">
        <f t="shared" si="141"/>
        <v>40.591476</v>
      </c>
    </row>
    <row r="2620" spans="1:8" x14ac:dyDescent="0.25">
      <c r="A2620" s="33" t="str">
        <f t="shared" si="138"/>
        <v>Finland40.5</v>
      </c>
      <c r="B2620" s="32" t="s">
        <v>1444</v>
      </c>
      <c r="C2620" s="33">
        <v>40.5</v>
      </c>
      <c r="D2620" s="34">
        <v>36.9</v>
      </c>
      <c r="E2620" s="34">
        <f t="shared" si="139"/>
        <v>38.006999999999998</v>
      </c>
      <c r="F2620" s="68">
        <v>6.8000000000000005E-2</v>
      </c>
      <c r="G2620" s="69">
        <f t="shared" si="140"/>
        <v>2.584476</v>
      </c>
      <c r="H2620" s="70">
        <f t="shared" si="141"/>
        <v>40.591476</v>
      </c>
    </row>
    <row r="2621" spans="1:8" x14ac:dyDescent="0.25">
      <c r="A2621" s="33" t="str">
        <f t="shared" si="138"/>
        <v>Finland41</v>
      </c>
      <c r="B2621" s="32" t="s">
        <v>1444</v>
      </c>
      <c r="C2621" s="33">
        <v>41</v>
      </c>
      <c r="D2621" s="34">
        <v>36.9</v>
      </c>
      <c r="E2621" s="34">
        <f t="shared" si="139"/>
        <v>38.006999999999998</v>
      </c>
      <c r="F2621" s="68">
        <v>6.8000000000000005E-2</v>
      </c>
      <c r="G2621" s="69">
        <f t="shared" si="140"/>
        <v>2.584476</v>
      </c>
      <c r="H2621" s="70">
        <f t="shared" si="141"/>
        <v>40.591476</v>
      </c>
    </row>
    <row r="2622" spans="1:8" x14ac:dyDescent="0.25">
      <c r="A2622" s="33" t="str">
        <f t="shared" si="138"/>
        <v>Finland41.5</v>
      </c>
      <c r="B2622" s="32" t="s">
        <v>1444</v>
      </c>
      <c r="C2622" s="33">
        <v>41.5</v>
      </c>
      <c r="D2622" s="34">
        <v>36.9</v>
      </c>
      <c r="E2622" s="34">
        <f t="shared" si="139"/>
        <v>38.006999999999998</v>
      </c>
      <c r="F2622" s="68">
        <v>6.8000000000000005E-2</v>
      </c>
      <c r="G2622" s="69">
        <f t="shared" si="140"/>
        <v>2.584476</v>
      </c>
      <c r="H2622" s="70">
        <f t="shared" si="141"/>
        <v>40.591476</v>
      </c>
    </row>
    <row r="2623" spans="1:8" x14ac:dyDescent="0.25">
      <c r="A2623" s="33" t="str">
        <f t="shared" si="138"/>
        <v>Finland42</v>
      </c>
      <c r="B2623" s="32" t="s">
        <v>1444</v>
      </c>
      <c r="C2623" s="33">
        <v>42</v>
      </c>
      <c r="D2623" s="34">
        <v>36.9</v>
      </c>
      <c r="E2623" s="34">
        <f t="shared" si="139"/>
        <v>38.006999999999998</v>
      </c>
      <c r="F2623" s="68">
        <v>6.8000000000000005E-2</v>
      </c>
      <c r="G2623" s="69">
        <f t="shared" si="140"/>
        <v>2.584476</v>
      </c>
      <c r="H2623" s="70">
        <f t="shared" si="141"/>
        <v>40.591476</v>
      </c>
    </row>
    <row r="2624" spans="1:8" x14ac:dyDescent="0.25">
      <c r="A2624" s="33" t="str">
        <f t="shared" si="138"/>
        <v>Finland42.5</v>
      </c>
      <c r="B2624" s="32" t="s">
        <v>1444</v>
      </c>
      <c r="C2624" s="33">
        <v>42.5</v>
      </c>
      <c r="D2624" s="34">
        <v>36.9</v>
      </c>
      <c r="E2624" s="34">
        <f t="shared" si="139"/>
        <v>38.006999999999998</v>
      </c>
      <c r="F2624" s="68">
        <v>6.8000000000000005E-2</v>
      </c>
      <c r="G2624" s="69">
        <f t="shared" si="140"/>
        <v>2.584476</v>
      </c>
      <c r="H2624" s="70">
        <f t="shared" si="141"/>
        <v>40.591476</v>
      </c>
    </row>
    <row r="2625" spans="1:8" x14ac:dyDescent="0.25">
      <c r="A2625" s="33" t="str">
        <f t="shared" si="138"/>
        <v>Finland43</v>
      </c>
      <c r="B2625" s="32" t="s">
        <v>1444</v>
      </c>
      <c r="C2625" s="33">
        <v>43</v>
      </c>
      <c r="D2625" s="34">
        <v>36.9</v>
      </c>
      <c r="E2625" s="34">
        <f t="shared" si="139"/>
        <v>38.006999999999998</v>
      </c>
      <c r="F2625" s="68">
        <v>6.8000000000000005E-2</v>
      </c>
      <c r="G2625" s="69">
        <f t="shared" si="140"/>
        <v>2.584476</v>
      </c>
      <c r="H2625" s="70">
        <f t="shared" si="141"/>
        <v>40.591476</v>
      </c>
    </row>
    <row r="2626" spans="1:8" x14ac:dyDescent="0.25">
      <c r="A2626" s="33" t="str">
        <f t="shared" si="138"/>
        <v>Finland43.5</v>
      </c>
      <c r="B2626" s="32" t="s">
        <v>1444</v>
      </c>
      <c r="C2626" s="33">
        <v>43.5</v>
      </c>
      <c r="D2626" s="34">
        <v>36.9</v>
      </c>
      <c r="E2626" s="34">
        <f t="shared" si="139"/>
        <v>38.006999999999998</v>
      </c>
      <c r="F2626" s="68">
        <v>6.8000000000000005E-2</v>
      </c>
      <c r="G2626" s="69">
        <f t="shared" si="140"/>
        <v>2.584476</v>
      </c>
      <c r="H2626" s="70">
        <f t="shared" si="141"/>
        <v>40.591476</v>
      </c>
    </row>
    <row r="2627" spans="1:8" x14ac:dyDescent="0.25">
      <c r="A2627" s="33" t="str">
        <f t="shared" si="138"/>
        <v>Finland44</v>
      </c>
      <c r="B2627" s="32" t="s">
        <v>1444</v>
      </c>
      <c r="C2627" s="33">
        <v>44</v>
      </c>
      <c r="D2627" s="34">
        <v>36.9</v>
      </c>
      <c r="E2627" s="34">
        <f t="shared" si="139"/>
        <v>38.006999999999998</v>
      </c>
      <c r="F2627" s="68">
        <v>6.8000000000000005E-2</v>
      </c>
      <c r="G2627" s="69">
        <f t="shared" si="140"/>
        <v>2.584476</v>
      </c>
      <c r="H2627" s="70">
        <f t="shared" si="141"/>
        <v>40.591476</v>
      </c>
    </row>
    <row r="2628" spans="1:8" x14ac:dyDescent="0.25">
      <c r="A2628" s="33" t="str">
        <f t="shared" si="138"/>
        <v>Finland44.5</v>
      </c>
      <c r="B2628" s="32" t="s">
        <v>1444</v>
      </c>
      <c r="C2628" s="33">
        <v>44.5</v>
      </c>
      <c r="D2628" s="34">
        <v>36.9</v>
      </c>
      <c r="E2628" s="34">
        <f t="shared" si="139"/>
        <v>38.006999999999998</v>
      </c>
      <c r="F2628" s="68">
        <v>6.8000000000000005E-2</v>
      </c>
      <c r="G2628" s="69">
        <f t="shared" si="140"/>
        <v>2.584476</v>
      </c>
      <c r="H2628" s="70">
        <f t="shared" si="141"/>
        <v>40.591476</v>
      </c>
    </row>
    <row r="2629" spans="1:8" x14ac:dyDescent="0.25">
      <c r="A2629" s="33" t="str">
        <f t="shared" si="138"/>
        <v>Finland45</v>
      </c>
      <c r="B2629" s="32" t="s">
        <v>1444</v>
      </c>
      <c r="C2629" s="33">
        <v>45</v>
      </c>
      <c r="D2629" s="34">
        <v>36.9</v>
      </c>
      <c r="E2629" s="34">
        <f t="shared" si="139"/>
        <v>38.006999999999998</v>
      </c>
      <c r="F2629" s="68">
        <v>6.8000000000000005E-2</v>
      </c>
      <c r="G2629" s="69">
        <f t="shared" si="140"/>
        <v>2.584476</v>
      </c>
      <c r="H2629" s="70">
        <f t="shared" si="141"/>
        <v>40.591476</v>
      </c>
    </row>
    <row r="2630" spans="1:8" x14ac:dyDescent="0.25">
      <c r="A2630" s="33" t="str">
        <f t="shared" si="138"/>
        <v>Finland45.5</v>
      </c>
      <c r="B2630" s="32" t="s">
        <v>1444</v>
      </c>
      <c r="C2630" s="33">
        <v>45.5</v>
      </c>
      <c r="D2630" s="34">
        <v>36.9</v>
      </c>
      <c r="E2630" s="34">
        <f t="shared" si="139"/>
        <v>38.006999999999998</v>
      </c>
      <c r="F2630" s="68">
        <v>6.8000000000000005E-2</v>
      </c>
      <c r="G2630" s="69">
        <f t="shared" si="140"/>
        <v>2.584476</v>
      </c>
      <c r="H2630" s="70">
        <f t="shared" si="141"/>
        <v>40.591476</v>
      </c>
    </row>
    <row r="2631" spans="1:8" x14ac:dyDescent="0.25">
      <c r="A2631" s="33" t="str">
        <f t="shared" si="138"/>
        <v>Finland46</v>
      </c>
      <c r="B2631" s="32" t="s">
        <v>1444</v>
      </c>
      <c r="C2631" s="33">
        <v>46</v>
      </c>
      <c r="D2631" s="34">
        <v>36.9</v>
      </c>
      <c r="E2631" s="34">
        <f t="shared" si="139"/>
        <v>38.006999999999998</v>
      </c>
      <c r="F2631" s="68">
        <v>6.8000000000000005E-2</v>
      </c>
      <c r="G2631" s="69">
        <f t="shared" si="140"/>
        <v>2.584476</v>
      </c>
      <c r="H2631" s="70">
        <f t="shared" si="141"/>
        <v>40.591476</v>
      </c>
    </row>
    <row r="2632" spans="1:8" x14ac:dyDescent="0.25">
      <c r="A2632" s="33" t="str">
        <f t="shared" ref="A2632:A2695" si="142">CONCATENATE(B2632,C2632)</f>
        <v>Finland46.5</v>
      </c>
      <c r="B2632" s="32" t="s">
        <v>1444</v>
      </c>
      <c r="C2632" s="33">
        <v>46.5</v>
      </c>
      <c r="D2632" s="34">
        <v>36.9</v>
      </c>
      <c r="E2632" s="34">
        <f t="shared" si="139"/>
        <v>38.006999999999998</v>
      </c>
      <c r="F2632" s="68">
        <v>6.8000000000000005E-2</v>
      </c>
      <c r="G2632" s="69">
        <f t="shared" si="140"/>
        <v>2.584476</v>
      </c>
      <c r="H2632" s="70">
        <f t="shared" si="141"/>
        <v>40.591476</v>
      </c>
    </row>
    <row r="2633" spans="1:8" x14ac:dyDescent="0.25">
      <c r="A2633" s="33" t="str">
        <f t="shared" si="142"/>
        <v>Finland47</v>
      </c>
      <c r="B2633" s="32" t="s">
        <v>1444</v>
      </c>
      <c r="C2633" s="33">
        <v>47</v>
      </c>
      <c r="D2633" s="34">
        <v>36.9</v>
      </c>
      <c r="E2633" s="34">
        <f t="shared" si="139"/>
        <v>38.006999999999998</v>
      </c>
      <c r="F2633" s="68">
        <v>6.8000000000000005E-2</v>
      </c>
      <c r="G2633" s="69">
        <f t="shared" si="140"/>
        <v>2.584476</v>
      </c>
      <c r="H2633" s="70">
        <f t="shared" si="141"/>
        <v>40.591476</v>
      </c>
    </row>
    <row r="2634" spans="1:8" x14ac:dyDescent="0.25">
      <c r="A2634" s="33" t="str">
        <f t="shared" si="142"/>
        <v>Finland47.5</v>
      </c>
      <c r="B2634" s="32" t="s">
        <v>1444</v>
      </c>
      <c r="C2634" s="33">
        <v>47.5</v>
      </c>
      <c r="D2634" s="34">
        <v>36.9</v>
      </c>
      <c r="E2634" s="34">
        <f t="shared" si="139"/>
        <v>38.006999999999998</v>
      </c>
      <c r="F2634" s="68">
        <v>6.8000000000000005E-2</v>
      </c>
      <c r="G2634" s="69">
        <f t="shared" si="140"/>
        <v>2.584476</v>
      </c>
      <c r="H2634" s="70">
        <f t="shared" si="141"/>
        <v>40.591476</v>
      </c>
    </row>
    <row r="2635" spans="1:8" x14ac:dyDescent="0.25">
      <c r="A2635" s="33" t="str">
        <f t="shared" si="142"/>
        <v>Finland48</v>
      </c>
      <c r="B2635" s="32" t="s">
        <v>1444</v>
      </c>
      <c r="C2635" s="33">
        <v>48</v>
      </c>
      <c r="D2635" s="34">
        <v>36.9</v>
      </c>
      <c r="E2635" s="34">
        <f t="shared" si="139"/>
        <v>38.006999999999998</v>
      </c>
      <c r="F2635" s="68">
        <v>6.8000000000000005E-2</v>
      </c>
      <c r="G2635" s="69">
        <f t="shared" si="140"/>
        <v>2.584476</v>
      </c>
      <c r="H2635" s="70">
        <f t="shared" si="141"/>
        <v>40.591476</v>
      </c>
    </row>
    <row r="2636" spans="1:8" x14ac:dyDescent="0.25">
      <c r="A2636" s="33" t="str">
        <f t="shared" si="142"/>
        <v>Finland48.5</v>
      </c>
      <c r="B2636" s="32" t="s">
        <v>1444</v>
      </c>
      <c r="C2636" s="33">
        <v>48.5</v>
      </c>
      <c r="D2636" s="34">
        <v>36.9</v>
      </c>
      <c r="E2636" s="34">
        <f t="shared" si="139"/>
        <v>38.006999999999998</v>
      </c>
      <c r="F2636" s="68">
        <v>6.8000000000000005E-2</v>
      </c>
      <c r="G2636" s="69">
        <f t="shared" si="140"/>
        <v>2.584476</v>
      </c>
      <c r="H2636" s="70">
        <f t="shared" si="141"/>
        <v>40.591476</v>
      </c>
    </row>
    <row r="2637" spans="1:8" x14ac:dyDescent="0.25">
      <c r="A2637" s="33" t="str">
        <f t="shared" si="142"/>
        <v>Finland49</v>
      </c>
      <c r="B2637" s="32" t="s">
        <v>1444</v>
      </c>
      <c r="C2637" s="33">
        <v>49</v>
      </c>
      <c r="D2637" s="34">
        <v>36.9</v>
      </c>
      <c r="E2637" s="34">
        <f t="shared" si="139"/>
        <v>38.006999999999998</v>
      </c>
      <c r="F2637" s="68">
        <v>6.8000000000000005E-2</v>
      </c>
      <c r="G2637" s="69">
        <f t="shared" si="140"/>
        <v>2.584476</v>
      </c>
      <c r="H2637" s="70">
        <f t="shared" si="141"/>
        <v>40.591476</v>
      </c>
    </row>
    <row r="2638" spans="1:8" x14ac:dyDescent="0.25">
      <c r="A2638" s="33" t="str">
        <f t="shared" si="142"/>
        <v>Finland49.5</v>
      </c>
      <c r="B2638" s="32" t="s">
        <v>1444</v>
      </c>
      <c r="C2638" s="33">
        <v>49.5</v>
      </c>
      <c r="D2638" s="34">
        <v>36.9</v>
      </c>
      <c r="E2638" s="34">
        <f t="shared" si="139"/>
        <v>38.006999999999998</v>
      </c>
      <c r="F2638" s="68">
        <v>6.8000000000000005E-2</v>
      </c>
      <c r="G2638" s="69">
        <f t="shared" si="140"/>
        <v>2.584476</v>
      </c>
      <c r="H2638" s="70">
        <f t="shared" si="141"/>
        <v>40.591476</v>
      </c>
    </row>
    <row r="2639" spans="1:8" x14ac:dyDescent="0.25">
      <c r="A2639" s="33" t="str">
        <f t="shared" si="142"/>
        <v>Finland50</v>
      </c>
      <c r="B2639" s="32" t="s">
        <v>1444</v>
      </c>
      <c r="C2639" s="33">
        <v>50</v>
      </c>
      <c r="D2639" s="34">
        <v>36.9</v>
      </c>
      <c r="E2639" s="34">
        <f t="shared" si="139"/>
        <v>38.006999999999998</v>
      </c>
      <c r="F2639" s="68">
        <v>6.8000000000000005E-2</v>
      </c>
      <c r="G2639" s="69">
        <f t="shared" si="140"/>
        <v>2.584476</v>
      </c>
      <c r="H2639" s="70">
        <f t="shared" si="141"/>
        <v>40.591476</v>
      </c>
    </row>
    <row r="2640" spans="1:8" x14ac:dyDescent="0.25">
      <c r="A2640" s="33" t="str">
        <f t="shared" si="142"/>
        <v>Finland50.5</v>
      </c>
      <c r="B2640" s="32" t="s">
        <v>1444</v>
      </c>
      <c r="C2640" s="33">
        <v>50.5</v>
      </c>
      <c r="D2640" s="34">
        <v>55.35</v>
      </c>
      <c r="E2640" s="34">
        <f t="shared" si="139"/>
        <v>57.0105</v>
      </c>
      <c r="F2640" s="68">
        <v>6.8000000000000005E-2</v>
      </c>
      <c r="G2640" s="69">
        <f t="shared" si="140"/>
        <v>3.8767140000000002</v>
      </c>
      <c r="H2640" s="70">
        <f t="shared" si="141"/>
        <v>60.887214</v>
      </c>
    </row>
    <row r="2641" spans="1:8" x14ac:dyDescent="0.25">
      <c r="A2641" s="33" t="str">
        <f t="shared" si="142"/>
        <v>Finland51</v>
      </c>
      <c r="B2641" s="32" t="s">
        <v>1444</v>
      </c>
      <c r="C2641" s="33">
        <v>51</v>
      </c>
      <c r="D2641" s="34">
        <v>55.35</v>
      </c>
      <c r="E2641" s="34">
        <f t="shared" si="139"/>
        <v>57.0105</v>
      </c>
      <c r="F2641" s="68">
        <v>6.8000000000000005E-2</v>
      </c>
      <c r="G2641" s="69">
        <f t="shared" si="140"/>
        <v>3.8767140000000002</v>
      </c>
      <c r="H2641" s="70">
        <f t="shared" si="141"/>
        <v>60.887214</v>
      </c>
    </row>
    <row r="2642" spans="1:8" x14ac:dyDescent="0.25">
      <c r="A2642" s="33" t="str">
        <f t="shared" si="142"/>
        <v>Finland51.5</v>
      </c>
      <c r="B2642" s="32" t="s">
        <v>1444</v>
      </c>
      <c r="C2642" s="33">
        <v>51.5</v>
      </c>
      <c r="D2642" s="34">
        <v>55.35</v>
      </c>
      <c r="E2642" s="34">
        <f t="shared" ref="E2642:E2705" si="143">D2642*1.03</f>
        <v>57.0105</v>
      </c>
      <c r="F2642" s="68">
        <v>6.8000000000000005E-2</v>
      </c>
      <c r="G2642" s="69">
        <f t="shared" ref="G2642:G2705" si="144">E2642*F2642</f>
        <v>3.8767140000000002</v>
      </c>
      <c r="H2642" s="70">
        <f t="shared" ref="H2642:H2705" si="145">G2642+E2642</f>
        <v>60.887214</v>
      </c>
    </row>
    <row r="2643" spans="1:8" x14ac:dyDescent="0.25">
      <c r="A2643" s="33" t="str">
        <f t="shared" si="142"/>
        <v>Finland52</v>
      </c>
      <c r="B2643" s="32" t="s">
        <v>1444</v>
      </c>
      <c r="C2643" s="33">
        <v>52</v>
      </c>
      <c r="D2643" s="34">
        <v>55.35</v>
      </c>
      <c r="E2643" s="34">
        <f t="shared" si="143"/>
        <v>57.0105</v>
      </c>
      <c r="F2643" s="68">
        <v>6.8000000000000005E-2</v>
      </c>
      <c r="G2643" s="69">
        <f t="shared" si="144"/>
        <v>3.8767140000000002</v>
      </c>
      <c r="H2643" s="70">
        <f t="shared" si="145"/>
        <v>60.887214</v>
      </c>
    </row>
    <row r="2644" spans="1:8" x14ac:dyDescent="0.25">
      <c r="A2644" s="33" t="str">
        <f t="shared" si="142"/>
        <v>Finland52.5</v>
      </c>
      <c r="B2644" s="32" t="s">
        <v>1444</v>
      </c>
      <c r="C2644" s="33">
        <v>52.5</v>
      </c>
      <c r="D2644" s="34">
        <v>55.35</v>
      </c>
      <c r="E2644" s="34">
        <f t="shared" si="143"/>
        <v>57.0105</v>
      </c>
      <c r="F2644" s="68">
        <v>6.8000000000000005E-2</v>
      </c>
      <c r="G2644" s="69">
        <f t="shared" si="144"/>
        <v>3.8767140000000002</v>
      </c>
      <c r="H2644" s="70">
        <f t="shared" si="145"/>
        <v>60.887214</v>
      </c>
    </row>
    <row r="2645" spans="1:8" x14ac:dyDescent="0.25">
      <c r="A2645" s="33" t="str">
        <f t="shared" si="142"/>
        <v>Finland53</v>
      </c>
      <c r="B2645" s="32" t="s">
        <v>1444</v>
      </c>
      <c r="C2645" s="33">
        <v>53</v>
      </c>
      <c r="D2645" s="34">
        <v>55.35</v>
      </c>
      <c r="E2645" s="34">
        <f t="shared" si="143"/>
        <v>57.0105</v>
      </c>
      <c r="F2645" s="68">
        <v>6.8000000000000005E-2</v>
      </c>
      <c r="G2645" s="69">
        <f t="shared" si="144"/>
        <v>3.8767140000000002</v>
      </c>
      <c r="H2645" s="70">
        <f t="shared" si="145"/>
        <v>60.887214</v>
      </c>
    </row>
    <row r="2646" spans="1:8" x14ac:dyDescent="0.25">
      <c r="A2646" s="33" t="str">
        <f t="shared" si="142"/>
        <v>Finland53.5</v>
      </c>
      <c r="B2646" s="32" t="s">
        <v>1444</v>
      </c>
      <c r="C2646" s="33">
        <v>53.5</v>
      </c>
      <c r="D2646" s="34">
        <v>55.35</v>
      </c>
      <c r="E2646" s="34">
        <f t="shared" si="143"/>
        <v>57.0105</v>
      </c>
      <c r="F2646" s="68">
        <v>6.8000000000000005E-2</v>
      </c>
      <c r="G2646" s="69">
        <f t="shared" si="144"/>
        <v>3.8767140000000002</v>
      </c>
      <c r="H2646" s="70">
        <f t="shared" si="145"/>
        <v>60.887214</v>
      </c>
    </row>
    <row r="2647" spans="1:8" x14ac:dyDescent="0.25">
      <c r="A2647" s="33" t="str">
        <f t="shared" si="142"/>
        <v>Finland54</v>
      </c>
      <c r="B2647" s="32" t="s">
        <v>1444</v>
      </c>
      <c r="C2647" s="33">
        <v>54</v>
      </c>
      <c r="D2647" s="34">
        <v>55.35</v>
      </c>
      <c r="E2647" s="34">
        <f t="shared" si="143"/>
        <v>57.0105</v>
      </c>
      <c r="F2647" s="68">
        <v>6.8000000000000005E-2</v>
      </c>
      <c r="G2647" s="69">
        <f t="shared" si="144"/>
        <v>3.8767140000000002</v>
      </c>
      <c r="H2647" s="70">
        <f t="shared" si="145"/>
        <v>60.887214</v>
      </c>
    </row>
    <row r="2648" spans="1:8" x14ac:dyDescent="0.25">
      <c r="A2648" s="33" t="str">
        <f t="shared" si="142"/>
        <v>Finland54.5</v>
      </c>
      <c r="B2648" s="32" t="s">
        <v>1444</v>
      </c>
      <c r="C2648" s="33">
        <v>54.5</v>
      </c>
      <c r="D2648" s="34">
        <v>55.35</v>
      </c>
      <c r="E2648" s="34">
        <f t="shared" si="143"/>
        <v>57.0105</v>
      </c>
      <c r="F2648" s="68">
        <v>6.8000000000000005E-2</v>
      </c>
      <c r="G2648" s="69">
        <f t="shared" si="144"/>
        <v>3.8767140000000002</v>
      </c>
      <c r="H2648" s="70">
        <f t="shared" si="145"/>
        <v>60.887214</v>
      </c>
    </row>
    <row r="2649" spans="1:8" x14ac:dyDescent="0.25">
      <c r="A2649" s="33" t="str">
        <f t="shared" si="142"/>
        <v>Finland55</v>
      </c>
      <c r="B2649" s="32" t="s">
        <v>1444</v>
      </c>
      <c r="C2649" s="33">
        <v>55</v>
      </c>
      <c r="D2649" s="34">
        <v>55.35</v>
      </c>
      <c r="E2649" s="34">
        <f t="shared" si="143"/>
        <v>57.0105</v>
      </c>
      <c r="F2649" s="68">
        <v>6.8000000000000005E-2</v>
      </c>
      <c r="G2649" s="69">
        <f t="shared" si="144"/>
        <v>3.8767140000000002</v>
      </c>
      <c r="H2649" s="70">
        <f t="shared" si="145"/>
        <v>60.887214</v>
      </c>
    </row>
    <row r="2650" spans="1:8" x14ac:dyDescent="0.25">
      <c r="A2650" s="33" t="str">
        <f t="shared" si="142"/>
        <v>Finland55.5</v>
      </c>
      <c r="B2650" s="32" t="s">
        <v>1444</v>
      </c>
      <c r="C2650" s="33">
        <v>55.5</v>
      </c>
      <c r="D2650" s="34">
        <v>55.35</v>
      </c>
      <c r="E2650" s="34">
        <f t="shared" si="143"/>
        <v>57.0105</v>
      </c>
      <c r="F2650" s="68">
        <v>6.8000000000000005E-2</v>
      </c>
      <c r="G2650" s="69">
        <f t="shared" si="144"/>
        <v>3.8767140000000002</v>
      </c>
      <c r="H2650" s="70">
        <f t="shared" si="145"/>
        <v>60.887214</v>
      </c>
    </row>
    <row r="2651" spans="1:8" x14ac:dyDescent="0.25">
      <c r="A2651" s="33" t="str">
        <f t="shared" si="142"/>
        <v>Finland56</v>
      </c>
      <c r="B2651" s="32" t="s">
        <v>1444</v>
      </c>
      <c r="C2651" s="33">
        <v>56</v>
      </c>
      <c r="D2651" s="34">
        <v>55.35</v>
      </c>
      <c r="E2651" s="34">
        <f t="shared" si="143"/>
        <v>57.0105</v>
      </c>
      <c r="F2651" s="68">
        <v>6.8000000000000005E-2</v>
      </c>
      <c r="G2651" s="69">
        <f t="shared" si="144"/>
        <v>3.8767140000000002</v>
      </c>
      <c r="H2651" s="70">
        <f t="shared" si="145"/>
        <v>60.887214</v>
      </c>
    </row>
    <row r="2652" spans="1:8" x14ac:dyDescent="0.25">
      <c r="A2652" s="33" t="str">
        <f t="shared" si="142"/>
        <v>Finland56.5</v>
      </c>
      <c r="B2652" s="32" t="s">
        <v>1444</v>
      </c>
      <c r="C2652" s="33">
        <v>56.5</v>
      </c>
      <c r="D2652" s="34">
        <v>55.35</v>
      </c>
      <c r="E2652" s="34">
        <f t="shared" si="143"/>
        <v>57.0105</v>
      </c>
      <c r="F2652" s="68">
        <v>6.8000000000000005E-2</v>
      </c>
      <c r="G2652" s="69">
        <f t="shared" si="144"/>
        <v>3.8767140000000002</v>
      </c>
      <c r="H2652" s="70">
        <f t="shared" si="145"/>
        <v>60.887214</v>
      </c>
    </row>
    <row r="2653" spans="1:8" x14ac:dyDescent="0.25">
      <c r="A2653" s="33" t="str">
        <f t="shared" si="142"/>
        <v>Finland57</v>
      </c>
      <c r="B2653" s="32" t="s">
        <v>1444</v>
      </c>
      <c r="C2653" s="33">
        <v>57</v>
      </c>
      <c r="D2653" s="34">
        <v>55.35</v>
      </c>
      <c r="E2653" s="34">
        <f t="shared" si="143"/>
        <v>57.0105</v>
      </c>
      <c r="F2653" s="68">
        <v>6.8000000000000005E-2</v>
      </c>
      <c r="G2653" s="69">
        <f t="shared" si="144"/>
        <v>3.8767140000000002</v>
      </c>
      <c r="H2653" s="70">
        <f t="shared" si="145"/>
        <v>60.887214</v>
      </c>
    </row>
    <row r="2654" spans="1:8" x14ac:dyDescent="0.25">
      <c r="A2654" s="33" t="str">
        <f t="shared" si="142"/>
        <v>Finland57.5</v>
      </c>
      <c r="B2654" s="32" t="s">
        <v>1444</v>
      </c>
      <c r="C2654" s="33">
        <v>57.5</v>
      </c>
      <c r="D2654" s="34">
        <v>55.35</v>
      </c>
      <c r="E2654" s="34">
        <f t="shared" si="143"/>
        <v>57.0105</v>
      </c>
      <c r="F2654" s="68">
        <v>6.8000000000000005E-2</v>
      </c>
      <c r="G2654" s="69">
        <f t="shared" si="144"/>
        <v>3.8767140000000002</v>
      </c>
      <c r="H2654" s="70">
        <f t="shared" si="145"/>
        <v>60.887214</v>
      </c>
    </row>
    <row r="2655" spans="1:8" x14ac:dyDescent="0.25">
      <c r="A2655" s="33" t="str">
        <f t="shared" si="142"/>
        <v>Finland58</v>
      </c>
      <c r="B2655" s="32" t="s">
        <v>1444</v>
      </c>
      <c r="C2655" s="33">
        <v>58</v>
      </c>
      <c r="D2655" s="34">
        <v>55.35</v>
      </c>
      <c r="E2655" s="34">
        <f t="shared" si="143"/>
        <v>57.0105</v>
      </c>
      <c r="F2655" s="68">
        <v>6.8000000000000005E-2</v>
      </c>
      <c r="G2655" s="69">
        <f t="shared" si="144"/>
        <v>3.8767140000000002</v>
      </c>
      <c r="H2655" s="70">
        <f t="shared" si="145"/>
        <v>60.887214</v>
      </c>
    </row>
    <row r="2656" spans="1:8" x14ac:dyDescent="0.25">
      <c r="A2656" s="33" t="str">
        <f t="shared" si="142"/>
        <v>Finland58.5</v>
      </c>
      <c r="B2656" s="32" t="s">
        <v>1444</v>
      </c>
      <c r="C2656" s="33">
        <v>58.5</v>
      </c>
      <c r="D2656" s="34">
        <v>55.35</v>
      </c>
      <c r="E2656" s="34">
        <f t="shared" si="143"/>
        <v>57.0105</v>
      </c>
      <c r="F2656" s="68">
        <v>6.8000000000000005E-2</v>
      </c>
      <c r="G2656" s="69">
        <f t="shared" si="144"/>
        <v>3.8767140000000002</v>
      </c>
      <c r="H2656" s="70">
        <f t="shared" si="145"/>
        <v>60.887214</v>
      </c>
    </row>
    <row r="2657" spans="1:8" x14ac:dyDescent="0.25">
      <c r="A2657" s="33" t="str">
        <f t="shared" si="142"/>
        <v>Finland59</v>
      </c>
      <c r="B2657" s="32" t="s">
        <v>1444</v>
      </c>
      <c r="C2657" s="33">
        <v>59</v>
      </c>
      <c r="D2657" s="34">
        <v>55.35</v>
      </c>
      <c r="E2657" s="34">
        <f t="shared" si="143"/>
        <v>57.0105</v>
      </c>
      <c r="F2657" s="68">
        <v>6.8000000000000005E-2</v>
      </c>
      <c r="G2657" s="69">
        <f t="shared" si="144"/>
        <v>3.8767140000000002</v>
      </c>
      <c r="H2657" s="70">
        <f t="shared" si="145"/>
        <v>60.887214</v>
      </c>
    </row>
    <row r="2658" spans="1:8" x14ac:dyDescent="0.25">
      <c r="A2658" s="33" t="str">
        <f t="shared" si="142"/>
        <v>Finland59.5</v>
      </c>
      <c r="B2658" s="32" t="s">
        <v>1444</v>
      </c>
      <c r="C2658" s="33">
        <v>59.5</v>
      </c>
      <c r="D2658" s="34">
        <v>55.35</v>
      </c>
      <c r="E2658" s="34">
        <f t="shared" si="143"/>
        <v>57.0105</v>
      </c>
      <c r="F2658" s="68">
        <v>6.8000000000000005E-2</v>
      </c>
      <c r="G2658" s="69">
        <f t="shared" si="144"/>
        <v>3.8767140000000002</v>
      </c>
      <c r="H2658" s="70">
        <f t="shared" si="145"/>
        <v>60.887214</v>
      </c>
    </row>
    <row r="2659" spans="1:8" x14ac:dyDescent="0.25">
      <c r="A2659" s="33" t="str">
        <f t="shared" si="142"/>
        <v>Finland60</v>
      </c>
      <c r="B2659" s="32" t="s">
        <v>1444</v>
      </c>
      <c r="C2659" s="33">
        <v>60</v>
      </c>
      <c r="D2659" s="34">
        <v>55.35</v>
      </c>
      <c r="E2659" s="34">
        <f t="shared" si="143"/>
        <v>57.0105</v>
      </c>
      <c r="F2659" s="68">
        <v>6.8000000000000005E-2</v>
      </c>
      <c r="G2659" s="69">
        <f t="shared" si="144"/>
        <v>3.8767140000000002</v>
      </c>
      <c r="H2659" s="70">
        <f t="shared" si="145"/>
        <v>60.887214</v>
      </c>
    </row>
    <row r="2660" spans="1:8" x14ac:dyDescent="0.25">
      <c r="A2660" s="33" t="str">
        <f t="shared" si="142"/>
        <v>Finland60.5</v>
      </c>
      <c r="B2660" s="32" t="s">
        <v>1444</v>
      </c>
      <c r="C2660" s="33">
        <v>60.5</v>
      </c>
      <c r="D2660" s="34">
        <v>55.35</v>
      </c>
      <c r="E2660" s="34">
        <f t="shared" si="143"/>
        <v>57.0105</v>
      </c>
      <c r="F2660" s="68">
        <v>6.8000000000000005E-2</v>
      </c>
      <c r="G2660" s="69">
        <f t="shared" si="144"/>
        <v>3.8767140000000002</v>
      </c>
      <c r="H2660" s="70">
        <f t="shared" si="145"/>
        <v>60.887214</v>
      </c>
    </row>
    <row r="2661" spans="1:8" x14ac:dyDescent="0.25">
      <c r="A2661" s="33" t="str">
        <f t="shared" si="142"/>
        <v>Finland61</v>
      </c>
      <c r="B2661" s="32" t="s">
        <v>1444</v>
      </c>
      <c r="C2661" s="33">
        <v>61</v>
      </c>
      <c r="D2661" s="34">
        <v>55.35</v>
      </c>
      <c r="E2661" s="34">
        <f t="shared" si="143"/>
        <v>57.0105</v>
      </c>
      <c r="F2661" s="68">
        <v>6.8000000000000005E-2</v>
      </c>
      <c r="G2661" s="69">
        <f t="shared" si="144"/>
        <v>3.8767140000000002</v>
      </c>
      <c r="H2661" s="70">
        <f t="shared" si="145"/>
        <v>60.887214</v>
      </c>
    </row>
    <row r="2662" spans="1:8" x14ac:dyDescent="0.25">
      <c r="A2662" s="33" t="str">
        <f t="shared" si="142"/>
        <v>Finland61.5</v>
      </c>
      <c r="B2662" s="32" t="s">
        <v>1444</v>
      </c>
      <c r="C2662" s="33">
        <v>61.5</v>
      </c>
      <c r="D2662" s="34">
        <v>55.35</v>
      </c>
      <c r="E2662" s="34">
        <f t="shared" si="143"/>
        <v>57.0105</v>
      </c>
      <c r="F2662" s="68">
        <v>6.8000000000000005E-2</v>
      </c>
      <c r="G2662" s="69">
        <f t="shared" si="144"/>
        <v>3.8767140000000002</v>
      </c>
      <c r="H2662" s="70">
        <f t="shared" si="145"/>
        <v>60.887214</v>
      </c>
    </row>
    <row r="2663" spans="1:8" x14ac:dyDescent="0.25">
      <c r="A2663" s="33" t="str">
        <f t="shared" si="142"/>
        <v>Finland62</v>
      </c>
      <c r="B2663" s="32" t="s">
        <v>1444</v>
      </c>
      <c r="C2663" s="33">
        <v>62</v>
      </c>
      <c r="D2663" s="34">
        <v>55.35</v>
      </c>
      <c r="E2663" s="34">
        <f t="shared" si="143"/>
        <v>57.0105</v>
      </c>
      <c r="F2663" s="68">
        <v>6.8000000000000005E-2</v>
      </c>
      <c r="G2663" s="69">
        <f t="shared" si="144"/>
        <v>3.8767140000000002</v>
      </c>
      <c r="H2663" s="70">
        <f t="shared" si="145"/>
        <v>60.887214</v>
      </c>
    </row>
    <row r="2664" spans="1:8" x14ac:dyDescent="0.25">
      <c r="A2664" s="33" t="str">
        <f t="shared" si="142"/>
        <v>Finland62.5</v>
      </c>
      <c r="B2664" s="32" t="s">
        <v>1444</v>
      </c>
      <c r="C2664" s="33">
        <v>62.5</v>
      </c>
      <c r="D2664" s="34">
        <v>55.35</v>
      </c>
      <c r="E2664" s="34">
        <f t="shared" si="143"/>
        <v>57.0105</v>
      </c>
      <c r="F2664" s="68">
        <v>6.8000000000000005E-2</v>
      </c>
      <c r="G2664" s="69">
        <f t="shared" si="144"/>
        <v>3.8767140000000002</v>
      </c>
      <c r="H2664" s="70">
        <f t="shared" si="145"/>
        <v>60.887214</v>
      </c>
    </row>
    <row r="2665" spans="1:8" x14ac:dyDescent="0.25">
      <c r="A2665" s="33" t="str">
        <f t="shared" si="142"/>
        <v>Finland63</v>
      </c>
      <c r="B2665" s="32" t="s">
        <v>1444</v>
      </c>
      <c r="C2665" s="33">
        <v>63</v>
      </c>
      <c r="D2665" s="34">
        <v>55.35</v>
      </c>
      <c r="E2665" s="34">
        <f t="shared" si="143"/>
        <v>57.0105</v>
      </c>
      <c r="F2665" s="68">
        <v>6.8000000000000005E-2</v>
      </c>
      <c r="G2665" s="69">
        <f t="shared" si="144"/>
        <v>3.8767140000000002</v>
      </c>
      <c r="H2665" s="70">
        <f t="shared" si="145"/>
        <v>60.887214</v>
      </c>
    </row>
    <row r="2666" spans="1:8" x14ac:dyDescent="0.25">
      <c r="A2666" s="33" t="str">
        <f t="shared" si="142"/>
        <v>Finland63.5</v>
      </c>
      <c r="B2666" s="32" t="s">
        <v>1444</v>
      </c>
      <c r="C2666" s="33">
        <v>63.5</v>
      </c>
      <c r="D2666" s="34">
        <v>55.35</v>
      </c>
      <c r="E2666" s="34">
        <f t="shared" si="143"/>
        <v>57.0105</v>
      </c>
      <c r="F2666" s="68">
        <v>6.8000000000000005E-2</v>
      </c>
      <c r="G2666" s="69">
        <f t="shared" si="144"/>
        <v>3.8767140000000002</v>
      </c>
      <c r="H2666" s="70">
        <f t="shared" si="145"/>
        <v>60.887214</v>
      </c>
    </row>
    <row r="2667" spans="1:8" x14ac:dyDescent="0.25">
      <c r="A2667" s="33" t="str">
        <f t="shared" si="142"/>
        <v>Finland64</v>
      </c>
      <c r="B2667" s="32" t="s">
        <v>1444</v>
      </c>
      <c r="C2667" s="33">
        <v>64</v>
      </c>
      <c r="D2667" s="34">
        <v>55.35</v>
      </c>
      <c r="E2667" s="34">
        <f t="shared" si="143"/>
        <v>57.0105</v>
      </c>
      <c r="F2667" s="68">
        <v>6.8000000000000005E-2</v>
      </c>
      <c r="G2667" s="69">
        <f t="shared" si="144"/>
        <v>3.8767140000000002</v>
      </c>
      <c r="H2667" s="70">
        <f t="shared" si="145"/>
        <v>60.887214</v>
      </c>
    </row>
    <row r="2668" spans="1:8" x14ac:dyDescent="0.25">
      <c r="A2668" s="33" t="str">
        <f t="shared" si="142"/>
        <v>Finland64.5</v>
      </c>
      <c r="B2668" s="32" t="s">
        <v>1444</v>
      </c>
      <c r="C2668" s="33">
        <v>64.5</v>
      </c>
      <c r="D2668" s="34">
        <v>55.35</v>
      </c>
      <c r="E2668" s="34">
        <f t="shared" si="143"/>
        <v>57.0105</v>
      </c>
      <c r="F2668" s="68">
        <v>6.8000000000000005E-2</v>
      </c>
      <c r="G2668" s="69">
        <f t="shared" si="144"/>
        <v>3.8767140000000002</v>
      </c>
      <c r="H2668" s="70">
        <f t="shared" si="145"/>
        <v>60.887214</v>
      </c>
    </row>
    <row r="2669" spans="1:8" x14ac:dyDescent="0.25">
      <c r="A2669" s="33" t="str">
        <f t="shared" si="142"/>
        <v>Finland65</v>
      </c>
      <c r="B2669" s="32" t="s">
        <v>1444</v>
      </c>
      <c r="C2669" s="33">
        <v>65</v>
      </c>
      <c r="D2669" s="34">
        <v>55.35</v>
      </c>
      <c r="E2669" s="34">
        <f t="shared" si="143"/>
        <v>57.0105</v>
      </c>
      <c r="F2669" s="68">
        <v>6.8000000000000005E-2</v>
      </c>
      <c r="G2669" s="69">
        <f t="shared" si="144"/>
        <v>3.8767140000000002</v>
      </c>
      <c r="H2669" s="70">
        <f t="shared" si="145"/>
        <v>60.887214</v>
      </c>
    </row>
    <row r="2670" spans="1:8" x14ac:dyDescent="0.25">
      <c r="A2670" s="33" t="str">
        <f t="shared" si="142"/>
        <v>Finland65.5</v>
      </c>
      <c r="B2670" s="32" t="s">
        <v>1444</v>
      </c>
      <c r="C2670" s="33">
        <v>65.5</v>
      </c>
      <c r="D2670" s="34">
        <v>55.35</v>
      </c>
      <c r="E2670" s="34">
        <f t="shared" si="143"/>
        <v>57.0105</v>
      </c>
      <c r="F2670" s="68">
        <v>6.8000000000000005E-2</v>
      </c>
      <c r="G2670" s="69">
        <f t="shared" si="144"/>
        <v>3.8767140000000002</v>
      </c>
      <c r="H2670" s="70">
        <f t="shared" si="145"/>
        <v>60.887214</v>
      </c>
    </row>
    <row r="2671" spans="1:8" x14ac:dyDescent="0.25">
      <c r="A2671" s="33" t="str">
        <f t="shared" si="142"/>
        <v>Finland66</v>
      </c>
      <c r="B2671" s="32" t="s">
        <v>1444</v>
      </c>
      <c r="C2671" s="33">
        <v>66</v>
      </c>
      <c r="D2671" s="34">
        <v>55.35</v>
      </c>
      <c r="E2671" s="34">
        <f t="shared" si="143"/>
        <v>57.0105</v>
      </c>
      <c r="F2671" s="68">
        <v>6.8000000000000005E-2</v>
      </c>
      <c r="G2671" s="69">
        <f t="shared" si="144"/>
        <v>3.8767140000000002</v>
      </c>
      <c r="H2671" s="70">
        <f t="shared" si="145"/>
        <v>60.887214</v>
      </c>
    </row>
    <row r="2672" spans="1:8" x14ac:dyDescent="0.25">
      <c r="A2672" s="33" t="str">
        <f t="shared" si="142"/>
        <v>Finland66.5</v>
      </c>
      <c r="B2672" s="32" t="s">
        <v>1444</v>
      </c>
      <c r="C2672" s="33">
        <v>66.5</v>
      </c>
      <c r="D2672" s="34">
        <v>55.35</v>
      </c>
      <c r="E2672" s="34">
        <f t="shared" si="143"/>
        <v>57.0105</v>
      </c>
      <c r="F2672" s="68">
        <v>6.8000000000000005E-2</v>
      </c>
      <c r="G2672" s="69">
        <f t="shared" si="144"/>
        <v>3.8767140000000002</v>
      </c>
      <c r="H2672" s="70">
        <f t="shared" si="145"/>
        <v>60.887214</v>
      </c>
    </row>
    <row r="2673" spans="1:8" x14ac:dyDescent="0.25">
      <c r="A2673" s="33" t="str">
        <f t="shared" si="142"/>
        <v>Finland67</v>
      </c>
      <c r="B2673" s="32" t="s">
        <v>1444</v>
      </c>
      <c r="C2673" s="33">
        <v>67</v>
      </c>
      <c r="D2673" s="34">
        <v>55.35</v>
      </c>
      <c r="E2673" s="34">
        <f t="shared" si="143"/>
        <v>57.0105</v>
      </c>
      <c r="F2673" s="68">
        <v>6.8000000000000005E-2</v>
      </c>
      <c r="G2673" s="69">
        <f t="shared" si="144"/>
        <v>3.8767140000000002</v>
      </c>
      <c r="H2673" s="70">
        <f t="shared" si="145"/>
        <v>60.887214</v>
      </c>
    </row>
    <row r="2674" spans="1:8" x14ac:dyDescent="0.25">
      <c r="A2674" s="33" t="str">
        <f t="shared" si="142"/>
        <v>Finland67.5</v>
      </c>
      <c r="B2674" s="32" t="s">
        <v>1444</v>
      </c>
      <c r="C2674" s="33">
        <v>67.5</v>
      </c>
      <c r="D2674" s="34">
        <v>55.35</v>
      </c>
      <c r="E2674" s="34">
        <f t="shared" si="143"/>
        <v>57.0105</v>
      </c>
      <c r="F2674" s="68">
        <v>6.8000000000000005E-2</v>
      </c>
      <c r="G2674" s="69">
        <f t="shared" si="144"/>
        <v>3.8767140000000002</v>
      </c>
      <c r="H2674" s="70">
        <f t="shared" si="145"/>
        <v>60.887214</v>
      </c>
    </row>
    <row r="2675" spans="1:8" x14ac:dyDescent="0.25">
      <c r="A2675" s="33" t="str">
        <f t="shared" si="142"/>
        <v>Finland68</v>
      </c>
      <c r="B2675" s="32" t="s">
        <v>1444</v>
      </c>
      <c r="C2675" s="33">
        <v>68</v>
      </c>
      <c r="D2675" s="34">
        <v>55.35</v>
      </c>
      <c r="E2675" s="34">
        <f t="shared" si="143"/>
        <v>57.0105</v>
      </c>
      <c r="F2675" s="68">
        <v>6.8000000000000005E-2</v>
      </c>
      <c r="G2675" s="69">
        <f t="shared" si="144"/>
        <v>3.8767140000000002</v>
      </c>
      <c r="H2675" s="70">
        <f t="shared" si="145"/>
        <v>60.887214</v>
      </c>
    </row>
    <row r="2676" spans="1:8" x14ac:dyDescent="0.25">
      <c r="A2676" s="33" t="str">
        <f t="shared" si="142"/>
        <v>Finland68.5</v>
      </c>
      <c r="B2676" s="32" t="s">
        <v>1444</v>
      </c>
      <c r="C2676" s="33">
        <v>68.5</v>
      </c>
      <c r="D2676" s="34">
        <v>55.35</v>
      </c>
      <c r="E2676" s="34">
        <f t="shared" si="143"/>
        <v>57.0105</v>
      </c>
      <c r="F2676" s="68">
        <v>6.8000000000000005E-2</v>
      </c>
      <c r="G2676" s="69">
        <f t="shared" si="144"/>
        <v>3.8767140000000002</v>
      </c>
      <c r="H2676" s="70">
        <f t="shared" si="145"/>
        <v>60.887214</v>
      </c>
    </row>
    <row r="2677" spans="1:8" x14ac:dyDescent="0.25">
      <c r="A2677" s="33" t="str">
        <f t="shared" si="142"/>
        <v>Finland69</v>
      </c>
      <c r="B2677" s="32" t="s">
        <v>1444</v>
      </c>
      <c r="C2677" s="33">
        <v>69</v>
      </c>
      <c r="D2677" s="34">
        <v>55.35</v>
      </c>
      <c r="E2677" s="34">
        <f t="shared" si="143"/>
        <v>57.0105</v>
      </c>
      <c r="F2677" s="68">
        <v>6.8000000000000005E-2</v>
      </c>
      <c r="G2677" s="69">
        <f t="shared" si="144"/>
        <v>3.8767140000000002</v>
      </c>
      <c r="H2677" s="70">
        <f t="shared" si="145"/>
        <v>60.887214</v>
      </c>
    </row>
    <row r="2678" spans="1:8" x14ac:dyDescent="0.25">
      <c r="A2678" s="33" t="str">
        <f t="shared" si="142"/>
        <v>Finland69.5</v>
      </c>
      <c r="B2678" s="32" t="s">
        <v>1444</v>
      </c>
      <c r="C2678" s="33">
        <v>69.5</v>
      </c>
      <c r="D2678" s="34">
        <v>55.35</v>
      </c>
      <c r="E2678" s="34">
        <f t="shared" si="143"/>
        <v>57.0105</v>
      </c>
      <c r="F2678" s="68">
        <v>6.8000000000000005E-2</v>
      </c>
      <c r="G2678" s="69">
        <f t="shared" si="144"/>
        <v>3.8767140000000002</v>
      </c>
      <c r="H2678" s="70">
        <f t="shared" si="145"/>
        <v>60.887214</v>
      </c>
    </row>
    <row r="2679" spans="1:8" x14ac:dyDescent="0.25">
      <c r="A2679" s="33" t="str">
        <f t="shared" si="142"/>
        <v>Finland70</v>
      </c>
      <c r="B2679" s="32" t="s">
        <v>1444</v>
      </c>
      <c r="C2679" s="33">
        <v>70</v>
      </c>
      <c r="D2679" s="34">
        <v>55.35</v>
      </c>
      <c r="E2679" s="34">
        <f t="shared" si="143"/>
        <v>57.0105</v>
      </c>
      <c r="F2679" s="68">
        <v>6.8000000000000005E-2</v>
      </c>
      <c r="G2679" s="69">
        <f t="shared" si="144"/>
        <v>3.8767140000000002</v>
      </c>
      <c r="H2679" s="70">
        <f t="shared" si="145"/>
        <v>60.887214</v>
      </c>
    </row>
    <row r="2680" spans="1:8" x14ac:dyDescent="0.25">
      <c r="A2680" s="33" t="str">
        <f t="shared" si="142"/>
        <v>Finland70.5</v>
      </c>
      <c r="B2680" s="32" t="s">
        <v>1444</v>
      </c>
      <c r="C2680" s="33">
        <v>70.5</v>
      </c>
      <c r="D2680" s="34">
        <v>55.35</v>
      </c>
      <c r="E2680" s="34">
        <f t="shared" si="143"/>
        <v>57.0105</v>
      </c>
      <c r="F2680" s="68">
        <v>6.8000000000000005E-2</v>
      </c>
      <c r="G2680" s="69">
        <f t="shared" si="144"/>
        <v>3.8767140000000002</v>
      </c>
      <c r="H2680" s="70">
        <f t="shared" si="145"/>
        <v>60.887214</v>
      </c>
    </row>
    <row r="2681" spans="1:8" x14ac:dyDescent="0.25">
      <c r="A2681" s="33" t="str">
        <f t="shared" si="142"/>
        <v>Germany0.5</v>
      </c>
      <c r="B2681" s="32" t="s">
        <v>1425</v>
      </c>
      <c r="C2681" s="33">
        <v>0.5</v>
      </c>
      <c r="D2681" s="34">
        <v>7.4</v>
      </c>
      <c r="E2681" s="34">
        <f t="shared" si="143"/>
        <v>7.6220000000000008</v>
      </c>
      <c r="F2681" s="68">
        <v>6.8000000000000005E-2</v>
      </c>
      <c r="G2681" s="69">
        <f t="shared" si="144"/>
        <v>0.51829600000000009</v>
      </c>
      <c r="H2681" s="70">
        <f t="shared" si="145"/>
        <v>8.1402960000000011</v>
      </c>
    </row>
    <row r="2682" spans="1:8" x14ac:dyDescent="0.25">
      <c r="A2682" s="33" t="str">
        <f t="shared" si="142"/>
        <v>Germany1</v>
      </c>
      <c r="B2682" s="32" t="s">
        <v>1425</v>
      </c>
      <c r="C2682" s="33">
        <v>1</v>
      </c>
      <c r="D2682" s="34">
        <v>7.4</v>
      </c>
      <c r="E2682" s="34">
        <f t="shared" si="143"/>
        <v>7.6220000000000008</v>
      </c>
      <c r="F2682" s="68">
        <v>6.8000000000000005E-2</v>
      </c>
      <c r="G2682" s="69">
        <f t="shared" si="144"/>
        <v>0.51829600000000009</v>
      </c>
      <c r="H2682" s="70">
        <f t="shared" si="145"/>
        <v>8.1402960000000011</v>
      </c>
    </row>
    <row r="2683" spans="1:8" x14ac:dyDescent="0.25">
      <c r="A2683" s="33" t="str">
        <f t="shared" si="142"/>
        <v>Germany1.5</v>
      </c>
      <c r="B2683" s="32" t="s">
        <v>1425</v>
      </c>
      <c r="C2683" s="33">
        <v>1.5</v>
      </c>
      <c r="D2683" s="34">
        <v>7.4</v>
      </c>
      <c r="E2683" s="34">
        <f t="shared" si="143"/>
        <v>7.6220000000000008</v>
      </c>
      <c r="F2683" s="68">
        <v>6.8000000000000005E-2</v>
      </c>
      <c r="G2683" s="69">
        <f t="shared" si="144"/>
        <v>0.51829600000000009</v>
      </c>
      <c r="H2683" s="70">
        <f t="shared" si="145"/>
        <v>8.1402960000000011</v>
      </c>
    </row>
    <row r="2684" spans="1:8" x14ac:dyDescent="0.25">
      <c r="A2684" s="33" t="str">
        <f t="shared" si="142"/>
        <v>Germany2</v>
      </c>
      <c r="B2684" s="32" t="s">
        <v>1425</v>
      </c>
      <c r="C2684" s="33">
        <v>2</v>
      </c>
      <c r="D2684" s="34">
        <v>7.4</v>
      </c>
      <c r="E2684" s="34">
        <f t="shared" si="143"/>
        <v>7.6220000000000008</v>
      </c>
      <c r="F2684" s="68">
        <v>6.8000000000000005E-2</v>
      </c>
      <c r="G2684" s="69">
        <f t="shared" si="144"/>
        <v>0.51829600000000009</v>
      </c>
      <c r="H2684" s="70">
        <f t="shared" si="145"/>
        <v>8.1402960000000011</v>
      </c>
    </row>
    <row r="2685" spans="1:8" x14ac:dyDescent="0.25">
      <c r="A2685" s="33" t="str">
        <f t="shared" si="142"/>
        <v>Germany2.5</v>
      </c>
      <c r="B2685" s="32" t="s">
        <v>1425</v>
      </c>
      <c r="C2685" s="33">
        <v>2.5</v>
      </c>
      <c r="D2685" s="34">
        <v>7.4</v>
      </c>
      <c r="E2685" s="34">
        <f t="shared" si="143"/>
        <v>7.6220000000000008</v>
      </c>
      <c r="F2685" s="68">
        <v>6.8000000000000005E-2</v>
      </c>
      <c r="G2685" s="69">
        <f t="shared" si="144"/>
        <v>0.51829600000000009</v>
      </c>
      <c r="H2685" s="70">
        <f t="shared" si="145"/>
        <v>8.1402960000000011</v>
      </c>
    </row>
    <row r="2686" spans="1:8" x14ac:dyDescent="0.25">
      <c r="A2686" s="33" t="str">
        <f t="shared" si="142"/>
        <v>Germany3</v>
      </c>
      <c r="B2686" s="32" t="s">
        <v>1425</v>
      </c>
      <c r="C2686" s="33">
        <v>3</v>
      </c>
      <c r="D2686" s="34">
        <v>7.4</v>
      </c>
      <c r="E2686" s="34">
        <f t="shared" si="143"/>
        <v>7.6220000000000008</v>
      </c>
      <c r="F2686" s="68">
        <v>6.8000000000000005E-2</v>
      </c>
      <c r="G2686" s="69">
        <f t="shared" si="144"/>
        <v>0.51829600000000009</v>
      </c>
      <c r="H2686" s="70">
        <f t="shared" si="145"/>
        <v>8.1402960000000011</v>
      </c>
    </row>
    <row r="2687" spans="1:8" x14ac:dyDescent="0.25">
      <c r="A2687" s="33" t="str">
        <f t="shared" si="142"/>
        <v>Germany3.5</v>
      </c>
      <c r="B2687" s="32" t="s">
        <v>1425</v>
      </c>
      <c r="C2687" s="33">
        <v>3.5</v>
      </c>
      <c r="D2687" s="34">
        <v>7.4</v>
      </c>
      <c r="E2687" s="34">
        <f t="shared" si="143"/>
        <v>7.6220000000000008</v>
      </c>
      <c r="F2687" s="68">
        <v>6.8000000000000005E-2</v>
      </c>
      <c r="G2687" s="69">
        <f t="shared" si="144"/>
        <v>0.51829600000000009</v>
      </c>
      <c r="H2687" s="70">
        <f t="shared" si="145"/>
        <v>8.1402960000000011</v>
      </c>
    </row>
    <row r="2688" spans="1:8" x14ac:dyDescent="0.25">
      <c r="A2688" s="33" t="str">
        <f t="shared" si="142"/>
        <v>Germany4</v>
      </c>
      <c r="B2688" s="32" t="s">
        <v>1425</v>
      </c>
      <c r="C2688" s="33">
        <v>4</v>
      </c>
      <c r="D2688" s="34">
        <v>7.4</v>
      </c>
      <c r="E2688" s="34">
        <f t="shared" si="143"/>
        <v>7.6220000000000008</v>
      </c>
      <c r="F2688" s="68">
        <v>6.8000000000000005E-2</v>
      </c>
      <c r="G2688" s="69">
        <f t="shared" si="144"/>
        <v>0.51829600000000009</v>
      </c>
      <c r="H2688" s="70">
        <f t="shared" si="145"/>
        <v>8.1402960000000011</v>
      </c>
    </row>
    <row r="2689" spans="1:8" x14ac:dyDescent="0.25">
      <c r="A2689" s="33" t="str">
        <f t="shared" si="142"/>
        <v>Germany4.5</v>
      </c>
      <c r="B2689" s="32" t="s">
        <v>1425</v>
      </c>
      <c r="C2689" s="33">
        <v>4.5</v>
      </c>
      <c r="D2689" s="34">
        <v>7.4</v>
      </c>
      <c r="E2689" s="34">
        <f t="shared" si="143"/>
        <v>7.6220000000000008</v>
      </c>
      <c r="F2689" s="68">
        <v>6.8000000000000005E-2</v>
      </c>
      <c r="G2689" s="69">
        <f t="shared" si="144"/>
        <v>0.51829600000000009</v>
      </c>
      <c r="H2689" s="70">
        <f t="shared" si="145"/>
        <v>8.1402960000000011</v>
      </c>
    </row>
    <row r="2690" spans="1:8" x14ac:dyDescent="0.25">
      <c r="A2690" s="33" t="str">
        <f t="shared" si="142"/>
        <v>Germany5</v>
      </c>
      <c r="B2690" s="32" t="s">
        <v>1425</v>
      </c>
      <c r="C2690" s="33">
        <v>5</v>
      </c>
      <c r="D2690" s="34">
        <v>7.4</v>
      </c>
      <c r="E2690" s="34">
        <f t="shared" si="143"/>
        <v>7.6220000000000008</v>
      </c>
      <c r="F2690" s="68">
        <v>6.8000000000000005E-2</v>
      </c>
      <c r="G2690" s="69">
        <f t="shared" si="144"/>
        <v>0.51829600000000009</v>
      </c>
      <c r="H2690" s="70">
        <f t="shared" si="145"/>
        <v>8.1402960000000011</v>
      </c>
    </row>
    <row r="2691" spans="1:8" x14ac:dyDescent="0.25">
      <c r="A2691" s="33" t="str">
        <f t="shared" si="142"/>
        <v>Germany5.5</v>
      </c>
      <c r="B2691" s="32" t="s">
        <v>1425</v>
      </c>
      <c r="C2691" s="33">
        <v>5.5</v>
      </c>
      <c r="D2691" s="34">
        <v>7.4</v>
      </c>
      <c r="E2691" s="34">
        <f t="shared" si="143"/>
        <v>7.6220000000000008</v>
      </c>
      <c r="F2691" s="68">
        <v>6.8000000000000005E-2</v>
      </c>
      <c r="G2691" s="69">
        <f t="shared" si="144"/>
        <v>0.51829600000000009</v>
      </c>
      <c r="H2691" s="70">
        <f t="shared" si="145"/>
        <v>8.1402960000000011</v>
      </c>
    </row>
    <row r="2692" spans="1:8" x14ac:dyDescent="0.25">
      <c r="A2692" s="33" t="str">
        <f t="shared" si="142"/>
        <v>Germany6</v>
      </c>
      <c r="B2692" s="32" t="s">
        <v>1425</v>
      </c>
      <c r="C2692" s="33">
        <v>6</v>
      </c>
      <c r="D2692" s="34">
        <v>7.4</v>
      </c>
      <c r="E2692" s="34">
        <f t="shared" si="143"/>
        <v>7.6220000000000008</v>
      </c>
      <c r="F2692" s="68">
        <v>6.8000000000000005E-2</v>
      </c>
      <c r="G2692" s="69">
        <f t="shared" si="144"/>
        <v>0.51829600000000009</v>
      </c>
      <c r="H2692" s="70">
        <f t="shared" si="145"/>
        <v>8.1402960000000011</v>
      </c>
    </row>
    <row r="2693" spans="1:8" x14ac:dyDescent="0.25">
      <c r="A2693" s="33" t="str">
        <f t="shared" si="142"/>
        <v>Germany6.5</v>
      </c>
      <c r="B2693" s="32" t="s">
        <v>1425</v>
      </c>
      <c r="C2693" s="33">
        <v>6.5</v>
      </c>
      <c r="D2693" s="34">
        <v>7.4</v>
      </c>
      <c r="E2693" s="34">
        <f t="shared" si="143"/>
        <v>7.6220000000000008</v>
      </c>
      <c r="F2693" s="68">
        <v>6.8000000000000005E-2</v>
      </c>
      <c r="G2693" s="69">
        <f t="shared" si="144"/>
        <v>0.51829600000000009</v>
      </c>
      <c r="H2693" s="70">
        <f t="shared" si="145"/>
        <v>8.1402960000000011</v>
      </c>
    </row>
    <row r="2694" spans="1:8" x14ac:dyDescent="0.25">
      <c r="A2694" s="33" t="str">
        <f t="shared" si="142"/>
        <v>Germany7</v>
      </c>
      <c r="B2694" s="32" t="s">
        <v>1425</v>
      </c>
      <c r="C2694" s="33">
        <v>7</v>
      </c>
      <c r="D2694" s="34">
        <v>7.4</v>
      </c>
      <c r="E2694" s="34">
        <f t="shared" si="143"/>
        <v>7.6220000000000008</v>
      </c>
      <c r="F2694" s="68">
        <v>6.8000000000000005E-2</v>
      </c>
      <c r="G2694" s="69">
        <f t="shared" si="144"/>
        <v>0.51829600000000009</v>
      </c>
      <c r="H2694" s="70">
        <f t="shared" si="145"/>
        <v>8.1402960000000011</v>
      </c>
    </row>
    <row r="2695" spans="1:8" x14ac:dyDescent="0.25">
      <c r="A2695" s="33" t="str">
        <f t="shared" si="142"/>
        <v>Germany7.5</v>
      </c>
      <c r="B2695" s="32" t="s">
        <v>1425</v>
      </c>
      <c r="C2695" s="33">
        <v>7.5</v>
      </c>
      <c r="D2695" s="34">
        <v>7.4</v>
      </c>
      <c r="E2695" s="34">
        <f t="shared" si="143"/>
        <v>7.6220000000000008</v>
      </c>
      <c r="F2695" s="68">
        <v>6.8000000000000005E-2</v>
      </c>
      <c r="G2695" s="69">
        <f t="shared" si="144"/>
        <v>0.51829600000000009</v>
      </c>
      <c r="H2695" s="70">
        <f t="shared" si="145"/>
        <v>8.1402960000000011</v>
      </c>
    </row>
    <row r="2696" spans="1:8" x14ac:dyDescent="0.25">
      <c r="A2696" s="33" t="str">
        <f t="shared" ref="A2696:A2760" si="146">CONCATENATE(B2696,C2696)</f>
        <v>Germany8</v>
      </c>
      <c r="B2696" s="32" t="s">
        <v>1425</v>
      </c>
      <c r="C2696" s="33">
        <v>8</v>
      </c>
      <c r="D2696" s="34">
        <v>7.4</v>
      </c>
      <c r="E2696" s="34">
        <f t="shared" si="143"/>
        <v>7.6220000000000008</v>
      </c>
      <c r="F2696" s="68">
        <v>6.8000000000000005E-2</v>
      </c>
      <c r="G2696" s="69">
        <f t="shared" si="144"/>
        <v>0.51829600000000009</v>
      </c>
      <c r="H2696" s="70">
        <f t="shared" si="145"/>
        <v>8.1402960000000011</v>
      </c>
    </row>
    <row r="2697" spans="1:8" x14ac:dyDescent="0.25">
      <c r="A2697" s="33" t="str">
        <f t="shared" si="146"/>
        <v>Germany8.5</v>
      </c>
      <c r="B2697" s="32" t="s">
        <v>1425</v>
      </c>
      <c r="C2697" s="33">
        <v>8.5</v>
      </c>
      <c r="D2697" s="34">
        <v>7.4</v>
      </c>
      <c r="E2697" s="34">
        <f t="shared" si="143"/>
        <v>7.6220000000000008</v>
      </c>
      <c r="F2697" s="68">
        <v>6.8000000000000005E-2</v>
      </c>
      <c r="G2697" s="69">
        <f t="shared" si="144"/>
        <v>0.51829600000000009</v>
      </c>
      <c r="H2697" s="70">
        <f t="shared" si="145"/>
        <v>8.1402960000000011</v>
      </c>
    </row>
    <row r="2698" spans="1:8" x14ac:dyDescent="0.25">
      <c r="A2698" s="33" t="str">
        <f t="shared" si="146"/>
        <v>Germany9</v>
      </c>
      <c r="B2698" s="32" t="s">
        <v>1425</v>
      </c>
      <c r="C2698" s="33">
        <v>9</v>
      </c>
      <c r="D2698" s="34">
        <v>7.4</v>
      </c>
      <c r="E2698" s="34">
        <f t="shared" si="143"/>
        <v>7.6220000000000008</v>
      </c>
      <c r="F2698" s="68">
        <v>6.8000000000000005E-2</v>
      </c>
      <c r="G2698" s="69">
        <f t="shared" si="144"/>
        <v>0.51829600000000009</v>
      </c>
      <c r="H2698" s="70">
        <f t="shared" si="145"/>
        <v>8.1402960000000011</v>
      </c>
    </row>
    <row r="2699" spans="1:8" x14ac:dyDescent="0.25">
      <c r="A2699" s="33" t="str">
        <f t="shared" si="146"/>
        <v>Germany9.5</v>
      </c>
      <c r="B2699" s="32" t="s">
        <v>1425</v>
      </c>
      <c r="C2699" s="33">
        <v>9.5</v>
      </c>
      <c r="D2699" s="34">
        <v>7.4</v>
      </c>
      <c r="E2699" s="34">
        <f t="shared" si="143"/>
        <v>7.6220000000000008</v>
      </c>
      <c r="F2699" s="68">
        <v>6.8000000000000005E-2</v>
      </c>
      <c r="G2699" s="69">
        <f t="shared" si="144"/>
        <v>0.51829600000000009</v>
      </c>
      <c r="H2699" s="70">
        <f t="shared" si="145"/>
        <v>8.1402960000000011</v>
      </c>
    </row>
    <row r="2700" spans="1:8" x14ac:dyDescent="0.25">
      <c r="A2700" s="33" t="str">
        <f t="shared" si="146"/>
        <v>Germany10</v>
      </c>
      <c r="B2700" s="32" t="s">
        <v>1425</v>
      </c>
      <c r="C2700" s="33">
        <v>10</v>
      </c>
      <c r="D2700" s="34">
        <v>7.4</v>
      </c>
      <c r="E2700" s="34">
        <f t="shared" si="143"/>
        <v>7.6220000000000008</v>
      </c>
      <c r="F2700" s="68">
        <v>6.8000000000000005E-2</v>
      </c>
      <c r="G2700" s="69">
        <f t="shared" si="144"/>
        <v>0.51829600000000009</v>
      </c>
      <c r="H2700" s="70">
        <f t="shared" si="145"/>
        <v>8.1402960000000011</v>
      </c>
    </row>
    <row r="2701" spans="1:8" x14ac:dyDescent="0.25">
      <c r="A2701" s="33" t="str">
        <f t="shared" si="146"/>
        <v>Germany10.5</v>
      </c>
      <c r="B2701" s="32" t="s">
        <v>1425</v>
      </c>
      <c r="C2701" s="33">
        <v>10.5</v>
      </c>
      <c r="D2701" s="34">
        <v>7.4</v>
      </c>
      <c r="E2701" s="34">
        <f t="shared" si="143"/>
        <v>7.6220000000000008</v>
      </c>
      <c r="F2701" s="68">
        <v>6.8000000000000005E-2</v>
      </c>
      <c r="G2701" s="69">
        <f t="shared" si="144"/>
        <v>0.51829600000000009</v>
      </c>
      <c r="H2701" s="70">
        <f t="shared" si="145"/>
        <v>8.1402960000000011</v>
      </c>
    </row>
    <row r="2702" spans="1:8" x14ac:dyDescent="0.25">
      <c r="A2702" s="33" t="str">
        <f t="shared" si="146"/>
        <v>Germany11</v>
      </c>
      <c r="B2702" s="32" t="s">
        <v>1425</v>
      </c>
      <c r="C2702" s="33">
        <v>11</v>
      </c>
      <c r="D2702" s="34">
        <v>7.4</v>
      </c>
      <c r="E2702" s="34">
        <f t="shared" si="143"/>
        <v>7.6220000000000008</v>
      </c>
      <c r="F2702" s="68">
        <v>6.8000000000000005E-2</v>
      </c>
      <c r="G2702" s="69">
        <f t="shared" si="144"/>
        <v>0.51829600000000009</v>
      </c>
      <c r="H2702" s="70">
        <f t="shared" si="145"/>
        <v>8.1402960000000011</v>
      </c>
    </row>
    <row r="2703" spans="1:8" x14ac:dyDescent="0.25">
      <c r="A2703" s="33" t="str">
        <f t="shared" si="146"/>
        <v>Germany11.5</v>
      </c>
      <c r="B2703" s="32" t="s">
        <v>1425</v>
      </c>
      <c r="C2703" s="33">
        <v>11.5</v>
      </c>
      <c r="D2703" s="34">
        <v>7.4</v>
      </c>
      <c r="E2703" s="34">
        <f t="shared" si="143"/>
        <v>7.6220000000000008</v>
      </c>
      <c r="F2703" s="68">
        <v>6.8000000000000005E-2</v>
      </c>
      <c r="G2703" s="69">
        <f t="shared" si="144"/>
        <v>0.51829600000000009</v>
      </c>
      <c r="H2703" s="70">
        <f t="shared" si="145"/>
        <v>8.1402960000000011</v>
      </c>
    </row>
    <row r="2704" spans="1:8" x14ac:dyDescent="0.25">
      <c r="A2704" s="33" t="str">
        <f t="shared" si="146"/>
        <v>Germany12</v>
      </c>
      <c r="B2704" s="32" t="s">
        <v>1425</v>
      </c>
      <c r="C2704" s="33">
        <v>12</v>
      </c>
      <c r="D2704" s="34">
        <v>7.4</v>
      </c>
      <c r="E2704" s="34">
        <f t="shared" si="143"/>
        <v>7.6220000000000008</v>
      </c>
      <c r="F2704" s="68">
        <v>6.8000000000000005E-2</v>
      </c>
      <c r="G2704" s="69">
        <f t="shared" si="144"/>
        <v>0.51829600000000009</v>
      </c>
      <c r="H2704" s="70">
        <f t="shared" si="145"/>
        <v>8.1402960000000011</v>
      </c>
    </row>
    <row r="2705" spans="1:8" x14ac:dyDescent="0.25">
      <c r="A2705" s="33" t="str">
        <f t="shared" si="146"/>
        <v>Germany12.5</v>
      </c>
      <c r="B2705" s="32" t="s">
        <v>1425</v>
      </c>
      <c r="C2705" s="33">
        <v>12.5</v>
      </c>
      <c r="D2705" s="34">
        <v>7.4</v>
      </c>
      <c r="E2705" s="34">
        <f t="shared" si="143"/>
        <v>7.6220000000000008</v>
      </c>
      <c r="F2705" s="68">
        <v>6.8000000000000005E-2</v>
      </c>
      <c r="G2705" s="69">
        <f t="shared" si="144"/>
        <v>0.51829600000000009</v>
      </c>
      <c r="H2705" s="70">
        <f t="shared" si="145"/>
        <v>8.1402960000000011</v>
      </c>
    </row>
    <row r="2706" spans="1:8" x14ac:dyDescent="0.25">
      <c r="A2706" s="33" t="str">
        <f t="shared" si="146"/>
        <v>Germany13</v>
      </c>
      <c r="B2706" s="32" t="s">
        <v>1425</v>
      </c>
      <c r="C2706" s="33">
        <v>13</v>
      </c>
      <c r="D2706" s="34">
        <v>7.4</v>
      </c>
      <c r="E2706" s="34">
        <f t="shared" ref="E2706:E2769" si="147">D2706*1.03</f>
        <v>7.6220000000000008</v>
      </c>
      <c r="F2706" s="68">
        <v>6.8000000000000005E-2</v>
      </c>
      <c r="G2706" s="69">
        <f t="shared" ref="G2706:G2769" si="148">E2706*F2706</f>
        <v>0.51829600000000009</v>
      </c>
      <c r="H2706" s="70">
        <f t="shared" ref="H2706:H2769" si="149">G2706+E2706</f>
        <v>8.1402960000000011</v>
      </c>
    </row>
    <row r="2707" spans="1:8" x14ac:dyDescent="0.25">
      <c r="A2707" s="33" t="str">
        <f t="shared" si="146"/>
        <v>Germany13.5</v>
      </c>
      <c r="B2707" s="32" t="s">
        <v>1425</v>
      </c>
      <c r="C2707" s="33">
        <v>13.5</v>
      </c>
      <c r="D2707" s="34">
        <v>7.4</v>
      </c>
      <c r="E2707" s="34">
        <f t="shared" si="147"/>
        <v>7.6220000000000008</v>
      </c>
      <c r="F2707" s="68">
        <v>6.8000000000000005E-2</v>
      </c>
      <c r="G2707" s="69">
        <f t="shared" si="148"/>
        <v>0.51829600000000009</v>
      </c>
      <c r="H2707" s="70">
        <f t="shared" si="149"/>
        <v>8.1402960000000011</v>
      </c>
    </row>
    <row r="2708" spans="1:8" x14ac:dyDescent="0.25">
      <c r="A2708" s="33" t="str">
        <f t="shared" si="146"/>
        <v>Germany14</v>
      </c>
      <c r="B2708" s="32" t="s">
        <v>1425</v>
      </c>
      <c r="C2708" s="33">
        <v>14</v>
      </c>
      <c r="D2708" s="34">
        <v>7.4</v>
      </c>
      <c r="E2708" s="34">
        <f t="shared" si="147"/>
        <v>7.6220000000000008</v>
      </c>
      <c r="F2708" s="68">
        <v>6.8000000000000005E-2</v>
      </c>
      <c r="G2708" s="69">
        <f t="shared" si="148"/>
        <v>0.51829600000000009</v>
      </c>
      <c r="H2708" s="70">
        <f t="shared" si="149"/>
        <v>8.1402960000000011</v>
      </c>
    </row>
    <row r="2709" spans="1:8" x14ac:dyDescent="0.25">
      <c r="A2709" s="33" t="str">
        <f t="shared" si="146"/>
        <v>Germany14.5</v>
      </c>
      <c r="B2709" s="32" t="s">
        <v>1425</v>
      </c>
      <c r="C2709" s="33">
        <v>14.5</v>
      </c>
      <c r="D2709" s="34">
        <v>7.4</v>
      </c>
      <c r="E2709" s="34">
        <f t="shared" si="147"/>
        <v>7.6220000000000008</v>
      </c>
      <c r="F2709" s="68">
        <v>6.8000000000000005E-2</v>
      </c>
      <c r="G2709" s="69">
        <f t="shared" si="148"/>
        <v>0.51829600000000009</v>
      </c>
      <c r="H2709" s="70">
        <f t="shared" si="149"/>
        <v>8.1402960000000011</v>
      </c>
    </row>
    <row r="2710" spans="1:8" x14ac:dyDescent="0.25">
      <c r="A2710" s="33" t="str">
        <f t="shared" si="146"/>
        <v>Germany15</v>
      </c>
      <c r="B2710" s="32" t="s">
        <v>1425</v>
      </c>
      <c r="C2710" s="33">
        <v>15</v>
      </c>
      <c r="D2710" s="34">
        <v>7.4</v>
      </c>
      <c r="E2710" s="34">
        <f t="shared" si="147"/>
        <v>7.6220000000000008</v>
      </c>
      <c r="F2710" s="68">
        <v>6.8000000000000005E-2</v>
      </c>
      <c r="G2710" s="69">
        <f t="shared" si="148"/>
        <v>0.51829600000000009</v>
      </c>
      <c r="H2710" s="70">
        <f t="shared" si="149"/>
        <v>8.1402960000000011</v>
      </c>
    </row>
    <row r="2711" spans="1:8" x14ac:dyDescent="0.25">
      <c r="A2711" s="33" t="str">
        <f t="shared" si="146"/>
        <v>Germany15.5</v>
      </c>
      <c r="B2711" s="32" t="s">
        <v>1425</v>
      </c>
      <c r="C2711" s="33">
        <v>15.5</v>
      </c>
      <c r="D2711" s="34">
        <v>7.4</v>
      </c>
      <c r="E2711" s="34">
        <f t="shared" si="147"/>
        <v>7.6220000000000008</v>
      </c>
      <c r="F2711" s="68">
        <v>6.8000000000000005E-2</v>
      </c>
      <c r="G2711" s="69">
        <f t="shared" si="148"/>
        <v>0.51829600000000009</v>
      </c>
      <c r="H2711" s="70">
        <f t="shared" si="149"/>
        <v>8.1402960000000011</v>
      </c>
    </row>
    <row r="2712" spans="1:8" x14ac:dyDescent="0.25">
      <c r="A2712" s="33" t="str">
        <f t="shared" si="146"/>
        <v>Germany16</v>
      </c>
      <c r="B2712" s="32" t="s">
        <v>1425</v>
      </c>
      <c r="C2712" s="33">
        <v>16</v>
      </c>
      <c r="D2712" s="34">
        <v>7.4</v>
      </c>
      <c r="E2712" s="34">
        <f t="shared" si="147"/>
        <v>7.6220000000000008</v>
      </c>
      <c r="F2712" s="68">
        <v>6.8000000000000005E-2</v>
      </c>
      <c r="G2712" s="69">
        <f t="shared" si="148"/>
        <v>0.51829600000000009</v>
      </c>
      <c r="H2712" s="70">
        <f t="shared" si="149"/>
        <v>8.1402960000000011</v>
      </c>
    </row>
    <row r="2713" spans="1:8" x14ac:dyDescent="0.25">
      <c r="A2713" s="33" t="str">
        <f t="shared" si="146"/>
        <v>Germany16.5</v>
      </c>
      <c r="B2713" s="32" t="s">
        <v>1425</v>
      </c>
      <c r="C2713" s="33">
        <v>16.5</v>
      </c>
      <c r="D2713" s="34">
        <v>7.4</v>
      </c>
      <c r="E2713" s="34">
        <f t="shared" si="147"/>
        <v>7.6220000000000008</v>
      </c>
      <c r="F2713" s="68">
        <v>6.8000000000000005E-2</v>
      </c>
      <c r="G2713" s="69">
        <f t="shared" si="148"/>
        <v>0.51829600000000009</v>
      </c>
      <c r="H2713" s="70">
        <f t="shared" si="149"/>
        <v>8.1402960000000011</v>
      </c>
    </row>
    <row r="2714" spans="1:8" x14ac:dyDescent="0.25">
      <c r="A2714" s="33" t="str">
        <f t="shared" si="146"/>
        <v>Germany17</v>
      </c>
      <c r="B2714" s="32" t="s">
        <v>1425</v>
      </c>
      <c r="C2714" s="33">
        <v>17</v>
      </c>
      <c r="D2714" s="34">
        <v>7.4</v>
      </c>
      <c r="E2714" s="34">
        <f t="shared" si="147"/>
        <v>7.6220000000000008</v>
      </c>
      <c r="F2714" s="68">
        <v>6.8000000000000005E-2</v>
      </c>
      <c r="G2714" s="69">
        <f t="shared" si="148"/>
        <v>0.51829600000000009</v>
      </c>
      <c r="H2714" s="70">
        <f t="shared" si="149"/>
        <v>8.1402960000000011</v>
      </c>
    </row>
    <row r="2715" spans="1:8" x14ac:dyDescent="0.25">
      <c r="A2715" s="33" t="str">
        <f t="shared" si="146"/>
        <v>Germany17.5</v>
      </c>
      <c r="B2715" s="32" t="s">
        <v>1425</v>
      </c>
      <c r="C2715" s="33">
        <v>17.5</v>
      </c>
      <c r="D2715" s="34">
        <v>7.4</v>
      </c>
      <c r="E2715" s="34">
        <f t="shared" si="147"/>
        <v>7.6220000000000008</v>
      </c>
      <c r="F2715" s="68">
        <v>6.8000000000000005E-2</v>
      </c>
      <c r="G2715" s="69">
        <f t="shared" si="148"/>
        <v>0.51829600000000009</v>
      </c>
      <c r="H2715" s="70">
        <f t="shared" si="149"/>
        <v>8.1402960000000011</v>
      </c>
    </row>
    <row r="2716" spans="1:8" x14ac:dyDescent="0.25">
      <c r="A2716" s="33" t="str">
        <f t="shared" si="146"/>
        <v>Germany18</v>
      </c>
      <c r="B2716" s="32" t="s">
        <v>1425</v>
      </c>
      <c r="C2716" s="33">
        <v>18</v>
      </c>
      <c r="D2716" s="34">
        <v>7.4</v>
      </c>
      <c r="E2716" s="34">
        <f t="shared" si="147"/>
        <v>7.6220000000000008</v>
      </c>
      <c r="F2716" s="68">
        <v>6.8000000000000005E-2</v>
      </c>
      <c r="G2716" s="69">
        <f t="shared" si="148"/>
        <v>0.51829600000000009</v>
      </c>
      <c r="H2716" s="70">
        <f t="shared" si="149"/>
        <v>8.1402960000000011</v>
      </c>
    </row>
    <row r="2717" spans="1:8" x14ac:dyDescent="0.25">
      <c r="A2717" s="33" t="str">
        <f t="shared" si="146"/>
        <v>Germany18.5</v>
      </c>
      <c r="B2717" s="32" t="s">
        <v>1425</v>
      </c>
      <c r="C2717" s="33">
        <v>18.5</v>
      </c>
      <c r="D2717" s="34">
        <v>7.4</v>
      </c>
      <c r="E2717" s="34">
        <f t="shared" si="147"/>
        <v>7.6220000000000008</v>
      </c>
      <c r="F2717" s="68">
        <v>6.8000000000000005E-2</v>
      </c>
      <c r="G2717" s="69">
        <f t="shared" si="148"/>
        <v>0.51829600000000009</v>
      </c>
      <c r="H2717" s="70">
        <f t="shared" si="149"/>
        <v>8.1402960000000011</v>
      </c>
    </row>
    <row r="2718" spans="1:8" x14ac:dyDescent="0.25">
      <c r="A2718" s="33" t="str">
        <f t="shared" si="146"/>
        <v>Germany19</v>
      </c>
      <c r="B2718" s="32" t="s">
        <v>1425</v>
      </c>
      <c r="C2718" s="33">
        <v>19</v>
      </c>
      <c r="D2718" s="34">
        <v>7.4</v>
      </c>
      <c r="E2718" s="34">
        <f t="shared" si="147"/>
        <v>7.6220000000000008</v>
      </c>
      <c r="F2718" s="68">
        <v>6.8000000000000005E-2</v>
      </c>
      <c r="G2718" s="69">
        <f t="shared" si="148"/>
        <v>0.51829600000000009</v>
      </c>
      <c r="H2718" s="70">
        <f t="shared" si="149"/>
        <v>8.1402960000000011</v>
      </c>
    </row>
    <row r="2719" spans="1:8" x14ac:dyDescent="0.25">
      <c r="A2719" s="33" t="str">
        <f t="shared" si="146"/>
        <v>Germany19.5</v>
      </c>
      <c r="B2719" s="32" t="s">
        <v>1425</v>
      </c>
      <c r="C2719" s="33">
        <v>19.5</v>
      </c>
      <c r="D2719" s="34">
        <v>7.4</v>
      </c>
      <c r="E2719" s="34">
        <f t="shared" si="147"/>
        <v>7.6220000000000008</v>
      </c>
      <c r="F2719" s="68">
        <v>6.8000000000000005E-2</v>
      </c>
      <c r="G2719" s="69">
        <f t="shared" si="148"/>
        <v>0.51829600000000009</v>
      </c>
      <c r="H2719" s="70">
        <f t="shared" si="149"/>
        <v>8.1402960000000011</v>
      </c>
    </row>
    <row r="2720" spans="1:8" x14ac:dyDescent="0.25">
      <c r="A2720" s="33" t="str">
        <f t="shared" si="146"/>
        <v>Germany20</v>
      </c>
      <c r="B2720" s="32" t="s">
        <v>1425</v>
      </c>
      <c r="C2720" s="33">
        <v>20</v>
      </c>
      <c r="D2720" s="34">
        <v>7.4</v>
      </c>
      <c r="E2720" s="34">
        <f t="shared" si="147"/>
        <v>7.6220000000000008</v>
      </c>
      <c r="F2720" s="68">
        <v>6.8000000000000005E-2</v>
      </c>
      <c r="G2720" s="69">
        <f t="shared" si="148"/>
        <v>0.51829600000000009</v>
      </c>
      <c r="H2720" s="70">
        <f t="shared" si="149"/>
        <v>8.1402960000000011</v>
      </c>
    </row>
    <row r="2721" spans="1:8" x14ac:dyDescent="0.25">
      <c r="A2721" s="33" t="str">
        <f t="shared" si="146"/>
        <v>Germany20.5</v>
      </c>
      <c r="B2721" s="32" t="s">
        <v>1425</v>
      </c>
      <c r="C2721" s="33">
        <v>20.5</v>
      </c>
      <c r="D2721" s="34">
        <v>7.4</v>
      </c>
      <c r="E2721" s="34">
        <f t="shared" si="147"/>
        <v>7.6220000000000008</v>
      </c>
      <c r="F2721" s="68">
        <v>6.8000000000000005E-2</v>
      </c>
      <c r="G2721" s="69">
        <f t="shared" si="148"/>
        <v>0.51829600000000009</v>
      </c>
      <c r="H2721" s="70">
        <f t="shared" si="149"/>
        <v>8.1402960000000011</v>
      </c>
    </row>
    <row r="2722" spans="1:8" x14ac:dyDescent="0.25">
      <c r="A2722" s="33" t="str">
        <f t="shared" si="146"/>
        <v>Germany21</v>
      </c>
      <c r="B2722" s="32" t="s">
        <v>1425</v>
      </c>
      <c r="C2722" s="33">
        <v>21</v>
      </c>
      <c r="D2722" s="34">
        <v>7.4</v>
      </c>
      <c r="E2722" s="34">
        <f t="shared" si="147"/>
        <v>7.6220000000000008</v>
      </c>
      <c r="F2722" s="68">
        <v>6.8000000000000005E-2</v>
      </c>
      <c r="G2722" s="69">
        <f t="shared" si="148"/>
        <v>0.51829600000000009</v>
      </c>
      <c r="H2722" s="70">
        <f t="shared" si="149"/>
        <v>8.1402960000000011</v>
      </c>
    </row>
    <row r="2723" spans="1:8" x14ac:dyDescent="0.25">
      <c r="A2723" s="33" t="str">
        <f t="shared" si="146"/>
        <v>Germany21.5</v>
      </c>
      <c r="B2723" s="32" t="s">
        <v>1425</v>
      </c>
      <c r="C2723" s="33">
        <v>21.5</v>
      </c>
      <c r="D2723" s="34">
        <v>7.4</v>
      </c>
      <c r="E2723" s="34">
        <f t="shared" si="147"/>
        <v>7.6220000000000008</v>
      </c>
      <c r="F2723" s="68">
        <v>6.8000000000000005E-2</v>
      </c>
      <c r="G2723" s="69">
        <f t="shared" si="148"/>
        <v>0.51829600000000009</v>
      </c>
      <c r="H2723" s="70">
        <f t="shared" si="149"/>
        <v>8.1402960000000011</v>
      </c>
    </row>
    <row r="2724" spans="1:8" x14ac:dyDescent="0.25">
      <c r="A2724" s="33" t="str">
        <f t="shared" si="146"/>
        <v>Germany22</v>
      </c>
      <c r="B2724" s="32" t="s">
        <v>1425</v>
      </c>
      <c r="C2724" s="33">
        <v>22</v>
      </c>
      <c r="D2724" s="34">
        <v>7.4</v>
      </c>
      <c r="E2724" s="34">
        <f t="shared" si="147"/>
        <v>7.6220000000000008</v>
      </c>
      <c r="F2724" s="68">
        <v>6.8000000000000005E-2</v>
      </c>
      <c r="G2724" s="69">
        <f t="shared" si="148"/>
        <v>0.51829600000000009</v>
      </c>
      <c r="H2724" s="70">
        <f t="shared" si="149"/>
        <v>8.1402960000000011</v>
      </c>
    </row>
    <row r="2725" spans="1:8" x14ac:dyDescent="0.25">
      <c r="A2725" s="33" t="str">
        <f t="shared" si="146"/>
        <v>Germany22.5</v>
      </c>
      <c r="B2725" s="32" t="s">
        <v>1425</v>
      </c>
      <c r="C2725" s="33">
        <v>22.5</v>
      </c>
      <c r="D2725" s="34">
        <v>7.4</v>
      </c>
      <c r="E2725" s="34">
        <f t="shared" si="147"/>
        <v>7.6220000000000008</v>
      </c>
      <c r="F2725" s="68">
        <v>6.8000000000000005E-2</v>
      </c>
      <c r="G2725" s="69">
        <f t="shared" si="148"/>
        <v>0.51829600000000009</v>
      </c>
      <c r="H2725" s="70">
        <f t="shared" si="149"/>
        <v>8.1402960000000011</v>
      </c>
    </row>
    <row r="2726" spans="1:8" x14ac:dyDescent="0.25">
      <c r="A2726" s="33" t="str">
        <f t="shared" si="146"/>
        <v>Germany23</v>
      </c>
      <c r="B2726" s="32" t="s">
        <v>1425</v>
      </c>
      <c r="C2726" s="33">
        <v>23</v>
      </c>
      <c r="D2726" s="34">
        <v>7.4</v>
      </c>
      <c r="E2726" s="34">
        <f t="shared" si="147"/>
        <v>7.6220000000000008</v>
      </c>
      <c r="F2726" s="68">
        <v>6.8000000000000005E-2</v>
      </c>
      <c r="G2726" s="69">
        <f t="shared" si="148"/>
        <v>0.51829600000000009</v>
      </c>
      <c r="H2726" s="70">
        <f t="shared" si="149"/>
        <v>8.1402960000000011</v>
      </c>
    </row>
    <row r="2727" spans="1:8" x14ac:dyDescent="0.25">
      <c r="A2727" s="33" t="str">
        <f t="shared" si="146"/>
        <v>Germany23.5</v>
      </c>
      <c r="B2727" s="32" t="s">
        <v>1425</v>
      </c>
      <c r="C2727" s="33">
        <v>23.5</v>
      </c>
      <c r="D2727" s="34">
        <v>7.4</v>
      </c>
      <c r="E2727" s="34">
        <f t="shared" si="147"/>
        <v>7.6220000000000008</v>
      </c>
      <c r="F2727" s="68">
        <v>6.8000000000000005E-2</v>
      </c>
      <c r="G2727" s="69">
        <f t="shared" si="148"/>
        <v>0.51829600000000009</v>
      </c>
      <c r="H2727" s="70">
        <f t="shared" si="149"/>
        <v>8.1402960000000011</v>
      </c>
    </row>
    <row r="2728" spans="1:8" x14ac:dyDescent="0.25">
      <c r="A2728" s="33" t="str">
        <f t="shared" si="146"/>
        <v>Germany24</v>
      </c>
      <c r="B2728" s="32" t="s">
        <v>1425</v>
      </c>
      <c r="C2728" s="33">
        <v>24</v>
      </c>
      <c r="D2728" s="34">
        <v>7.4</v>
      </c>
      <c r="E2728" s="34">
        <f t="shared" si="147"/>
        <v>7.6220000000000008</v>
      </c>
      <c r="F2728" s="68">
        <v>6.8000000000000005E-2</v>
      </c>
      <c r="G2728" s="69">
        <f t="shared" si="148"/>
        <v>0.51829600000000009</v>
      </c>
      <c r="H2728" s="70">
        <f t="shared" si="149"/>
        <v>8.1402960000000011</v>
      </c>
    </row>
    <row r="2729" spans="1:8" x14ac:dyDescent="0.25">
      <c r="A2729" s="33" t="str">
        <f t="shared" si="146"/>
        <v>Germany24.5</v>
      </c>
      <c r="B2729" s="32" t="s">
        <v>1425</v>
      </c>
      <c r="C2729" s="33">
        <v>24.5</v>
      </c>
      <c r="D2729" s="34">
        <v>7.4</v>
      </c>
      <c r="E2729" s="34">
        <f t="shared" si="147"/>
        <v>7.6220000000000008</v>
      </c>
      <c r="F2729" s="68">
        <v>6.8000000000000005E-2</v>
      </c>
      <c r="G2729" s="69">
        <f t="shared" si="148"/>
        <v>0.51829600000000009</v>
      </c>
      <c r="H2729" s="70">
        <f t="shared" si="149"/>
        <v>8.1402960000000011</v>
      </c>
    </row>
    <row r="2730" spans="1:8" x14ac:dyDescent="0.25">
      <c r="A2730" s="33" t="str">
        <f t="shared" si="146"/>
        <v>Germany25</v>
      </c>
      <c r="B2730" s="32" t="s">
        <v>1425</v>
      </c>
      <c r="C2730" s="33">
        <v>25</v>
      </c>
      <c r="D2730" s="34">
        <v>7.4</v>
      </c>
      <c r="E2730" s="34">
        <f t="shared" si="147"/>
        <v>7.6220000000000008</v>
      </c>
      <c r="F2730" s="68">
        <v>6.8000000000000005E-2</v>
      </c>
      <c r="G2730" s="69">
        <f t="shared" si="148"/>
        <v>0.51829600000000009</v>
      </c>
      <c r="H2730" s="70">
        <f t="shared" si="149"/>
        <v>8.1402960000000011</v>
      </c>
    </row>
    <row r="2731" spans="1:8" x14ac:dyDescent="0.25">
      <c r="A2731" s="33" t="str">
        <f t="shared" si="146"/>
        <v>Germany25.5</v>
      </c>
      <c r="B2731" s="32" t="s">
        <v>1425</v>
      </c>
      <c r="C2731" s="33">
        <v>25.5</v>
      </c>
      <c r="D2731" s="34">
        <v>14.8</v>
      </c>
      <c r="E2731" s="34">
        <f t="shared" si="147"/>
        <v>15.244000000000002</v>
      </c>
      <c r="F2731" s="68">
        <v>6.8000000000000005E-2</v>
      </c>
      <c r="G2731" s="69">
        <f t="shared" si="148"/>
        <v>1.0365920000000002</v>
      </c>
      <c r="H2731" s="70">
        <f t="shared" si="149"/>
        <v>16.280592000000002</v>
      </c>
    </row>
    <row r="2732" spans="1:8" x14ac:dyDescent="0.25">
      <c r="A2732" s="33" t="str">
        <f t="shared" si="146"/>
        <v>Germany26</v>
      </c>
      <c r="B2732" s="32" t="s">
        <v>1425</v>
      </c>
      <c r="C2732" s="33">
        <v>26</v>
      </c>
      <c r="D2732" s="34">
        <v>14.8</v>
      </c>
      <c r="E2732" s="34">
        <f t="shared" si="147"/>
        <v>15.244000000000002</v>
      </c>
      <c r="F2732" s="68">
        <v>6.8000000000000005E-2</v>
      </c>
      <c r="G2732" s="69">
        <f t="shared" si="148"/>
        <v>1.0365920000000002</v>
      </c>
      <c r="H2732" s="70">
        <f t="shared" si="149"/>
        <v>16.280592000000002</v>
      </c>
    </row>
    <row r="2733" spans="1:8" x14ac:dyDescent="0.25">
      <c r="A2733" s="33" t="str">
        <f t="shared" si="146"/>
        <v>Germany26.5</v>
      </c>
      <c r="B2733" s="32" t="s">
        <v>1425</v>
      </c>
      <c r="C2733" s="33">
        <v>26.5</v>
      </c>
      <c r="D2733" s="34">
        <v>14.8</v>
      </c>
      <c r="E2733" s="34">
        <f t="shared" si="147"/>
        <v>15.244000000000002</v>
      </c>
      <c r="F2733" s="68">
        <v>6.8000000000000005E-2</v>
      </c>
      <c r="G2733" s="69">
        <f t="shared" si="148"/>
        <v>1.0365920000000002</v>
      </c>
      <c r="H2733" s="70">
        <f t="shared" si="149"/>
        <v>16.280592000000002</v>
      </c>
    </row>
    <row r="2734" spans="1:8" x14ac:dyDescent="0.25">
      <c r="A2734" s="33" t="str">
        <f t="shared" si="146"/>
        <v>Germany27</v>
      </c>
      <c r="B2734" s="32" t="s">
        <v>1425</v>
      </c>
      <c r="C2734" s="33">
        <v>27</v>
      </c>
      <c r="D2734" s="34">
        <v>14.8</v>
      </c>
      <c r="E2734" s="34">
        <f t="shared" si="147"/>
        <v>15.244000000000002</v>
      </c>
      <c r="F2734" s="68">
        <v>6.8000000000000005E-2</v>
      </c>
      <c r="G2734" s="69">
        <f t="shared" si="148"/>
        <v>1.0365920000000002</v>
      </c>
      <c r="H2734" s="70">
        <f t="shared" si="149"/>
        <v>16.280592000000002</v>
      </c>
    </row>
    <row r="2735" spans="1:8" x14ac:dyDescent="0.25">
      <c r="A2735" s="33" t="str">
        <f t="shared" si="146"/>
        <v>Germany27.5</v>
      </c>
      <c r="B2735" s="32" t="s">
        <v>1425</v>
      </c>
      <c r="C2735" s="33">
        <v>27.5</v>
      </c>
      <c r="D2735" s="34">
        <v>14.8</v>
      </c>
      <c r="E2735" s="34">
        <f t="shared" si="147"/>
        <v>15.244000000000002</v>
      </c>
      <c r="F2735" s="68">
        <v>6.8000000000000005E-2</v>
      </c>
      <c r="G2735" s="69">
        <f t="shared" si="148"/>
        <v>1.0365920000000002</v>
      </c>
      <c r="H2735" s="70">
        <f t="shared" si="149"/>
        <v>16.280592000000002</v>
      </c>
    </row>
    <row r="2736" spans="1:8" x14ac:dyDescent="0.25">
      <c r="A2736" s="33" t="str">
        <f t="shared" si="146"/>
        <v>Germany28</v>
      </c>
      <c r="B2736" s="32" t="s">
        <v>1425</v>
      </c>
      <c r="C2736" s="33">
        <v>28</v>
      </c>
      <c r="D2736" s="34">
        <v>14.8</v>
      </c>
      <c r="E2736" s="34">
        <f t="shared" si="147"/>
        <v>15.244000000000002</v>
      </c>
      <c r="F2736" s="68">
        <v>6.8000000000000005E-2</v>
      </c>
      <c r="G2736" s="69">
        <f t="shared" si="148"/>
        <v>1.0365920000000002</v>
      </c>
      <c r="H2736" s="70">
        <f t="shared" si="149"/>
        <v>16.280592000000002</v>
      </c>
    </row>
    <row r="2737" spans="1:8" x14ac:dyDescent="0.25">
      <c r="A2737" s="33" t="str">
        <f t="shared" si="146"/>
        <v>Germany28.5</v>
      </c>
      <c r="B2737" s="32" t="s">
        <v>1425</v>
      </c>
      <c r="C2737" s="33">
        <v>28.5</v>
      </c>
      <c r="D2737" s="34">
        <v>14.8</v>
      </c>
      <c r="E2737" s="34">
        <f t="shared" si="147"/>
        <v>15.244000000000002</v>
      </c>
      <c r="F2737" s="68">
        <v>6.8000000000000005E-2</v>
      </c>
      <c r="G2737" s="69">
        <f t="shared" si="148"/>
        <v>1.0365920000000002</v>
      </c>
      <c r="H2737" s="70">
        <f t="shared" si="149"/>
        <v>16.280592000000002</v>
      </c>
    </row>
    <row r="2738" spans="1:8" x14ac:dyDescent="0.25">
      <c r="A2738" s="33" t="str">
        <f t="shared" si="146"/>
        <v>Germany29</v>
      </c>
      <c r="B2738" s="32" t="s">
        <v>1425</v>
      </c>
      <c r="C2738" s="33">
        <v>29</v>
      </c>
      <c r="D2738" s="34">
        <v>14.8</v>
      </c>
      <c r="E2738" s="34">
        <f t="shared" si="147"/>
        <v>15.244000000000002</v>
      </c>
      <c r="F2738" s="68">
        <v>6.8000000000000005E-2</v>
      </c>
      <c r="G2738" s="69">
        <f t="shared" si="148"/>
        <v>1.0365920000000002</v>
      </c>
      <c r="H2738" s="70">
        <f t="shared" si="149"/>
        <v>16.280592000000002</v>
      </c>
    </row>
    <row r="2739" spans="1:8" x14ac:dyDescent="0.25">
      <c r="A2739" s="33" t="str">
        <f t="shared" si="146"/>
        <v>Germany29.5</v>
      </c>
      <c r="B2739" s="32" t="s">
        <v>1425</v>
      </c>
      <c r="C2739" s="33">
        <v>29.5</v>
      </c>
      <c r="D2739" s="34">
        <v>14.8</v>
      </c>
      <c r="E2739" s="34">
        <f t="shared" si="147"/>
        <v>15.244000000000002</v>
      </c>
      <c r="F2739" s="68">
        <v>6.8000000000000005E-2</v>
      </c>
      <c r="G2739" s="69">
        <f t="shared" si="148"/>
        <v>1.0365920000000002</v>
      </c>
      <c r="H2739" s="70">
        <f t="shared" si="149"/>
        <v>16.280592000000002</v>
      </c>
    </row>
    <row r="2740" spans="1:8" x14ac:dyDescent="0.25">
      <c r="A2740" s="33" t="str">
        <f t="shared" si="146"/>
        <v>Germany30</v>
      </c>
      <c r="B2740" s="32" t="s">
        <v>1425</v>
      </c>
      <c r="C2740" s="33">
        <v>30</v>
      </c>
      <c r="D2740" s="34">
        <v>14.8</v>
      </c>
      <c r="E2740" s="34">
        <f t="shared" si="147"/>
        <v>15.244000000000002</v>
      </c>
      <c r="F2740" s="68">
        <v>6.8000000000000005E-2</v>
      </c>
      <c r="G2740" s="69">
        <f t="shared" si="148"/>
        <v>1.0365920000000002</v>
      </c>
      <c r="H2740" s="70">
        <f t="shared" si="149"/>
        <v>16.280592000000002</v>
      </c>
    </row>
    <row r="2741" spans="1:8" x14ac:dyDescent="0.25">
      <c r="A2741" s="33" t="str">
        <f t="shared" si="146"/>
        <v>Germany30.5</v>
      </c>
      <c r="B2741" s="32" t="s">
        <v>1425</v>
      </c>
      <c r="C2741" s="33">
        <v>30.5</v>
      </c>
      <c r="D2741" s="34">
        <v>14.8</v>
      </c>
      <c r="E2741" s="34">
        <f t="shared" si="147"/>
        <v>15.244000000000002</v>
      </c>
      <c r="F2741" s="68">
        <v>6.8000000000000005E-2</v>
      </c>
      <c r="G2741" s="69">
        <f t="shared" si="148"/>
        <v>1.0365920000000002</v>
      </c>
      <c r="H2741" s="70">
        <f t="shared" si="149"/>
        <v>16.280592000000002</v>
      </c>
    </row>
    <row r="2742" spans="1:8" x14ac:dyDescent="0.25">
      <c r="A2742" s="33" t="str">
        <f t="shared" si="146"/>
        <v>Germany31</v>
      </c>
      <c r="B2742" s="32" t="s">
        <v>1425</v>
      </c>
      <c r="C2742" s="33">
        <v>31</v>
      </c>
      <c r="D2742" s="34">
        <v>14.8</v>
      </c>
      <c r="E2742" s="34">
        <f t="shared" si="147"/>
        <v>15.244000000000002</v>
      </c>
      <c r="F2742" s="68">
        <v>6.8000000000000005E-2</v>
      </c>
      <c r="G2742" s="69">
        <f t="shared" si="148"/>
        <v>1.0365920000000002</v>
      </c>
      <c r="H2742" s="70">
        <f t="shared" si="149"/>
        <v>16.280592000000002</v>
      </c>
    </row>
    <row r="2743" spans="1:8" x14ac:dyDescent="0.25">
      <c r="A2743" s="33" t="str">
        <f t="shared" si="146"/>
        <v>Germany31.5</v>
      </c>
      <c r="B2743" s="32" t="s">
        <v>1425</v>
      </c>
      <c r="C2743" s="33">
        <v>31.5</v>
      </c>
      <c r="D2743" s="34">
        <v>14.8</v>
      </c>
      <c r="E2743" s="34">
        <f t="shared" si="147"/>
        <v>15.244000000000002</v>
      </c>
      <c r="F2743" s="68">
        <v>6.8000000000000005E-2</v>
      </c>
      <c r="G2743" s="69">
        <f t="shared" si="148"/>
        <v>1.0365920000000002</v>
      </c>
      <c r="H2743" s="70">
        <f t="shared" si="149"/>
        <v>16.280592000000002</v>
      </c>
    </row>
    <row r="2744" spans="1:8" x14ac:dyDescent="0.25">
      <c r="A2744" s="33" t="str">
        <f t="shared" si="146"/>
        <v>Germany32</v>
      </c>
      <c r="B2744" s="32" t="s">
        <v>1425</v>
      </c>
      <c r="C2744" s="33">
        <v>32</v>
      </c>
      <c r="D2744" s="34">
        <v>14.8</v>
      </c>
      <c r="E2744" s="34">
        <f t="shared" si="147"/>
        <v>15.244000000000002</v>
      </c>
      <c r="F2744" s="68">
        <v>6.8000000000000005E-2</v>
      </c>
      <c r="G2744" s="69">
        <f t="shared" si="148"/>
        <v>1.0365920000000002</v>
      </c>
      <c r="H2744" s="70">
        <f t="shared" si="149"/>
        <v>16.280592000000002</v>
      </c>
    </row>
    <row r="2745" spans="1:8" x14ac:dyDescent="0.25">
      <c r="A2745" s="33" t="str">
        <f t="shared" si="146"/>
        <v>Germany32.5</v>
      </c>
      <c r="B2745" s="32" t="s">
        <v>1425</v>
      </c>
      <c r="C2745" s="33">
        <v>32.5</v>
      </c>
      <c r="D2745" s="34">
        <v>14.8</v>
      </c>
      <c r="E2745" s="34">
        <f t="shared" si="147"/>
        <v>15.244000000000002</v>
      </c>
      <c r="F2745" s="68">
        <v>6.8000000000000005E-2</v>
      </c>
      <c r="G2745" s="69">
        <f t="shared" si="148"/>
        <v>1.0365920000000002</v>
      </c>
      <c r="H2745" s="70">
        <f t="shared" si="149"/>
        <v>16.280592000000002</v>
      </c>
    </row>
    <row r="2746" spans="1:8" x14ac:dyDescent="0.25">
      <c r="A2746" s="33" t="str">
        <f t="shared" si="146"/>
        <v>Germany33</v>
      </c>
      <c r="B2746" s="32" t="s">
        <v>1425</v>
      </c>
      <c r="C2746" s="33">
        <v>33</v>
      </c>
      <c r="D2746" s="34">
        <v>14.8</v>
      </c>
      <c r="E2746" s="34">
        <f t="shared" si="147"/>
        <v>15.244000000000002</v>
      </c>
      <c r="F2746" s="68">
        <v>6.8000000000000005E-2</v>
      </c>
      <c r="G2746" s="69">
        <f t="shared" si="148"/>
        <v>1.0365920000000002</v>
      </c>
      <c r="H2746" s="70">
        <f t="shared" si="149"/>
        <v>16.280592000000002</v>
      </c>
    </row>
    <row r="2747" spans="1:8" x14ac:dyDescent="0.25">
      <c r="A2747" s="33" t="str">
        <f t="shared" si="146"/>
        <v>Germany33.5</v>
      </c>
      <c r="B2747" s="32" t="s">
        <v>1425</v>
      </c>
      <c r="C2747" s="33">
        <v>33.5</v>
      </c>
      <c r="D2747" s="34">
        <v>14.8</v>
      </c>
      <c r="E2747" s="34">
        <f t="shared" si="147"/>
        <v>15.244000000000002</v>
      </c>
      <c r="F2747" s="68">
        <v>6.8000000000000005E-2</v>
      </c>
      <c r="G2747" s="69">
        <f t="shared" si="148"/>
        <v>1.0365920000000002</v>
      </c>
      <c r="H2747" s="70">
        <f t="shared" si="149"/>
        <v>16.280592000000002</v>
      </c>
    </row>
    <row r="2748" spans="1:8" x14ac:dyDescent="0.25">
      <c r="A2748" s="33" t="str">
        <f t="shared" si="146"/>
        <v>Germany34</v>
      </c>
      <c r="B2748" s="32" t="s">
        <v>1425</v>
      </c>
      <c r="C2748" s="33">
        <v>34</v>
      </c>
      <c r="D2748" s="34">
        <v>14.8</v>
      </c>
      <c r="E2748" s="34">
        <f t="shared" si="147"/>
        <v>15.244000000000002</v>
      </c>
      <c r="F2748" s="68">
        <v>6.8000000000000005E-2</v>
      </c>
      <c r="G2748" s="69">
        <f t="shared" si="148"/>
        <v>1.0365920000000002</v>
      </c>
      <c r="H2748" s="70">
        <f t="shared" si="149"/>
        <v>16.280592000000002</v>
      </c>
    </row>
    <row r="2749" spans="1:8" x14ac:dyDescent="0.25">
      <c r="A2749" s="33" t="str">
        <f t="shared" si="146"/>
        <v>Germany34.5</v>
      </c>
      <c r="B2749" s="32" t="s">
        <v>1425</v>
      </c>
      <c r="C2749" s="33">
        <v>34.5</v>
      </c>
      <c r="D2749" s="34">
        <v>14.8</v>
      </c>
      <c r="E2749" s="34">
        <f t="shared" si="147"/>
        <v>15.244000000000002</v>
      </c>
      <c r="F2749" s="68">
        <v>6.8000000000000005E-2</v>
      </c>
      <c r="G2749" s="69">
        <f t="shared" si="148"/>
        <v>1.0365920000000002</v>
      </c>
      <c r="H2749" s="70">
        <f t="shared" si="149"/>
        <v>16.280592000000002</v>
      </c>
    </row>
    <row r="2750" spans="1:8" x14ac:dyDescent="0.25">
      <c r="A2750" s="33" t="str">
        <f t="shared" si="146"/>
        <v>Germany35</v>
      </c>
      <c r="B2750" s="32" t="s">
        <v>1425</v>
      </c>
      <c r="C2750" s="33">
        <v>35</v>
      </c>
      <c r="D2750" s="34">
        <v>14.8</v>
      </c>
      <c r="E2750" s="34">
        <f t="shared" si="147"/>
        <v>15.244000000000002</v>
      </c>
      <c r="F2750" s="68">
        <v>6.8000000000000005E-2</v>
      </c>
      <c r="G2750" s="69">
        <f t="shared" si="148"/>
        <v>1.0365920000000002</v>
      </c>
      <c r="H2750" s="70">
        <f t="shared" si="149"/>
        <v>16.280592000000002</v>
      </c>
    </row>
    <row r="2751" spans="1:8" x14ac:dyDescent="0.25">
      <c r="A2751" s="33" t="str">
        <f t="shared" si="146"/>
        <v>Germany35.5</v>
      </c>
      <c r="B2751" s="32" t="s">
        <v>1425</v>
      </c>
      <c r="C2751" s="33">
        <v>35.5</v>
      </c>
      <c r="D2751" s="34">
        <v>14.8</v>
      </c>
      <c r="E2751" s="34">
        <f t="shared" si="147"/>
        <v>15.244000000000002</v>
      </c>
      <c r="F2751" s="68">
        <v>6.8000000000000005E-2</v>
      </c>
      <c r="G2751" s="69">
        <f t="shared" si="148"/>
        <v>1.0365920000000002</v>
      </c>
      <c r="H2751" s="70">
        <f t="shared" si="149"/>
        <v>16.280592000000002</v>
      </c>
    </row>
    <row r="2752" spans="1:8" x14ac:dyDescent="0.25">
      <c r="A2752" s="33" t="str">
        <f t="shared" si="146"/>
        <v>Germany36</v>
      </c>
      <c r="B2752" s="32" t="s">
        <v>1425</v>
      </c>
      <c r="C2752" s="33">
        <v>36</v>
      </c>
      <c r="D2752" s="34">
        <v>14.8</v>
      </c>
      <c r="E2752" s="34">
        <f t="shared" si="147"/>
        <v>15.244000000000002</v>
      </c>
      <c r="F2752" s="68">
        <v>6.8000000000000005E-2</v>
      </c>
      <c r="G2752" s="69">
        <f t="shared" si="148"/>
        <v>1.0365920000000002</v>
      </c>
      <c r="H2752" s="70">
        <f t="shared" si="149"/>
        <v>16.280592000000002</v>
      </c>
    </row>
    <row r="2753" spans="1:8" x14ac:dyDescent="0.25">
      <c r="A2753" s="33" t="str">
        <f t="shared" si="146"/>
        <v>Germany36.5</v>
      </c>
      <c r="B2753" s="32" t="s">
        <v>1425</v>
      </c>
      <c r="C2753" s="33">
        <v>36.5</v>
      </c>
      <c r="D2753" s="34">
        <v>14.8</v>
      </c>
      <c r="E2753" s="34">
        <f t="shared" si="147"/>
        <v>15.244000000000002</v>
      </c>
      <c r="F2753" s="68">
        <v>6.8000000000000005E-2</v>
      </c>
      <c r="G2753" s="69">
        <f t="shared" si="148"/>
        <v>1.0365920000000002</v>
      </c>
      <c r="H2753" s="70">
        <f t="shared" si="149"/>
        <v>16.280592000000002</v>
      </c>
    </row>
    <row r="2754" spans="1:8" x14ac:dyDescent="0.25">
      <c r="A2754" s="33" t="str">
        <f t="shared" si="146"/>
        <v>Germany37</v>
      </c>
      <c r="B2754" s="32" t="s">
        <v>1425</v>
      </c>
      <c r="C2754" s="33">
        <v>37</v>
      </c>
      <c r="D2754" s="34">
        <v>14.8</v>
      </c>
      <c r="E2754" s="34">
        <f t="shared" si="147"/>
        <v>15.244000000000002</v>
      </c>
      <c r="F2754" s="68">
        <v>6.8000000000000005E-2</v>
      </c>
      <c r="G2754" s="69">
        <f t="shared" si="148"/>
        <v>1.0365920000000002</v>
      </c>
      <c r="H2754" s="70">
        <f t="shared" si="149"/>
        <v>16.280592000000002</v>
      </c>
    </row>
    <row r="2755" spans="1:8" x14ac:dyDescent="0.25">
      <c r="A2755" s="33" t="str">
        <f t="shared" si="146"/>
        <v>Germany37.5</v>
      </c>
      <c r="B2755" s="32" t="s">
        <v>1425</v>
      </c>
      <c r="C2755" s="33">
        <v>37.5</v>
      </c>
      <c r="D2755" s="34">
        <v>14.8</v>
      </c>
      <c r="E2755" s="34">
        <f t="shared" si="147"/>
        <v>15.244000000000002</v>
      </c>
      <c r="F2755" s="68">
        <v>6.8000000000000005E-2</v>
      </c>
      <c r="G2755" s="69">
        <f t="shared" si="148"/>
        <v>1.0365920000000002</v>
      </c>
      <c r="H2755" s="70">
        <f t="shared" si="149"/>
        <v>16.280592000000002</v>
      </c>
    </row>
    <row r="2756" spans="1:8" x14ac:dyDescent="0.25">
      <c r="A2756" s="33" t="str">
        <f t="shared" si="146"/>
        <v>Germany38</v>
      </c>
      <c r="B2756" s="32" t="s">
        <v>1425</v>
      </c>
      <c r="C2756" s="33">
        <v>38</v>
      </c>
      <c r="D2756" s="34">
        <v>14.8</v>
      </c>
      <c r="E2756" s="34">
        <f t="shared" si="147"/>
        <v>15.244000000000002</v>
      </c>
      <c r="F2756" s="68">
        <v>6.8000000000000005E-2</v>
      </c>
      <c r="G2756" s="69">
        <f t="shared" si="148"/>
        <v>1.0365920000000002</v>
      </c>
      <c r="H2756" s="70">
        <f t="shared" si="149"/>
        <v>16.280592000000002</v>
      </c>
    </row>
    <row r="2757" spans="1:8" x14ac:dyDescent="0.25">
      <c r="A2757" s="33" t="str">
        <f t="shared" si="146"/>
        <v>Germany38.5</v>
      </c>
      <c r="B2757" s="32" t="s">
        <v>1425</v>
      </c>
      <c r="C2757" s="33">
        <v>38.5</v>
      </c>
      <c r="D2757" s="34">
        <v>14.8</v>
      </c>
      <c r="E2757" s="34">
        <f t="shared" si="147"/>
        <v>15.244000000000002</v>
      </c>
      <c r="F2757" s="68">
        <v>6.8000000000000005E-2</v>
      </c>
      <c r="G2757" s="69">
        <f t="shared" si="148"/>
        <v>1.0365920000000002</v>
      </c>
      <c r="H2757" s="70">
        <f t="shared" si="149"/>
        <v>16.280592000000002</v>
      </c>
    </row>
    <row r="2758" spans="1:8" x14ac:dyDescent="0.25">
      <c r="A2758" s="33" t="str">
        <f t="shared" si="146"/>
        <v>Germany39</v>
      </c>
      <c r="B2758" s="32" t="s">
        <v>1425</v>
      </c>
      <c r="C2758" s="33">
        <v>39</v>
      </c>
      <c r="D2758" s="34">
        <v>14.8</v>
      </c>
      <c r="E2758" s="34">
        <f t="shared" si="147"/>
        <v>15.244000000000002</v>
      </c>
      <c r="F2758" s="68">
        <v>6.8000000000000005E-2</v>
      </c>
      <c r="G2758" s="69">
        <f t="shared" si="148"/>
        <v>1.0365920000000002</v>
      </c>
      <c r="H2758" s="70">
        <f t="shared" si="149"/>
        <v>16.280592000000002</v>
      </c>
    </row>
    <row r="2759" spans="1:8" x14ac:dyDescent="0.25">
      <c r="A2759" s="33" t="str">
        <f t="shared" si="146"/>
        <v>Germany39.5</v>
      </c>
      <c r="B2759" s="32" t="s">
        <v>1425</v>
      </c>
      <c r="C2759" s="33">
        <v>39.5</v>
      </c>
      <c r="D2759" s="34">
        <v>14.8</v>
      </c>
      <c r="E2759" s="34">
        <f t="shared" si="147"/>
        <v>15.244000000000002</v>
      </c>
      <c r="F2759" s="68">
        <v>6.8000000000000005E-2</v>
      </c>
      <c r="G2759" s="69">
        <f t="shared" si="148"/>
        <v>1.0365920000000002</v>
      </c>
      <c r="H2759" s="70">
        <f t="shared" si="149"/>
        <v>16.280592000000002</v>
      </c>
    </row>
    <row r="2760" spans="1:8" x14ac:dyDescent="0.25">
      <c r="A2760" s="33" t="str">
        <f t="shared" si="146"/>
        <v>Germany40</v>
      </c>
      <c r="B2760" s="32" t="s">
        <v>1425</v>
      </c>
      <c r="C2760" s="33">
        <v>40</v>
      </c>
      <c r="D2760" s="34">
        <v>14.8</v>
      </c>
      <c r="E2760" s="34">
        <f t="shared" si="147"/>
        <v>15.244000000000002</v>
      </c>
      <c r="F2760" s="68">
        <v>6.8000000000000005E-2</v>
      </c>
      <c r="G2760" s="69">
        <f t="shared" si="148"/>
        <v>1.0365920000000002</v>
      </c>
      <c r="H2760" s="70">
        <f t="shared" si="149"/>
        <v>16.280592000000002</v>
      </c>
    </row>
    <row r="2761" spans="1:8" x14ac:dyDescent="0.25">
      <c r="A2761" s="33" t="str">
        <f t="shared" ref="A2761:A2824" si="150">CONCATENATE(B2761,C2761)</f>
        <v>Germany40.5</v>
      </c>
      <c r="B2761" s="32" t="s">
        <v>1425</v>
      </c>
      <c r="C2761" s="33">
        <v>40.5</v>
      </c>
      <c r="D2761" s="34">
        <v>14.8</v>
      </c>
      <c r="E2761" s="34">
        <f t="shared" si="147"/>
        <v>15.244000000000002</v>
      </c>
      <c r="F2761" s="68">
        <v>6.8000000000000005E-2</v>
      </c>
      <c r="G2761" s="69">
        <f t="shared" si="148"/>
        <v>1.0365920000000002</v>
      </c>
      <c r="H2761" s="70">
        <f t="shared" si="149"/>
        <v>16.280592000000002</v>
      </c>
    </row>
    <row r="2762" spans="1:8" x14ac:dyDescent="0.25">
      <c r="A2762" s="33" t="str">
        <f t="shared" si="150"/>
        <v>Germany41</v>
      </c>
      <c r="B2762" s="32" t="s">
        <v>1425</v>
      </c>
      <c r="C2762" s="33">
        <v>41</v>
      </c>
      <c r="D2762" s="34">
        <v>14.8</v>
      </c>
      <c r="E2762" s="34">
        <f t="shared" si="147"/>
        <v>15.244000000000002</v>
      </c>
      <c r="F2762" s="68">
        <v>6.8000000000000005E-2</v>
      </c>
      <c r="G2762" s="69">
        <f t="shared" si="148"/>
        <v>1.0365920000000002</v>
      </c>
      <c r="H2762" s="70">
        <f t="shared" si="149"/>
        <v>16.280592000000002</v>
      </c>
    </row>
    <row r="2763" spans="1:8" x14ac:dyDescent="0.25">
      <c r="A2763" s="33" t="str">
        <f t="shared" si="150"/>
        <v>Germany41.5</v>
      </c>
      <c r="B2763" s="32" t="s">
        <v>1425</v>
      </c>
      <c r="C2763" s="33">
        <v>41.5</v>
      </c>
      <c r="D2763" s="34">
        <v>14.8</v>
      </c>
      <c r="E2763" s="34">
        <f t="shared" si="147"/>
        <v>15.244000000000002</v>
      </c>
      <c r="F2763" s="68">
        <v>6.8000000000000005E-2</v>
      </c>
      <c r="G2763" s="69">
        <f t="shared" si="148"/>
        <v>1.0365920000000002</v>
      </c>
      <c r="H2763" s="70">
        <f t="shared" si="149"/>
        <v>16.280592000000002</v>
      </c>
    </row>
    <row r="2764" spans="1:8" x14ac:dyDescent="0.25">
      <c r="A2764" s="33" t="str">
        <f t="shared" si="150"/>
        <v>Germany42</v>
      </c>
      <c r="B2764" s="32" t="s">
        <v>1425</v>
      </c>
      <c r="C2764" s="33">
        <v>42</v>
      </c>
      <c r="D2764" s="34">
        <v>14.8</v>
      </c>
      <c r="E2764" s="34">
        <f t="shared" si="147"/>
        <v>15.244000000000002</v>
      </c>
      <c r="F2764" s="68">
        <v>6.8000000000000005E-2</v>
      </c>
      <c r="G2764" s="69">
        <f t="shared" si="148"/>
        <v>1.0365920000000002</v>
      </c>
      <c r="H2764" s="70">
        <f t="shared" si="149"/>
        <v>16.280592000000002</v>
      </c>
    </row>
    <row r="2765" spans="1:8" x14ac:dyDescent="0.25">
      <c r="A2765" s="33" t="str">
        <f t="shared" si="150"/>
        <v>Germany42.5</v>
      </c>
      <c r="B2765" s="32" t="s">
        <v>1425</v>
      </c>
      <c r="C2765" s="33">
        <v>42.5</v>
      </c>
      <c r="D2765" s="34">
        <v>14.8</v>
      </c>
      <c r="E2765" s="34">
        <f t="shared" si="147"/>
        <v>15.244000000000002</v>
      </c>
      <c r="F2765" s="68">
        <v>6.8000000000000005E-2</v>
      </c>
      <c r="G2765" s="69">
        <f t="shared" si="148"/>
        <v>1.0365920000000002</v>
      </c>
      <c r="H2765" s="70">
        <f t="shared" si="149"/>
        <v>16.280592000000002</v>
      </c>
    </row>
    <row r="2766" spans="1:8" x14ac:dyDescent="0.25">
      <c r="A2766" s="33" t="str">
        <f t="shared" si="150"/>
        <v>Germany43</v>
      </c>
      <c r="B2766" s="32" t="s">
        <v>1425</v>
      </c>
      <c r="C2766" s="33">
        <v>43</v>
      </c>
      <c r="D2766" s="34">
        <v>14.8</v>
      </c>
      <c r="E2766" s="34">
        <f t="shared" si="147"/>
        <v>15.244000000000002</v>
      </c>
      <c r="F2766" s="68">
        <v>6.8000000000000005E-2</v>
      </c>
      <c r="G2766" s="69">
        <f t="shared" si="148"/>
        <v>1.0365920000000002</v>
      </c>
      <c r="H2766" s="70">
        <f t="shared" si="149"/>
        <v>16.280592000000002</v>
      </c>
    </row>
    <row r="2767" spans="1:8" x14ac:dyDescent="0.25">
      <c r="A2767" s="33" t="str">
        <f t="shared" si="150"/>
        <v>Germany43.5</v>
      </c>
      <c r="B2767" s="32" t="s">
        <v>1425</v>
      </c>
      <c r="C2767" s="33">
        <v>43.5</v>
      </c>
      <c r="D2767" s="34">
        <v>14.8</v>
      </c>
      <c r="E2767" s="34">
        <f t="shared" si="147"/>
        <v>15.244000000000002</v>
      </c>
      <c r="F2767" s="68">
        <v>6.8000000000000005E-2</v>
      </c>
      <c r="G2767" s="69">
        <f t="shared" si="148"/>
        <v>1.0365920000000002</v>
      </c>
      <c r="H2767" s="70">
        <f t="shared" si="149"/>
        <v>16.280592000000002</v>
      </c>
    </row>
    <row r="2768" spans="1:8" x14ac:dyDescent="0.25">
      <c r="A2768" s="33" t="str">
        <f t="shared" si="150"/>
        <v>Germany44</v>
      </c>
      <c r="B2768" s="32" t="s">
        <v>1425</v>
      </c>
      <c r="C2768" s="33">
        <v>44</v>
      </c>
      <c r="D2768" s="34">
        <v>14.8</v>
      </c>
      <c r="E2768" s="34">
        <f t="shared" si="147"/>
        <v>15.244000000000002</v>
      </c>
      <c r="F2768" s="68">
        <v>6.8000000000000005E-2</v>
      </c>
      <c r="G2768" s="69">
        <f t="shared" si="148"/>
        <v>1.0365920000000002</v>
      </c>
      <c r="H2768" s="70">
        <f t="shared" si="149"/>
        <v>16.280592000000002</v>
      </c>
    </row>
    <row r="2769" spans="1:8" x14ac:dyDescent="0.25">
      <c r="A2769" s="33" t="str">
        <f t="shared" si="150"/>
        <v>Germany44.5</v>
      </c>
      <c r="B2769" s="32" t="s">
        <v>1425</v>
      </c>
      <c r="C2769" s="33">
        <v>44.5</v>
      </c>
      <c r="D2769" s="34">
        <v>14.8</v>
      </c>
      <c r="E2769" s="34">
        <f t="shared" si="147"/>
        <v>15.244000000000002</v>
      </c>
      <c r="F2769" s="68">
        <v>6.8000000000000005E-2</v>
      </c>
      <c r="G2769" s="69">
        <f t="shared" si="148"/>
        <v>1.0365920000000002</v>
      </c>
      <c r="H2769" s="70">
        <f t="shared" si="149"/>
        <v>16.280592000000002</v>
      </c>
    </row>
    <row r="2770" spans="1:8" x14ac:dyDescent="0.25">
      <c r="A2770" s="33" t="str">
        <f t="shared" si="150"/>
        <v>Germany45</v>
      </c>
      <c r="B2770" s="32" t="s">
        <v>1425</v>
      </c>
      <c r="C2770" s="33">
        <v>45</v>
      </c>
      <c r="D2770" s="34">
        <v>14.8</v>
      </c>
      <c r="E2770" s="34">
        <f t="shared" ref="E2770:E2833" si="151">D2770*1.03</f>
        <v>15.244000000000002</v>
      </c>
      <c r="F2770" s="68">
        <v>6.8000000000000005E-2</v>
      </c>
      <c r="G2770" s="69">
        <f t="shared" ref="G2770:G2833" si="152">E2770*F2770</f>
        <v>1.0365920000000002</v>
      </c>
      <c r="H2770" s="70">
        <f t="shared" ref="H2770:H2833" si="153">G2770+E2770</f>
        <v>16.280592000000002</v>
      </c>
    </row>
    <row r="2771" spans="1:8" x14ac:dyDescent="0.25">
      <c r="A2771" s="33" t="str">
        <f t="shared" si="150"/>
        <v>Germany45.5</v>
      </c>
      <c r="B2771" s="32" t="s">
        <v>1425</v>
      </c>
      <c r="C2771" s="33">
        <v>45.5</v>
      </c>
      <c r="D2771" s="34">
        <v>14.8</v>
      </c>
      <c r="E2771" s="34">
        <f t="shared" si="151"/>
        <v>15.244000000000002</v>
      </c>
      <c r="F2771" s="68">
        <v>6.8000000000000005E-2</v>
      </c>
      <c r="G2771" s="69">
        <f t="shared" si="152"/>
        <v>1.0365920000000002</v>
      </c>
      <c r="H2771" s="70">
        <f t="shared" si="153"/>
        <v>16.280592000000002</v>
      </c>
    </row>
    <row r="2772" spans="1:8" x14ac:dyDescent="0.25">
      <c r="A2772" s="33" t="str">
        <f t="shared" si="150"/>
        <v>Germany46</v>
      </c>
      <c r="B2772" s="32" t="s">
        <v>1425</v>
      </c>
      <c r="C2772" s="33">
        <v>46</v>
      </c>
      <c r="D2772" s="34">
        <v>14.8</v>
      </c>
      <c r="E2772" s="34">
        <f t="shared" si="151"/>
        <v>15.244000000000002</v>
      </c>
      <c r="F2772" s="68">
        <v>6.8000000000000005E-2</v>
      </c>
      <c r="G2772" s="69">
        <f t="shared" si="152"/>
        <v>1.0365920000000002</v>
      </c>
      <c r="H2772" s="70">
        <f t="shared" si="153"/>
        <v>16.280592000000002</v>
      </c>
    </row>
    <row r="2773" spans="1:8" x14ac:dyDescent="0.25">
      <c r="A2773" s="33" t="str">
        <f t="shared" si="150"/>
        <v>Germany46.5</v>
      </c>
      <c r="B2773" s="32" t="s">
        <v>1425</v>
      </c>
      <c r="C2773" s="33">
        <v>46.5</v>
      </c>
      <c r="D2773" s="34">
        <v>14.8</v>
      </c>
      <c r="E2773" s="34">
        <f t="shared" si="151"/>
        <v>15.244000000000002</v>
      </c>
      <c r="F2773" s="68">
        <v>6.8000000000000005E-2</v>
      </c>
      <c r="G2773" s="69">
        <f t="shared" si="152"/>
        <v>1.0365920000000002</v>
      </c>
      <c r="H2773" s="70">
        <f t="shared" si="153"/>
        <v>16.280592000000002</v>
      </c>
    </row>
    <row r="2774" spans="1:8" x14ac:dyDescent="0.25">
      <c r="A2774" s="33" t="str">
        <f t="shared" si="150"/>
        <v>Germany47</v>
      </c>
      <c r="B2774" s="32" t="s">
        <v>1425</v>
      </c>
      <c r="C2774" s="33">
        <v>47</v>
      </c>
      <c r="D2774" s="34">
        <v>14.8</v>
      </c>
      <c r="E2774" s="34">
        <f t="shared" si="151"/>
        <v>15.244000000000002</v>
      </c>
      <c r="F2774" s="68">
        <v>6.8000000000000005E-2</v>
      </c>
      <c r="G2774" s="69">
        <f t="shared" si="152"/>
        <v>1.0365920000000002</v>
      </c>
      <c r="H2774" s="70">
        <f t="shared" si="153"/>
        <v>16.280592000000002</v>
      </c>
    </row>
    <row r="2775" spans="1:8" x14ac:dyDescent="0.25">
      <c r="A2775" s="33" t="str">
        <f t="shared" si="150"/>
        <v>Germany47.5</v>
      </c>
      <c r="B2775" s="32" t="s">
        <v>1425</v>
      </c>
      <c r="C2775" s="33">
        <v>47.5</v>
      </c>
      <c r="D2775" s="34">
        <v>14.8</v>
      </c>
      <c r="E2775" s="34">
        <f t="shared" si="151"/>
        <v>15.244000000000002</v>
      </c>
      <c r="F2775" s="68">
        <v>6.8000000000000005E-2</v>
      </c>
      <c r="G2775" s="69">
        <f t="shared" si="152"/>
        <v>1.0365920000000002</v>
      </c>
      <c r="H2775" s="70">
        <f t="shared" si="153"/>
        <v>16.280592000000002</v>
      </c>
    </row>
    <row r="2776" spans="1:8" x14ac:dyDescent="0.25">
      <c r="A2776" s="33" t="str">
        <f t="shared" si="150"/>
        <v>Germany48</v>
      </c>
      <c r="B2776" s="32" t="s">
        <v>1425</v>
      </c>
      <c r="C2776" s="33">
        <v>48</v>
      </c>
      <c r="D2776" s="34">
        <v>14.8</v>
      </c>
      <c r="E2776" s="34">
        <f t="shared" si="151"/>
        <v>15.244000000000002</v>
      </c>
      <c r="F2776" s="68">
        <v>6.8000000000000005E-2</v>
      </c>
      <c r="G2776" s="69">
        <f t="shared" si="152"/>
        <v>1.0365920000000002</v>
      </c>
      <c r="H2776" s="70">
        <f t="shared" si="153"/>
        <v>16.280592000000002</v>
      </c>
    </row>
    <row r="2777" spans="1:8" x14ac:dyDescent="0.25">
      <c r="A2777" s="33" t="str">
        <f t="shared" si="150"/>
        <v>Germany48.5</v>
      </c>
      <c r="B2777" s="32" t="s">
        <v>1425</v>
      </c>
      <c r="C2777" s="33">
        <v>48.5</v>
      </c>
      <c r="D2777" s="34">
        <v>14.8</v>
      </c>
      <c r="E2777" s="34">
        <f t="shared" si="151"/>
        <v>15.244000000000002</v>
      </c>
      <c r="F2777" s="68">
        <v>6.8000000000000005E-2</v>
      </c>
      <c r="G2777" s="69">
        <f t="shared" si="152"/>
        <v>1.0365920000000002</v>
      </c>
      <c r="H2777" s="70">
        <f t="shared" si="153"/>
        <v>16.280592000000002</v>
      </c>
    </row>
    <row r="2778" spans="1:8" x14ac:dyDescent="0.25">
      <c r="A2778" s="33" t="str">
        <f t="shared" si="150"/>
        <v>Germany49</v>
      </c>
      <c r="B2778" s="32" t="s">
        <v>1425</v>
      </c>
      <c r="C2778" s="33">
        <v>49</v>
      </c>
      <c r="D2778" s="34">
        <v>14.8</v>
      </c>
      <c r="E2778" s="34">
        <f t="shared" si="151"/>
        <v>15.244000000000002</v>
      </c>
      <c r="F2778" s="68">
        <v>6.8000000000000005E-2</v>
      </c>
      <c r="G2778" s="69">
        <f t="shared" si="152"/>
        <v>1.0365920000000002</v>
      </c>
      <c r="H2778" s="70">
        <f t="shared" si="153"/>
        <v>16.280592000000002</v>
      </c>
    </row>
    <row r="2779" spans="1:8" x14ac:dyDescent="0.25">
      <c r="A2779" s="33" t="str">
        <f t="shared" si="150"/>
        <v>Germany49.5</v>
      </c>
      <c r="B2779" s="32" t="s">
        <v>1425</v>
      </c>
      <c r="C2779" s="33">
        <v>49.5</v>
      </c>
      <c r="D2779" s="34">
        <v>14.8</v>
      </c>
      <c r="E2779" s="34">
        <f t="shared" si="151"/>
        <v>15.244000000000002</v>
      </c>
      <c r="F2779" s="68">
        <v>6.8000000000000005E-2</v>
      </c>
      <c r="G2779" s="69">
        <f t="shared" si="152"/>
        <v>1.0365920000000002</v>
      </c>
      <c r="H2779" s="70">
        <f t="shared" si="153"/>
        <v>16.280592000000002</v>
      </c>
    </row>
    <row r="2780" spans="1:8" x14ac:dyDescent="0.25">
      <c r="A2780" s="33" t="str">
        <f t="shared" si="150"/>
        <v>Germany50</v>
      </c>
      <c r="B2780" s="32" t="s">
        <v>1425</v>
      </c>
      <c r="C2780" s="33">
        <v>50</v>
      </c>
      <c r="D2780" s="34">
        <v>14.8</v>
      </c>
      <c r="E2780" s="34">
        <f t="shared" si="151"/>
        <v>15.244000000000002</v>
      </c>
      <c r="F2780" s="68">
        <v>6.8000000000000005E-2</v>
      </c>
      <c r="G2780" s="69">
        <f t="shared" si="152"/>
        <v>1.0365920000000002</v>
      </c>
      <c r="H2780" s="70">
        <f t="shared" si="153"/>
        <v>16.280592000000002</v>
      </c>
    </row>
    <row r="2781" spans="1:8" x14ac:dyDescent="0.25">
      <c r="A2781" s="33" t="str">
        <f t="shared" si="150"/>
        <v>Germany50.5</v>
      </c>
      <c r="B2781" s="32" t="s">
        <v>1425</v>
      </c>
      <c r="C2781" s="33">
        <v>50.5</v>
      </c>
      <c r="D2781" s="34">
        <v>22.2</v>
      </c>
      <c r="E2781" s="34">
        <f t="shared" si="151"/>
        <v>22.866</v>
      </c>
      <c r="F2781" s="68">
        <v>6.8000000000000005E-2</v>
      </c>
      <c r="G2781" s="69">
        <f t="shared" si="152"/>
        <v>1.554888</v>
      </c>
      <c r="H2781" s="70">
        <f t="shared" si="153"/>
        <v>24.420887999999998</v>
      </c>
    </row>
    <row r="2782" spans="1:8" x14ac:dyDescent="0.25">
      <c r="A2782" s="33" t="str">
        <f t="shared" si="150"/>
        <v>Germany51</v>
      </c>
      <c r="B2782" s="32" t="s">
        <v>1425</v>
      </c>
      <c r="C2782" s="33">
        <v>51</v>
      </c>
      <c r="D2782" s="34">
        <v>22.2</v>
      </c>
      <c r="E2782" s="34">
        <f t="shared" si="151"/>
        <v>22.866</v>
      </c>
      <c r="F2782" s="68">
        <v>6.8000000000000005E-2</v>
      </c>
      <c r="G2782" s="69">
        <f t="shared" si="152"/>
        <v>1.554888</v>
      </c>
      <c r="H2782" s="70">
        <f t="shared" si="153"/>
        <v>24.420887999999998</v>
      </c>
    </row>
    <row r="2783" spans="1:8" x14ac:dyDescent="0.25">
      <c r="A2783" s="33" t="str">
        <f t="shared" si="150"/>
        <v>Germany51.5</v>
      </c>
      <c r="B2783" s="32" t="s">
        <v>1425</v>
      </c>
      <c r="C2783" s="33">
        <v>51.5</v>
      </c>
      <c r="D2783" s="34">
        <v>22.2</v>
      </c>
      <c r="E2783" s="34">
        <f t="shared" si="151"/>
        <v>22.866</v>
      </c>
      <c r="F2783" s="68">
        <v>6.8000000000000005E-2</v>
      </c>
      <c r="G2783" s="69">
        <f t="shared" si="152"/>
        <v>1.554888</v>
      </c>
      <c r="H2783" s="70">
        <f t="shared" si="153"/>
        <v>24.420887999999998</v>
      </c>
    </row>
    <row r="2784" spans="1:8" x14ac:dyDescent="0.25">
      <c r="A2784" s="33" t="str">
        <f t="shared" si="150"/>
        <v>Germany52</v>
      </c>
      <c r="B2784" s="32" t="s">
        <v>1425</v>
      </c>
      <c r="C2784" s="33">
        <v>52</v>
      </c>
      <c r="D2784" s="34">
        <v>22.2</v>
      </c>
      <c r="E2784" s="34">
        <f t="shared" si="151"/>
        <v>22.866</v>
      </c>
      <c r="F2784" s="68">
        <v>6.8000000000000005E-2</v>
      </c>
      <c r="G2784" s="69">
        <f t="shared" si="152"/>
        <v>1.554888</v>
      </c>
      <c r="H2784" s="70">
        <f t="shared" si="153"/>
        <v>24.420887999999998</v>
      </c>
    </row>
    <row r="2785" spans="1:8" x14ac:dyDescent="0.25">
      <c r="A2785" s="33" t="str">
        <f t="shared" si="150"/>
        <v>Germany52.5</v>
      </c>
      <c r="B2785" s="32" t="s">
        <v>1425</v>
      </c>
      <c r="C2785" s="33">
        <v>52.5</v>
      </c>
      <c r="D2785" s="34">
        <v>22.2</v>
      </c>
      <c r="E2785" s="34">
        <f t="shared" si="151"/>
        <v>22.866</v>
      </c>
      <c r="F2785" s="68">
        <v>6.8000000000000005E-2</v>
      </c>
      <c r="G2785" s="69">
        <f t="shared" si="152"/>
        <v>1.554888</v>
      </c>
      <c r="H2785" s="70">
        <f t="shared" si="153"/>
        <v>24.420887999999998</v>
      </c>
    </row>
    <row r="2786" spans="1:8" x14ac:dyDescent="0.25">
      <c r="A2786" s="33" t="str">
        <f t="shared" si="150"/>
        <v>Germany53</v>
      </c>
      <c r="B2786" s="32" t="s">
        <v>1425</v>
      </c>
      <c r="C2786" s="33">
        <v>53</v>
      </c>
      <c r="D2786" s="34">
        <v>22.2</v>
      </c>
      <c r="E2786" s="34">
        <f t="shared" si="151"/>
        <v>22.866</v>
      </c>
      <c r="F2786" s="68">
        <v>6.8000000000000005E-2</v>
      </c>
      <c r="G2786" s="69">
        <f t="shared" si="152"/>
        <v>1.554888</v>
      </c>
      <c r="H2786" s="70">
        <f t="shared" si="153"/>
        <v>24.420887999999998</v>
      </c>
    </row>
    <row r="2787" spans="1:8" x14ac:dyDescent="0.25">
      <c r="A2787" s="33" t="str">
        <f t="shared" si="150"/>
        <v>Germany53.5</v>
      </c>
      <c r="B2787" s="32" t="s">
        <v>1425</v>
      </c>
      <c r="C2787" s="33">
        <v>53.5</v>
      </c>
      <c r="D2787" s="34">
        <v>22.2</v>
      </c>
      <c r="E2787" s="34">
        <f t="shared" si="151"/>
        <v>22.866</v>
      </c>
      <c r="F2787" s="68">
        <v>6.8000000000000005E-2</v>
      </c>
      <c r="G2787" s="69">
        <f t="shared" si="152"/>
        <v>1.554888</v>
      </c>
      <c r="H2787" s="70">
        <f t="shared" si="153"/>
        <v>24.420887999999998</v>
      </c>
    </row>
    <row r="2788" spans="1:8" x14ac:dyDescent="0.25">
      <c r="A2788" s="33" t="str">
        <f t="shared" si="150"/>
        <v>Germany54</v>
      </c>
      <c r="B2788" s="32" t="s">
        <v>1425</v>
      </c>
      <c r="C2788" s="33">
        <v>54</v>
      </c>
      <c r="D2788" s="34">
        <v>22.2</v>
      </c>
      <c r="E2788" s="34">
        <f t="shared" si="151"/>
        <v>22.866</v>
      </c>
      <c r="F2788" s="68">
        <v>6.8000000000000005E-2</v>
      </c>
      <c r="G2788" s="69">
        <f t="shared" si="152"/>
        <v>1.554888</v>
      </c>
      <c r="H2788" s="70">
        <f t="shared" si="153"/>
        <v>24.420887999999998</v>
      </c>
    </row>
    <row r="2789" spans="1:8" x14ac:dyDescent="0.25">
      <c r="A2789" s="33" t="str">
        <f t="shared" si="150"/>
        <v>Germany54.5</v>
      </c>
      <c r="B2789" s="32" t="s">
        <v>1425</v>
      </c>
      <c r="C2789" s="33">
        <v>54.5</v>
      </c>
      <c r="D2789" s="34">
        <v>22.2</v>
      </c>
      <c r="E2789" s="34">
        <f t="shared" si="151"/>
        <v>22.866</v>
      </c>
      <c r="F2789" s="68">
        <v>6.8000000000000005E-2</v>
      </c>
      <c r="G2789" s="69">
        <f t="shared" si="152"/>
        <v>1.554888</v>
      </c>
      <c r="H2789" s="70">
        <f t="shared" si="153"/>
        <v>24.420887999999998</v>
      </c>
    </row>
    <row r="2790" spans="1:8" x14ac:dyDescent="0.25">
      <c r="A2790" s="33" t="str">
        <f t="shared" si="150"/>
        <v>Germany55</v>
      </c>
      <c r="B2790" s="32" t="s">
        <v>1425</v>
      </c>
      <c r="C2790" s="33">
        <v>55</v>
      </c>
      <c r="D2790" s="34">
        <v>22.2</v>
      </c>
      <c r="E2790" s="34">
        <f t="shared" si="151"/>
        <v>22.866</v>
      </c>
      <c r="F2790" s="68">
        <v>6.8000000000000005E-2</v>
      </c>
      <c r="G2790" s="69">
        <f t="shared" si="152"/>
        <v>1.554888</v>
      </c>
      <c r="H2790" s="70">
        <f t="shared" si="153"/>
        <v>24.420887999999998</v>
      </c>
    </row>
    <row r="2791" spans="1:8" x14ac:dyDescent="0.25">
      <c r="A2791" s="33" t="str">
        <f t="shared" si="150"/>
        <v>Germany55.5</v>
      </c>
      <c r="B2791" s="32" t="s">
        <v>1425</v>
      </c>
      <c r="C2791" s="33">
        <v>55.5</v>
      </c>
      <c r="D2791" s="34">
        <v>22.2</v>
      </c>
      <c r="E2791" s="34">
        <f t="shared" si="151"/>
        <v>22.866</v>
      </c>
      <c r="F2791" s="68">
        <v>6.8000000000000005E-2</v>
      </c>
      <c r="G2791" s="69">
        <f t="shared" si="152"/>
        <v>1.554888</v>
      </c>
      <c r="H2791" s="70">
        <f t="shared" si="153"/>
        <v>24.420887999999998</v>
      </c>
    </row>
    <row r="2792" spans="1:8" x14ac:dyDescent="0.25">
      <c r="A2792" s="33" t="str">
        <f t="shared" si="150"/>
        <v>Germany56</v>
      </c>
      <c r="B2792" s="32" t="s">
        <v>1425</v>
      </c>
      <c r="C2792" s="33">
        <v>56</v>
      </c>
      <c r="D2792" s="34">
        <v>22.2</v>
      </c>
      <c r="E2792" s="34">
        <f t="shared" si="151"/>
        <v>22.866</v>
      </c>
      <c r="F2792" s="68">
        <v>6.8000000000000005E-2</v>
      </c>
      <c r="G2792" s="69">
        <f t="shared" si="152"/>
        <v>1.554888</v>
      </c>
      <c r="H2792" s="70">
        <f t="shared" si="153"/>
        <v>24.420887999999998</v>
      </c>
    </row>
    <row r="2793" spans="1:8" x14ac:dyDescent="0.25">
      <c r="A2793" s="33" t="str">
        <f t="shared" si="150"/>
        <v>Germany56.5</v>
      </c>
      <c r="B2793" s="32" t="s">
        <v>1425</v>
      </c>
      <c r="C2793" s="33">
        <v>56.5</v>
      </c>
      <c r="D2793" s="34">
        <v>22.2</v>
      </c>
      <c r="E2793" s="34">
        <f t="shared" si="151"/>
        <v>22.866</v>
      </c>
      <c r="F2793" s="68">
        <v>6.8000000000000005E-2</v>
      </c>
      <c r="G2793" s="69">
        <f t="shared" si="152"/>
        <v>1.554888</v>
      </c>
      <c r="H2793" s="70">
        <f t="shared" si="153"/>
        <v>24.420887999999998</v>
      </c>
    </row>
    <row r="2794" spans="1:8" x14ac:dyDescent="0.25">
      <c r="A2794" s="33" t="str">
        <f t="shared" si="150"/>
        <v>Germany57</v>
      </c>
      <c r="B2794" s="32" t="s">
        <v>1425</v>
      </c>
      <c r="C2794" s="33">
        <v>57</v>
      </c>
      <c r="D2794" s="34">
        <v>22.2</v>
      </c>
      <c r="E2794" s="34">
        <f t="shared" si="151"/>
        <v>22.866</v>
      </c>
      <c r="F2794" s="68">
        <v>6.8000000000000005E-2</v>
      </c>
      <c r="G2794" s="69">
        <f t="shared" si="152"/>
        <v>1.554888</v>
      </c>
      <c r="H2794" s="70">
        <f t="shared" si="153"/>
        <v>24.420887999999998</v>
      </c>
    </row>
    <row r="2795" spans="1:8" x14ac:dyDescent="0.25">
      <c r="A2795" s="33" t="str">
        <f t="shared" si="150"/>
        <v>Germany57.5</v>
      </c>
      <c r="B2795" s="32" t="s">
        <v>1425</v>
      </c>
      <c r="C2795" s="33">
        <v>57.5</v>
      </c>
      <c r="D2795" s="34">
        <v>22.2</v>
      </c>
      <c r="E2795" s="34">
        <f t="shared" si="151"/>
        <v>22.866</v>
      </c>
      <c r="F2795" s="68">
        <v>6.8000000000000005E-2</v>
      </c>
      <c r="G2795" s="69">
        <f t="shared" si="152"/>
        <v>1.554888</v>
      </c>
      <c r="H2795" s="70">
        <f t="shared" si="153"/>
        <v>24.420887999999998</v>
      </c>
    </row>
    <row r="2796" spans="1:8" x14ac:dyDescent="0.25">
      <c r="A2796" s="33" t="str">
        <f t="shared" si="150"/>
        <v>Germany58</v>
      </c>
      <c r="B2796" s="32" t="s">
        <v>1425</v>
      </c>
      <c r="C2796" s="33">
        <v>58</v>
      </c>
      <c r="D2796" s="34">
        <v>22.2</v>
      </c>
      <c r="E2796" s="34">
        <f t="shared" si="151"/>
        <v>22.866</v>
      </c>
      <c r="F2796" s="68">
        <v>6.8000000000000005E-2</v>
      </c>
      <c r="G2796" s="69">
        <f t="shared" si="152"/>
        <v>1.554888</v>
      </c>
      <c r="H2796" s="70">
        <f t="shared" si="153"/>
        <v>24.420887999999998</v>
      </c>
    </row>
    <row r="2797" spans="1:8" x14ac:dyDescent="0.25">
      <c r="A2797" s="33" t="str">
        <f t="shared" si="150"/>
        <v>Germany58.5</v>
      </c>
      <c r="B2797" s="32" t="s">
        <v>1425</v>
      </c>
      <c r="C2797" s="33">
        <v>58.5</v>
      </c>
      <c r="D2797" s="34">
        <v>22.2</v>
      </c>
      <c r="E2797" s="34">
        <f t="shared" si="151"/>
        <v>22.866</v>
      </c>
      <c r="F2797" s="68">
        <v>6.8000000000000005E-2</v>
      </c>
      <c r="G2797" s="69">
        <f t="shared" si="152"/>
        <v>1.554888</v>
      </c>
      <c r="H2797" s="70">
        <f t="shared" si="153"/>
        <v>24.420887999999998</v>
      </c>
    </row>
    <row r="2798" spans="1:8" x14ac:dyDescent="0.25">
      <c r="A2798" s="33" t="str">
        <f t="shared" si="150"/>
        <v>Germany59</v>
      </c>
      <c r="B2798" s="32" t="s">
        <v>1425</v>
      </c>
      <c r="C2798" s="33">
        <v>59</v>
      </c>
      <c r="D2798" s="34">
        <v>22.2</v>
      </c>
      <c r="E2798" s="34">
        <f t="shared" si="151"/>
        <v>22.866</v>
      </c>
      <c r="F2798" s="68">
        <v>6.8000000000000005E-2</v>
      </c>
      <c r="G2798" s="69">
        <f t="shared" si="152"/>
        <v>1.554888</v>
      </c>
      <c r="H2798" s="70">
        <f t="shared" si="153"/>
        <v>24.420887999999998</v>
      </c>
    </row>
    <row r="2799" spans="1:8" x14ac:dyDescent="0.25">
      <c r="A2799" s="33" t="str">
        <f t="shared" si="150"/>
        <v>Germany59.5</v>
      </c>
      <c r="B2799" s="32" t="s">
        <v>1425</v>
      </c>
      <c r="C2799" s="33">
        <v>59.5</v>
      </c>
      <c r="D2799" s="34">
        <v>22.2</v>
      </c>
      <c r="E2799" s="34">
        <f t="shared" si="151"/>
        <v>22.866</v>
      </c>
      <c r="F2799" s="68">
        <v>6.8000000000000005E-2</v>
      </c>
      <c r="G2799" s="69">
        <f t="shared" si="152"/>
        <v>1.554888</v>
      </c>
      <c r="H2799" s="70">
        <f t="shared" si="153"/>
        <v>24.420887999999998</v>
      </c>
    </row>
    <row r="2800" spans="1:8" x14ac:dyDescent="0.25">
      <c r="A2800" s="33" t="str">
        <f t="shared" si="150"/>
        <v>Germany60</v>
      </c>
      <c r="B2800" s="32" t="s">
        <v>1425</v>
      </c>
      <c r="C2800" s="33">
        <v>60</v>
      </c>
      <c r="D2800" s="34">
        <v>22.2</v>
      </c>
      <c r="E2800" s="34">
        <f t="shared" si="151"/>
        <v>22.866</v>
      </c>
      <c r="F2800" s="68">
        <v>6.8000000000000005E-2</v>
      </c>
      <c r="G2800" s="69">
        <f t="shared" si="152"/>
        <v>1.554888</v>
      </c>
      <c r="H2800" s="70">
        <f t="shared" si="153"/>
        <v>24.420887999999998</v>
      </c>
    </row>
    <row r="2801" spans="1:8" x14ac:dyDescent="0.25">
      <c r="A2801" s="33" t="str">
        <f t="shared" si="150"/>
        <v>Germany60.5</v>
      </c>
      <c r="B2801" s="32" t="s">
        <v>1425</v>
      </c>
      <c r="C2801" s="33">
        <v>60.5</v>
      </c>
      <c r="D2801" s="34">
        <v>22.2</v>
      </c>
      <c r="E2801" s="34">
        <f t="shared" si="151"/>
        <v>22.866</v>
      </c>
      <c r="F2801" s="68">
        <v>6.8000000000000005E-2</v>
      </c>
      <c r="G2801" s="69">
        <f t="shared" si="152"/>
        <v>1.554888</v>
      </c>
      <c r="H2801" s="70">
        <f t="shared" si="153"/>
        <v>24.420887999999998</v>
      </c>
    </row>
    <row r="2802" spans="1:8" x14ac:dyDescent="0.25">
      <c r="A2802" s="33" t="str">
        <f t="shared" si="150"/>
        <v>Germany61</v>
      </c>
      <c r="B2802" s="32" t="s">
        <v>1425</v>
      </c>
      <c r="C2802" s="33">
        <v>61</v>
      </c>
      <c r="D2802" s="34">
        <v>22.2</v>
      </c>
      <c r="E2802" s="34">
        <f t="shared" si="151"/>
        <v>22.866</v>
      </c>
      <c r="F2802" s="68">
        <v>6.8000000000000005E-2</v>
      </c>
      <c r="G2802" s="69">
        <f t="shared" si="152"/>
        <v>1.554888</v>
      </c>
      <c r="H2802" s="70">
        <f t="shared" si="153"/>
        <v>24.420887999999998</v>
      </c>
    </row>
    <row r="2803" spans="1:8" x14ac:dyDescent="0.25">
      <c r="A2803" s="33" t="str">
        <f t="shared" si="150"/>
        <v>Germany61.5</v>
      </c>
      <c r="B2803" s="32" t="s">
        <v>1425</v>
      </c>
      <c r="C2803" s="33">
        <v>61.5</v>
      </c>
      <c r="D2803" s="34">
        <v>22.2</v>
      </c>
      <c r="E2803" s="34">
        <f t="shared" si="151"/>
        <v>22.866</v>
      </c>
      <c r="F2803" s="68">
        <v>6.8000000000000005E-2</v>
      </c>
      <c r="G2803" s="69">
        <f t="shared" si="152"/>
        <v>1.554888</v>
      </c>
      <c r="H2803" s="70">
        <f t="shared" si="153"/>
        <v>24.420887999999998</v>
      </c>
    </row>
    <row r="2804" spans="1:8" x14ac:dyDescent="0.25">
      <c r="A2804" s="33" t="str">
        <f t="shared" si="150"/>
        <v>Germany62</v>
      </c>
      <c r="B2804" s="32" t="s">
        <v>1425</v>
      </c>
      <c r="C2804" s="33">
        <v>62</v>
      </c>
      <c r="D2804" s="34">
        <v>22.2</v>
      </c>
      <c r="E2804" s="34">
        <f t="shared" si="151"/>
        <v>22.866</v>
      </c>
      <c r="F2804" s="68">
        <v>6.8000000000000005E-2</v>
      </c>
      <c r="G2804" s="69">
        <f t="shared" si="152"/>
        <v>1.554888</v>
      </c>
      <c r="H2804" s="70">
        <f t="shared" si="153"/>
        <v>24.420887999999998</v>
      </c>
    </row>
    <row r="2805" spans="1:8" x14ac:dyDescent="0.25">
      <c r="A2805" s="33" t="str">
        <f t="shared" si="150"/>
        <v>Germany62.5</v>
      </c>
      <c r="B2805" s="32" t="s">
        <v>1425</v>
      </c>
      <c r="C2805" s="33">
        <v>62.5</v>
      </c>
      <c r="D2805" s="34">
        <v>22.2</v>
      </c>
      <c r="E2805" s="34">
        <f t="shared" si="151"/>
        <v>22.866</v>
      </c>
      <c r="F2805" s="68">
        <v>6.8000000000000005E-2</v>
      </c>
      <c r="G2805" s="69">
        <f t="shared" si="152"/>
        <v>1.554888</v>
      </c>
      <c r="H2805" s="70">
        <f t="shared" si="153"/>
        <v>24.420887999999998</v>
      </c>
    </row>
    <row r="2806" spans="1:8" x14ac:dyDescent="0.25">
      <c r="A2806" s="33" t="str">
        <f t="shared" si="150"/>
        <v>Germany63</v>
      </c>
      <c r="B2806" s="32" t="s">
        <v>1425</v>
      </c>
      <c r="C2806" s="33">
        <v>63</v>
      </c>
      <c r="D2806" s="34">
        <v>22.2</v>
      </c>
      <c r="E2806" s="34">
        <f t="shared" si="151"/>
        <v>22.866</v>
      </c>
      <c r="F2806" s="68">
        <v>6.8000000000000005E-2</v>
      </c>
      <c r="G2806" s="69">
        <f t="shared" si="152"/>
        <v>1.554888</v>
      </c>
      <c r="H2806" s="70">
        <f t="shared" si="153"/>
        <v>24.420887999999998</v>
      </c>
    </row>
    <row r="2807" spans="1:8" x14ac:dyDescent="0.25">
      <c r="A2807" s="33" t="str">
        <f t="shared" si="150"/>
        <v>Germany63.5</v>
      </c>
      <c r="B2807" s="32" t="s">
        <v>1425</v>
      </c>
      <c r="C2807" s="33">
        <v>63.5</v>
      </c>
      <c r="D2807" s="34">
        <v>22.2</v>
      </c>
      <c r="E2807" s="34">
        <f t="shared" si="151"/>
        <v>22.866</v>
      </c>
      <c r="F2807" s="68">
        <v>6.8000000000000005E-2</v>
      </c>
      <c r="G2807" s="69">
        <f t="shared" si="152"/>
        <v>1.554888</v>
      </c>
      <c r="H2807" s="70">
        <f t="shared" si="153"/>
        <v>24.420887999999998</v>
      </c>
    </row>
    <row r="2808" spans="1:8" x14ac:dyDescent="0.25">
      <c r="A2808" s="33" t="str">
        <f t="shared" si="150"/>
        <v>Germany64</v>
      </c>
      <c r="B2808" s="32" t="s">
        <v>1425</v>
      </c>
      <c r="C2808" s="33">
        <v>64</v>
      </c>
      <c r="D2808" s="34">
        <v>22.2</v>
      </c>
      <c r="E2808" s="34">
        <f t="shared" si="151"/>
        <v>22.866</v>
      </c>
      <c r="F2808" s="68">
        <v>6.8000000000000005E-2</v>
      </c>
      <c r="G2808" s="69">
        <f t="shared" si="152"/>
        <v>1.554888</v>
      </c>
      <c r="H2808" s="70">
        <f t="shared" si="153"/>
        <v>24.420887999999998</v>
      </c>
    </row>
    <row r="2809" spans="1:8" x14ac:dyDescent="0.25">
      <c r="A2809" s="33" t="str">
        <f t="shared" si="150"/>
        <v>Germany64.5</v>
      </c>
      <c r="B2809" s="32" t="s">
        <v>1425</v>
      </c>
      <c r="C2809" s="33">
        <v>64.5</v>
      </c>
      <c r="D2809" s="34">
        <v>22.2</v>
      </c>
      <c r="E2809" s="34">
        <f t="shared" si="151"/>
        <v>22.866</v>
      </c>
      <c r="F2809" s="68">
        <v>6.8000000000000005E-2</v>
      </c>
      <c r="G2809" s="69">
        <f t="shared" si="152"/>
        <v>1.554888</v>
      </c>
      <c r="H2809" s="70">
        <f t="shared" si="153"/>
        <v>24.420887999999998</v>
      </c>
    </row>
    <row r="2810" spans="1:8" x14ac:dyDescent="0.25">
      <c r="A2810" s="33" t="str">
        <f t="shared" si="150"/>
        <v>Germany65</v>
      </c>
      <c r="B2810" s="32" t="s">
        <v>1425</v>
      </c>
      <c r="C2810" s="33">
        <v>65</v>
      </c>
      <c r="D2810" s="34">
        <v>22.2</v>
      </c>
      <c r="E2810" s="34">
        <f t="shared" si="151"/>
        <v>22.866</v>
      </c>
      <c r="F2810" s="68">
        <v>6.8000000000000005E-2</v>
      </c>
      <c r="G2810" s="69">
        <f t="shared" si="152"/>
        <v>1.554888</v>
      </c>
      <c r="H2810" s="70">
        <f t="shared" si="153"/>
        <v>24.420887999999998</v>
      </c>
    </row>
    <row r="2811" spans="1:8" x14ac:dyDescent="0.25">
      <c r="A2811" s="33" t="str">
        <f t="shared" si="150"/>
        <v>Germany65.5</v>
      </c>
      <c r="B2811" s="32" t="s">
        <v>1425</v>
      </c>
      <c r="C2811" s="33">
        <v>65.5</v>
      </c>
      <c r="D2811" s="34">
        <v>22.2</v>
      </c>
      <c r="E2811" s="34">
        <f t="shared" si="151"/>
        <v>22.866</v>
      </c>
      <c r="F2811" s="68">
        <v>6.8000000000000005E-2</v>
      </c>
      <c r="G2811" s="69">
        <f t="shared" si="152"/>
        <v>1.554888</v>
      </c>
      <c r="H2811" s="70">
        <f t="shared" si="153"/>
        <v>24.420887999999998</v>
      </c>
    </row>
    <row r="2812" spans="1:8" x14ac:dyDescent="0.25">
      <c r="A2812" s="33" t="str">
        <f t="shared" si="150"/>
        <v>Germany66</v>
      </c>
      <c r="B2812" s="32" t="s">
        <v>1425</v>
      </c>
      <c r="C2812" s="33">
        <v>66</v>
      </c>
      <c r="D2812" s="34">
        <v>22.2</v>
      </c>
      <c r="E2812" s="34">
        <f t="shared" si="151"/>
        <v>22.866</v>
      </c>
      <c r="F2812" s="68">
        <v>6.8000000000000005E-2</v>
      </c>
      <c r="G2812" s="69">
        <f t="shared" si="152"/>
        <v>1.554888</v>
      </c>
      <c r="H2812" s="70">
        <f t="shared" si="153"/>
        <v>24.420887999999998</v>
      </c>
    </row>
    <row r="2813" spans="1:8" x14ac:dyDescent="0.25">
      <c r="A2813" s="33" t="str">
        <f t="shared" si="150"/>
        <v>Germany66.5</v>
      </c>
      <c r="B2813" s="32" t="s">
        <v>1425</v>
      </c>
      <c r="C2813" s="33">
        <v>66.5</v>
      </c>
      <c r="D2813" s="34">
        <v>22.2</v>
      </c>
      <c r="E2813" s="34">
        <f t="shared" si="151"/>
        <v>22.866</v>
      </c>
      <c r="F2813" s="68">
        <v>6.8000000000000005E-2</v>
      </c>
      <c r="G2813" s="69">
        <f t="shared" si="152"/>
        <v>1.554888</v>
      </c>
      <c r="H2813" s="70">
        <f t="shared" si="153"/>
        <v>24.420887999999998</v>
      </c>
    </row>
    <row r="2814" spans="1:8" x14ac:dyDescent="0.25">
      <c r="A2814" s="33" t="str">
        <f t="shared" si="150"/>
        <v>Germany67</v>
      </c>
      <c r="B2814" s="32" t="s">
        <v>1425</v>
      </c>
      <c r="C2814" s="33">
        <v>67</v>
      </c>
      <c r="D2814" s="34">
        <v>22.2</v>
      </c>
      <c r="E2814" s="34">
        <f t="shared" si="151"/>
        <v>22.866</v>
      </c>
      <c r="F2814" s="68">
        <v>6.8000000000000005E-2</v>
      </c>
      <c r="G2814" s="69">
        <f t="shared" si="152"/>
        <v>1.554888</v>
      </c>
      <c r="H2814" s="70">
        <f t="shared" si="153"/>
        <v>24.420887999999998</v>
      </c>
    </row>
    <row r="2815" spans="1:8" x14ac:dyDescent="0.25">
      <c r="A2815" s="33" t="str">
        <f t="shared" si="150"/>
        <v>Germany67.5</v>
      </c>
      <c r="B2815" s="32" t="s">
        <v>1425</v>
      </c>
      <c r="C2815" s="33">
        <v>67.5</v>
      </c>
      <c r="D2815" s="34">
        <v>22.2</v>
      </c>
      <c r="E2815" s="34">
        <f t="shared" si="151"/>
        <v>22.866</v>
      </c>
      <c r="F2815" s="68">
        <v>6.8000000000000005E-2</v>
      </c>
      <c r="G2815" s="69">
        <f t="shared" si="152"/>
        <v>1.554888</v>
      </c>
      <c r="H2815" s="70">
        <f t="shared" si="153"/>
        <v>24.420887999999998</v>
      </c>
    </row>
    <row r="2816" spans="1:8" x14ac:dyDescent="0.25">
      <c r="A2816" s="33" t="str">
        <f t="shared" si="150"/>
        <v>Germany68</v>
      </c>
      <c r="B2816" s="32" t="s">
        <v>1425</v>
      </c>
      <c r="C2816" s="33">
        <v>68</v>
      </c>
      <c r="D2816" s="34">
        <v>22.2</v>
      </c>
      <c r="E2816" s="34">
        <f t="shared" si="151"/>
        <v>22.866</v>
      </c>
      <c r="F2816" s="68">
        <v>6.8000000000000005E-2</v>
      </c>
      <c r="G2816" s="69">
        <f t="shared" si="152"/>
        <v>1.554888</v>
      </c>
      <c r="H2816" s="70">
        <f t="shared" si="153"/>
        <v>24.420887999999998</v>
      </c>
    </row>
    <row r="2817" spans="1:8" x14ac:dyDescent="0.25">
      <c r="A2817" s="33" t="str">
        <f t="shared" si="150"/>
        <v>Germany68.5</v>
      </c>
      <c r="B2817" s="32" t="s">
        <v>1425</v>
      </c>
      <c r="C2817" s="33">
        <v>68.5</v>
      </c>
      <c r="D2817" s="34">
        <v>22.2</v>
      </c>
      <c r="E2817" s="34">
        <f t="shared" si="151"/>
        <v>22.866</v>
      </c>
      <c r="F2817" s="68">
        <v>6.8000000000000005E-2</v>
      </c>
      <c r="G2817" s="69">
        <f t="shared" si="152"/>
        <v>1.554888</v>
      </c>
      <c r="H2817" s="70">
        <f t="shared" si="153"/>
        <v>24.420887999999998</v>
      </c>
    </row>
    <row r="2818" spans="1:8" x14ac:dyDescent="0.25">
      <c r="A2818" s="33" t="str">
        <f t="shared" si="150"/>
        <v>Germany69</v>
      </c>
      <c r="B2818" s="32" t="s">
        <v>1425</v>
      </c>
      <c r="C2818" s="33">
        <v>69</v>
      </c>
      <c r="D2818" s="34">
        <v>22.2</v>
      </c>
      <c r="E2818" s="34">
        <f t="shared" si="151"/>
        <v>22.866</v>
      </c>
      <c r="F2818" s="68">
        <v>6.8000000000000005E-2</v>
      </c>
      <c r="G2818" s="69">
        <f t="shared" si="152"/>
        <v>1.554888</v>
      </c>
      <c r="H2818" s="70">
        <f t="shared" si="153"/>
        <v>24.420887999999998</v>
      </c>
    </row>
    <row r="2819" spans="1:8" x14ac:dyDescent="0.25">
      <c r="A2819" s="33" t="str">
        <f t="shared" si="150"/>
        <v>Germany69.5</v>
      </c>
      <c r="B2819" s="32" t="s">
        <v>1425</v>
      </c>
      <c r="C2819" s="33">
        <v>69.5</v>
      </c>
      <c r="D2819" s="34">
        <v>22.2</v>
      </c>
      <c r="E2819" s="34">
        <f t="shared" si="151"/>
        <v>22.866</v>
      </c>
      <c r="F2819" s="68">
        <v>6.8000000000000005E-2</v>
      </c>
      <c r="G2819" s="69">
        <f t="shared" si="152"/>
        <v>1.554888</v>
      </c>
      <c r="H2819" s="70">
        <f t="shared" si="153"/>
        <v>24.420887999999998</v>
      </c>
    </row>
    <row r="2820" spans="1:8" x14ac:dyDescent="0.25">
      <c r="A2820" s="33" t="str">
        <f t="shared" si="150"/>
        <v>Germany70</v>
      </c>
      <c r="B2820" s="32" t="s">
        <v>1425</v>
      </c>
      <c r="C2820" s="33">
        <v>70</v>
      </c>
      <c r="D2820" s="34">
        <v>22.2</v>
      </c>
      <c r="E2820" s="34">
        <f t="shared" si="151"/>
        <v>22.866</v>
      </c>
      <c r="F2820" s="68">
        <v>6.8000000000000005E-2</v>
      </c>
      <c r="G2820" s="69">
        <f t="shared" si="152"/>
        <v>1.554888</v>
      </c>
      <c r="H2820" s="70">
        <f t="shared" si="153"/>
        <v>24.420887999999998</v>
      </c>
    </row>
    <row r="2821" spans="1:8" x14ac:dyDescent="0.25">
      <c r="A2821" s="33" t="str">
        <f t="shared" si="150"/>
        <v>Germany70.5</v>
      </c>
      <c r="B2821" s="32" t="s">
        <v>1425</v>
      </c>
      <c r="C2821" s="33">
        <v>70.5</v>
      </c>
      <c r="D2821" s="34">
        <v>22.2</v>
      </c>
      <c r="E2821" s="34">
        <f t="shared" si="151"/>
        <v>22.866</v>
      </c>
      <c r="F2821" s="68">
        <v>6.8000000000000005E-2</v>
      </c>
      <c r="G2821" s="69">
        <f t="shared" si="152"/>
        <v>1.554888</v>
      </c>
      <c r="H2821" s="70">
        <f t="shared" si="153"/>
        <v>24.420887999999998</v>
      </c>
    </row>
    <row r="2822" spans="1:8" x14ac:dyDescent="0.25">
      <c r="A2822" s="33" t="str">
        <f t="shared" si="150"/>
        <v>Greece0.5</v>
      </c>
      <c r="B2822" s="32" t="s">
        <v>1445</v>
      </c>
      <c r="C2822" s="33">
        <v>0.5</v>
      </c>
      <c r="D2822" s="34">
        <v>27.35</v>
      </c>
      <c r="E2822" s="34">
        <f t="shared" si="151"/>
        <v>28.170500000000001</v>
      </c>
      <c r="F2822" s="68">
        <v>6.8000000000000005E-2</v>
      </c>
      <c r="G2822" s="69">
        <f t="shared" si="152"/>
        <v>1.9155940000000002</v>
      </c>
      <c r="H2822" s="70">
        <f t="shared" si="153"/>
        <v>30.086093999999999</v>
      </c>
    </row>
    <row r="2823" spans="1:8" x14ac:dyDescent="0.25">
      <c r="A2823" s="33" t="str">
        <f t="shared" si="150"/>
        <v>Greece1</v>
      </c>
      <c r="B2823" s="32" t="s">
        <v>1445</v>
      </c>
      <c r="C2823" s="33">
        <v>1</v>
      </c>
      <c r="D2823" s="34">
        <v>27.35</v>
      </c>
      <c r="E2823" s="34">
        <f t="shared" si="151"/>
        <v>28.170500000000001</v>
      </c>
      <c r="F2823" s="68">
        <v>6.8000000000000005E-2</v>
      </c>
      <c r="G2823" s="69">
        <f t="shared" si="152"/>
        <v>1.9155940000000002</v>
      </c>
      <c r="H2823" s="70">
        <f t="shared" si="153"/>
        <v>30.086093999999999</v>
      </c>
    </row>
    <row r="2824" spans="1:8" x14ac:dyDescent="0.25">
      <c r="A2824" s="33" t="str">
        <f t="shared" si="150"/>
        <v>Greece1.5</v>
      </c>
      <c r="B2824" s="32" t="s">
        <v>1445</v>
      </c>
      <c r="C2824" s="33">
        <v>1.5</v>
      </c>
      <c r="D2824" s="34">
        <v>27.35</v>
      </c>
      <c r="E2824" s="34">
        <f t="shared" si="151"/>
        <v>28.170500000000001</v>
      </c>
      <c r="F2824" s="68">
        <v>6.8000000000000005E-2</v>
      </c>
      <c r="G2824" s="69">
        <f t="shared" si="152"/>
        <v>1.9155940000000002</v>
      </c>
      <c r="H2824" s="70">
        <f t="shared" si="153"/>
        <v>30.086093999999999</v>
      </c>
    </row>
    <row r="2825" spans="1:8" x14ac:dyDescent="0.25">
      <c r="A2825" s="33" t="str">
        <f t="shared" ref="A2825:A2889" si="154">CONCATENATE(B2825,C2825)</f>
        <v>Greece2</v>
      </c>
      <c r="B2825" s="32" t="s">
        <v>1445</v>
      </c>
      <c r="C2825" s="33">
        <v>2</v>
      </c>
      <c r="D2825" s="34">
        <v>27.35</v>
      </c>
      <c r="E2825" s="34">
        <f t="shared" si="151"/>
        <v>28.170500000000001</v>
      </c>
      <c r="F2825" s="68">
        <v>6.8000000000000005E-2</v>
      </c>
      <c r="G2825" s="69">
        <f t="shared" si="152"/>
        <v>1.9155940000000002</v>
      </c>
      <c r="H2825" s="70">
        <f t="shared" si="153"/>
        <v>30.086093999999999</v>
      </c>
    </row>
    <row r="2826" spans="1:8" x14ac:dyDescent="0.25">
      <c r="A2826" s="33" t="str">
        <f t="shared" si="154"/>
        <v>Greece2.5</v>
      </c>
      <c r="B2826" s="32" t="s">
        <v>1445</v>
      </c>
      <c r="C2826" s="33">
        <v>2.5</v>
      </c>
      <c r="D2826" s="34">
        <v>27.35</v>
      </c>
      <c r="E2826" s="34">
        <f t="shared" si="151"/>
        <v>28.170500000000001</v>
      </c>
      <c r="F2826" s="68">
        <v>6.8000000000000005E-2</v>
      </c>
      <c r="G2826" s="69">
        <f t="shared" si="152"/>
        <v>1.9155940000000002</v>
      </c>
      <c r="H2826" s="70">
        <f t="shared" si="153"/>
        <v>30.086093999999999</v>
      </c>
    </row>
    <row r="2827" spans="1:8" x14ac:dyDescent="0.25">
      <c r="A2827" s="33" t="str">
        <f t="shared" si="154"/>
        <v>Greece3</v>
      </c>
      <c r="B2827" s="32" t="s">
        <v>1445</v>
      </c>
      <c r="C2827" s="33">
        <v>3</v>
      </c>
      <c r="D2827" s="34">
        <v>27.35</v>
      </c>
      <c r="E2827" s="34">
        <f t="shared" si="151"/>
        <v>28.170500000000001</v>
      </c>
      <c r="F2827" s="68">
        <v>6.8000000000000005E-2</v>
      </c>
      <c r="G2827" s="69">
        <f t="shared" si="152"/>
        <v>1.9155940000000002</v>
      </c>
      <c r="H2827" s="70">
        <f t="shared" si="153"/>
        <v>30.086093999999999</v>
      </c>
    </row>
    <row r="2828" spans="1:8" x14ac:dyDescent="0.25">
      <c r="A2828" s="33" t="str">
        <f t="shared" si="154"/>
        <v>Greece3.5</v>
      </c>
      <c r="B2828" s="32" t="s">
        <v>1445</v>
      </c>
      <c r="C2828" s="33">
        <v>3.5</v>
      </c>
      <c r="D2828" s="34">
        <v>27.35</v>
      </c>
      <c r="E2828" s="34">
        <f t="shared" si="151"/>
        <v>28.170500000000001</v>
      </c>
      <c r="F2828" s="68">
        <v>6.8000000000000005E-2</v>
      </c>
      <c r="G2828" s="69">
        <f t="shared" si="152"/>
        <v>1.9155940000000002</v>
      </c>
      <c r="H2828" s="70">
        <f t="shared" si="153"/>
        <v>30.086093999999999</v>
      </c>
    </row>
    <row r="2829" spans="1:8" x14ac:dyDescent="0.25">
      <c r="A2829" s="33" t="str">
        <f t="shared" si="154"/>
        <v>Greece4</v>
      </c>
      <c r="B2829" s="32" t="s">
        <v>1445</v>
      </c>
      <c r="C2829" s="33">
        <v>4</v>
      </c>
      <c r="D2829" s="34">
        <v>27.35</v>
      </c>
      <c r="E2829" s="34">
        <f t="shared" si="151"/>
        <v>28.170500000000001</v>
      </c>
      <c r="F2829" s="68">
        <v>6.8000000000000005E-2</v>
      </c>
      <c r="G2829" s="69">
        <f t="shared" si="152"/>
        <v>1.9155940000000002</v>
      </c>
      <c r="H2829" s="70">
        <f t="shared" si="153"/>
        <v>30.086093999999999</v>
      </c>
    </row>
    <row r="2830" spans="1:8" x14ac:dyDescent="0.25">
      <c r="A2830" s="33" t="str">
        <f t="shared" si="154"/>
        <v>Greece4.5</v>
      </c>
      <c r="B2830" s="32" t="s">
        <v>1445</v>
      </c>
      <c r="C2830" s="33">
        <v>4.5</v>
      </c>
      <c r="D2830" s="34">
        <v>27.35</v>
      </c>
      <c r="E2830" s="34">
        <f t="shared" si="151"/>
        <v>28.170500000000001</v>
      </c>
      <c r="F2830" s="68">
        <v>6.8000000000000005E-2</v>
      </c>
      <c r="G2830" s="69">
        <f t="shared" si="152"/>
        <v>1.9155940000000002</v>
      </c>
      <c r="H2830" s="70">
        <f t="shared" si="153"/>
        <v>30.086093999999999</v>
      </c>
    </row>
    <row r="2831" spans="1:8" x14ac:dyDescent="0.25">
      <c r="A2831" s="33" t="str">
        <f t="shared" si="154"/>
        <v>Greece5</v>
      </c>
      <c r="B2831" s="32" t="s">
        <v>1445</v>
      </c>
      <c r="C2831" s="33">
        <v>5</v>
      </c>
      <c r="D2831" s="34">
        <v>27.35</v>
      </c>
      <c r="E2831" s="34">
        <f t="shared" si="151"/>
        <v>28.170500000000001</v>
      </c>
      <c r="F2831" s="68">
        <v>6.8000000000000005E-2</v>
      </c>
      <c r="G2831" s="69">
        <f t="shared" si="152"/>
        <v>1.9155940000000002</v>
      </c>
      <c r="H2831" s="70">
        <f t="shared" si="153"/>
        <v>30.086093999999999</v>
      </c>
    </row>
    <row r="2832" spans="1:8" x14ac:dyDescent="0.25">
      <c r="A2832" s="33" t="str">
        <f t="shared" si="154"/>
        <v>Greece5.5</v>
      </c>
      <c r="B2832" s="32" t="s">
        <v>1445</v>
      </c>
      <c r="C2832" s="33">
        <v>5.5</v>
      </c>
      <c r="D2832" s="34">
        <v>27.35</v>
      </c>
      <c r="E2832" s="34">
        <f t="shared" si="151"/>
        <v>28.170500000000001</v>
      </c>
      <c r="F2832" s="68">
        <v>6.8000000000000005E-2</v>
      </c>
      <c r="G2832" s="69">
        <f t="shared" si="152"/>
        <v>1.9155940000000002</v>
      </c>
      <c r="H2832" s="70">
        <f t="shared" si="153"/>
        <v>30.086093999999999</v>
      </c>
    </row>
    <row r="2833" spans="1:8" x14ac:dyDescent="0.25">
      <c r="A2833" s="33" t="str">
        <f t="shared" si="154"/>
        <v>Greece6</v>
      </c>
      <c r="B2833" s="32" t="s">
        <v>1445</v>
      </c>
      <c r="C2833" s="33">
        <v>6</v>
      </c>
      <c r="D2833" s="34">
        <v>27.35</v>
      </c>
      <c r="E2833" s="34">
        <f t="shared" si="151"/>
        <v>28.170500000000001</v>
      </c>
      <c r="F2833" s="68">
        <v>6.8000000000000005E-2</v>
      </c>
      <c r="G2833" s="69">
        <f t="shared" si="152"/>
        <v>1.9155940000000002</v>
      </c>
      <c r="H2833" s="70">
        <f t="shared" si="153"/>
        <v>30.086093999999999</v>
      </c>
    </row>
    <row r="2834" spans="1:8" x14ac:dyDescent="0.25">
      <c r="A2834" s="33" t="str">
        <f t="shared" si="154"/>
        <v>Greece6.5</v>
      </c>
      <c r="B2834" s="32" t="s">
        <v>1445</v>
      </c>
      <c r="C2834" s="33">
        <v>6.5</v>
      </c>
      <c r="D2834" s="34">
        <v>27.35</v>
      </c>
      <c r="E2834" s="34">
        <f t="shared" ref="E2834:E2897" si="155">D2834*1.03</f>
        <v>28.170500000000001</v>
      </c>
      <c r="F2834" s="68">
        <v>6.8000000000000005E-2</v>
      </c>
      <c r="G2834" s="69">
        <f t="shared" ref="G2834:G2897" si="156">E2834*F2834</f>
        <v>1.9155940000000002</v>
      </c>
      <c r="H2834" s="70">
        <f t="shared" ref="H2834:H2897" si="157">G2834+E2834</f>
        <v>30.086093999999999</v>
      </c>
    </row>
    <row r="2835" spans="1:8" x14ac:dyDescent="0.25">
      <c r="A2835" s="33" t="str">
        <f t="shared" si="154"/>
        <v>Greece7</v>
      </c>
      <c r="B2835" s="32" t="s">
        <v>1445</v>
      </c>
      <c r="C2835" s="33">
        <v>7</v>
      </c>
      <c r="D2835" s="34">
        <v>27.35</v>
      </c>
      <c r="E2835" s="34">
        <f t="shared" si="155"/>
        <v>28.170500000000001</v>
      </c>
      <c r="F2835" s="68">
        <v>6.8000000000000005E-2</v>
      </c>
      <c r="G2835" s="69">
        <f t="shared" si="156"/>
        <v>1.9155940000000002</v>
      </c>
      <c r="H2835" s="70">
        <f t="shared" si="157"/>
        <v>30.086093999999999</v>
      </c>
    </row>
    <row r="2836" spans="1:8" x14ac:dyDescent="0.25">
      <c r="A2836" s="33" t="str">
        <f t="shared" si="154"/>
        <v>Greece7.5</v>
      </c>
      <c r="B2836" s="32" t="s">
        <v>1445</v>
      </c>
      <c r="C2836" s="33">
        <v>7.5</v>
      </c>
      <c r="D2836" s="34">
        <v>27.35</v>
      </c>
      <c r="E2836" s="34">
        <f t="shared" si="155"/>
        <v>28.170500000000001</v>
      </c>
      <c r="F2836" s="68">
        <v>6.8000000000000005E-2</v>
      </c>
      <c r="G2836" s="69">
        <f t="shared" si="156"/>
        <v>1.9155940000000002</v>
      </c>
      <c r="H2836" s="70">
        <f t="shared" si="157"/>
        <v>30.086093999999999</v>
      </c>
    </row>
    <row r="2837" spans="1:8" x14ac:dyDescent="0.25">
      <c r="A2837" s="33" t="str">
        <f t="shared" si="154"/>
        <v>Greece8</v>
      </c>
      <c r="B2837" s="32" t="s">
        <v>1445</v>
      </c>
      <c r="C2837" s="33">
        <v>8</v>
      </c>
      <c r="D2837" s="34">
        <v>27.35</v>
      </c>
      <c r="E2837" s="34">
        <f t="shared" si="155"/>
        <v>28.170500000000001</v>
      </c>
      <c r="F2837" s="68">
        <v>6.8000000000000005E-2</v>
      </c>
      <c r="G2837" s="69">
        <f t="shared" si="156"/>
        <v>1.9155940000000002</v>
      </c>
      <c r="H2837" s="70">
        <f t="shared" si="157"/>
        <v>30.086093999999999</v>
      </c>
    </row>
    <row r="2838" spans="1:8" x14ac:dyDescent="0.25">
      <c r="A2838" s="33" t="str">
        <f t="shared" si="154"/>
        <v>Greece8.5</v>
      </c>
      <c r="B2838" s="32" t="s">
        <v>1445</v>
      </c>
      <c r="C2838" s="33">
        <v>8.5</v>
      </c>
      <c r="D2838" s="34">
        <v>27.35</v>
      </c>
      <c r="E2838" s="34">
        <f t="shared" si="155"/>
        <v>28.170500000000001</v>
      </c>
      <c r="F2838" s="68">
        <v>6.8000000000000005E-2</v>
      </c>
      <c r="G2838" s="69">
        <f t="shared" si="156"/>
        <v>1.9155940000000002</v>
      </c>
      <c r="H2838" s="70">
        <f t="shared" si="157"/>
        <v>30.086093999999999</v>
      </c>
    </row>
    <row r="2839" spans="1:8" x14ac:dyDescent="0.25">
      <c r="A2839" s="33" t="str">
        <f t="shared" si="154"/>
        <v>Greece9</v>
      </c>
      <c r="B2839" s="32" t="s">
        <v>1445</v>
      </c>
      <c r="C2839" s="33">
        <v>9</v>
      </c>
      <c r="D2839" s="34">
        <v>27.35</v>
      </c>
      <c r="E2839" s="34">
        <f t="shared" si="155"/>
        <v>28.170500000000001</v>
      </c>
      <c r="F2839" s="68">
        <v>6.8000000000000005E-2</v>
      </c>
      <c r="G2839" s="69">
        <f t="shared" si="156"/>
        <v>1.9155940000000002</v>
      </c>
      <c r="H2839" s="70">
        <f t="shared" si="157"/>
        <v>30.086093999999999</v>
      </c>
    </row>
    <row r="2840" spans="1:8" x14ac:dyDescent="0.25">
      <c r="A2840" s="33" t="str">
        <f t="shared" si="154"/>
        <v>Greece9.5</v>
      </c>
      <c r="B2840" s="32" t="s">
        <v>1445</v>
      </c>
      <c r="C2840" s="33">
        <v>9.5</v>
      </c>
      <c r="D2840" s="34">
        <v>27.35</v>
      </c>
      <c r="E2840" s="34">
        <f t="shared" si="155"/>
        <v>28.170500000000001</v>
      </c>
      <c r="F2840" s="68">
        <v>6.8000000000000005E-2</v>
      </c>
      <c r="G2840" s="69">
        <f t="shared" si="156"/>
        <v>1.9155940000000002</v>
      </c>
      <c r="H2840" s="70">
        <f t="shared" si="157"/>
        <v>30.086093999999999</v>
      </c>
    </row>
    <row r="2841" spans="1:8" x14ac:dyDescent="0.25">
      <c r="A2841" s="33" t="str">
        <f t="shared" si="154"/>
        <v>Greece10</v>
      </c>
      <c r="B2841" s="32" t="s">
        <v>1445</v>
      </c>
      <c r="C2841" s="33">
        <v>10</v>
      </c>
      <c r="D2841" s="34">
        <v>27.35</v>
      </c>
      <c r="E2841" s="34">
        <f t="shared" si="155"/>
        <v>28.170500000000001</v>
      </c>
      <c r="F2841" s="68">
        <v>6.8000000000000005E-2</v>
      </c>
      <c r="G2841" s="69">
        <f t="shared" si="156"/>
        <v>1.9155940000000002</v>
      </c>
      <c r="H2841" s="70">
        <f t="shared" si="157"/>
        <v>30.086093999999999</v>
      </c>
    </row>
    <row r="2842" spans="1:8" x14ac:dyDescent="0.25">
      <c r="A2842" s="33" t="str">
        <f t="shared" si="154"/>
        <v>Greece10.5</v>
      </c>
      <c r="B2842" s="32" t="s">
        <v>1445</v>
      </c>
      <c r="C2842" s="33">
        <v>10.5</v>
      </c>
      <c r="D2842" s="34">
        <v>27.35</v>
      </c>
      <c r="E2842" s="34">
        <f t="shared" si="155"/>
        <v>28.170500000000001</v>
      </c>
      <c r="F2842" s="68">
        <v>6.8000000000000005E-2</v>
      </c>
      <c r="G2842" s="69">
        <f t="shared" si="156"/>
        <v>1.9155940000000002</v>
      </c>
      <c r="H2842" s="70">
        <f t="shared" si="157"/>
        <v>30.086093999999999</v>
      </c>
    </row>
    <row r="2843" spans="1:8" x14ac:dyDescent="0.25">
      <c r="A2843" s="33" t="str">
        <f t="shared" si="154"/>
        <v>Greece11</v>
      </c>
      <c r="B2843" s="32" t="s">
        <v>1445</v>
      </c>
      <c r="C2843" s="33">
        <v>11</v>
      </c>
      <c r="D2843" s="34">
        <v>27.35</v>
      </c>
      <c r="E2843" s="34">
        <f t="shared" si="155"/>
        <v>28.170500000000001</v>
      </c>
      <c r="F2843" s="68">
        <v>6.8000000000000005E-2</v>
      </c>
      <c r="G2843" s="69">
        <f t="shared" si="156"/>
        <v>1.9155940000000002</v>
      </c>
      <c r="H2843" s="70">
        <f t="shared" si="157"/>
        <v>30.086093999999999</v>
      </c>
    </row>
    <row r="2844" spans="1:8" x14ac:dyDescent="0.25">
      <c r="A2844" s="33" t="str">
        <f t="shared" si="154"/>
        <v>Greece11.5</v>
      </c>
      <c r="B2844" s="32" t="s">
        <v>1445</v>
      </c>
      <c r="C2844" s="33">
        <v>11.5</v>
      </c>
      <c r="D2844" s="34">
        <v>27.35</v>
      </c>
      <c r="E2844" s="34">
        <f t="shared" si="155"/>
        <v>28.170500000000001</v>
      </c>
      <c r="F2844" s="68">
        <v>6.8000000000000005E-2</v>
      </c>
      <c r="G2844" s="69">
        <f t="shared" si="156"/>
        <v>1.9155940000000002</v>
      </c>
      <c r="H2844" s="70">
        <f t="shared" si="157"/>
        <v>30.086093999999999</v>
      </c>
    </row>
    <row r="2845" spans="1:8" x14ac:dyDescent="0.25">
      <c r="A2845" s="33" t="str">
        <f t="shared" si="154"/>
        <v>Greece12</v>
      </c>
      <c r="B2845" s="32" t="s">
        <v>1445</v>
      </c>
      <c r="C2845" s="33">
        <v>12</v>
      </c>
      <c r="D2845" s="34">
        <v>27.35</v>
      </c>
      <c r="E2845" s="34">
        <f t="shared" si="155"/>
        <v>28.170500000000001</v>
      </c>
      <c r="F2845" s="68">
        <v>6.8000000000000005E-2</v>
      </c>
      <c r="G2845" s="69">
        <f t="shared" si="156"/>
        <v>1.9155940000000002</v>
      </c>
      <c r="H2845" s="70">
        <f t="shared" si="157"/>
        <v>30.086093999999999</v>
      </c>
    </row>
    <row r="2846" spans="1:8" x14ac:dyDescent="0.25">
      <c r="A2846" s="33" t="str">
        <f t="shared" si="154"/>
        <v>Greece12.5</v>
      </c>
      <c r="B2846" s="32" t="s">
        <v>1445</v>
      </c>
      <c r="C2846" s="33">
        <v>12.5</v>
      </c>
      <c r="D2846" s="34">
        <v>27.35</v>
      </c>
      <c r="E2846" s="34">
        <f t="shared" si="155"/>
        <v>28.170500000000001</v>
      </c>
      <c r="F2846" s="68">
        <v>6.8000000000000005E-2</v>
      </c>
      <c r="G2846" s="69">
        <f t="shared" si="156"/>
        <v>1.9155940000000002</v>
      </c>
      <c r="H2846" s="70">
        <f t="shared" si="157"/>
        <v>30.086093999999999</v>
      </c>
    </row>
    <row r="2847" spans="1:8" x14ac:dyDescent="0.25">
      <c r="A2847" s="33" t="str">
        <f t="shared" si="154"/>
        <v>Greece13</v>
      </c>
      <c r="B2847" s="32" t="s">
        <v>1445</v>
      </c>
      <c r="C2847" s="33">
        <v>13</v>
      </c>
      <c r="D2847" s="34">
        <v>27.35</v>
      </c>
      <c r="E2847" s="34">
        <f t="shared" si="155"/>
        <v>28.170500000000001</v>
      </c>
      <c r="F2847" s="68">
        <v>6.8000000000000005E-2</v>
      </c>
      <c r="G2847" s="69">
        <f t="shared" si="156"/>
        <v>1.9155940000000002</v>
      </c>
      <c r="H2847" s="70">
        <f t="shared" si="157"/>
        <v>30.086093999999999</v>
      </c>
    </row>
    <row r="2848" spans="1:8" x14ac:dyDescent="0.25">
      <c r="A2848" s="33" t="str">
        <f t="shared" si="154"/>
        <v>Greece13.5</v>
      </c>
      <c r="B2848" s="32" t="s">
        <v>1445</v>
      </c>
      <c r="C2848" s="33">
        <v>13.5</v>
      </c>
      <c r="D2848" s="34">
        <v>27.35</v>
      </c>
      <c r="E2848" s="34">
        <f t="shared" si="155"/>
        <v>28.170500000000001</v>
      </c>
      <c r="F2848" s="68">
        <v>6.8000000000000005E-2</v>
      </c>
      <c r="G2848" s="69">
        <f t="shared" si="156"/>
        <v>1.9155940000000002</v>
      </c>
      <c r="H2848" s="70">
        <f t="shared" si="157"/>
        <v>30.086093999999999</v>
      </c>
    </row>
    <row r="2849" spans="1:8" x14ac:dyDescent="0.25">
      <c r="A2849" s="33" t="str">
        <f t="shared" si="154"/>
        <v>Greece14</v>
      </c>
      <c r="B2849" s="32" t="s">
        <v>1445</v>
      </c>
      <c r="C2849" s="33">
        <v>14</v>
      </c>
      <c r="D2849" s="34">
        <v>27.35</v>
      </c>
      <c r="E2849" s="34">
        <f t="shared" si="155"/>
        <v>28.170500000000001</v>
      </c>
      <c r="F2849" s="68">
        <v>6.8000000000000005E-2</v>
      </c>
      <c r="G2849" s="69">
        <f t="shared" si="156"/>
        <v>1.9155940000000002</v>
      </c>
      <c r="H2849" s="70">
        <f t="shared" si="157"/>
        <v>30.086093999999999</v>
      </c>
    </row>
    <row r="2850" spans="1:8" x14ac:dyDescent="0.25">
      <c r="A2850" s="33" t="str">
        <f t="shared" si="154"/>
        <v>Greece14.5</v>
      </c>
      <c r="B2850" s="32" t="s">
        <v>1445</v>
      </c>
      <c r="C2850" s="33">
        <v>14.5</v>
      </c>
      <c r="D2850" s="34">
        <v>27.35</v>
      </c>
      <c r="E2850" s="34">
        <f t="shared" si="155"/>
        <v>28.170500000000001</v>
      </c>
      <c r="F2850" s="68">
        <v>6.8000000000000005E-2</v>
      </c>
      <c r="G2850" s="69">
        <f t="shared" si="156"/>
        <v>1.9155940000000002</v>
      </c>
      <c r="H2850" s="70">
        <f t="shared" si="157"/>
        <v>30.086093999999999</v>
      </c>
    </row>
    <row r="2851" spans="1:8" x14ac:dyDescent="0.25">
      <c r="A2851" s="33" t="str">
        <f t="shared" si="154"/>
        <v>Greece15</v>
      </c>
      <c r="B2851" s="32" t="s">
        <v>1445</v>
      </c>
      <c r="C2851" s="33">
        <v>15</v>
      </c>
      <c r="D2851" s="34">
        <v>27.35</v>
      </c>
      <c r="E2851" s="34">
        <f t="shared" si="155"/>
        <v>28.170500000000001</v>
      </c>
      <c r="F2851" s="68">
        <v>6.8000000000000005E-2</v>
      </c>
      <c r="G2851" s="69">
        <f t="shared" si="156"/>
        <v>1.9155940000000002</v>
      </c>
      <c r="H2851" s="70">
        <f t="shared" si="157"/>
        <v>30.086093999999999</v>
      </c>
    </row>
    <row r="2852" spans="1:8" x14ac:dyDescent="0.25">
      <c r="A2852" s="33" t="str">
        <f t="shared" si="154"/>
        <v>Greece15.5</v>
      </c>
      <c r="B2852" s="32" t="s">
        <v>1445</v>
      </c>
      <c r="C2852" s="33">
        <v>15.5</v>
      </c>
      <c r="D2852" s="34">
        <v>27.35</v>
      </c>
      <c r="E2852" s="34">
        <f t="shared" si="155"/>
        <v>28.170500000000001</v>
      </c>
      <c r="F2852" s="68">
        <v>6.8000000000000005E-2</v>
      </c>
      <c r="G2852" s="69">
        <f t="shared" si="156"/>
        <v>1.9155940000000002</v>
      </c>
      <c r="H2852" s="70">
        <f t="shared" si="157"/>
        <v>30.086093999999999</v>
      </c>
    </row>
    <row r="2853" spans="1:8" x14ac:dyDescent="0.25">
      <c r="A2853" s="33" t="str">
        <f t="shared" si="154"/>
        <v>Greece16</v>
      </c>
      <c r="B2853" s="32" t="s">
        <v>1445</v>
      </c>
      <c r="C2853" s="33">
        <v>16</v>
      </c>
      <c r="D2853" s="34">
        <v>27.35</v>
      </c>
      <c r="E2853" s="34">
        <f t="shared" si="155"/>
        <v>28.170500000000001</v>
      </c>
      <c r="F2853" s="68">
        <v>6.8000000000000005E-2</v>
      </c>
      <c r="G2853" s="69">
        <f t="shared" si="156"/>
        <v>1.9155940000000002</v>
      </c>
      <c r="H2853" s="70">
        <f t="shared" si="157"/>
        <v>30.086093999999999</v>
      </c>
    </row>
    <row r="2854" spans="1:8" x14ac:dyDescent="0.25">
      <c r="A2854" s="33" t="str">
        <f t="shared" si="154"/>
        <v>Greece16.5</v>
      </c>
      <c r="B2854" s="32" t="s">
        <v>1445</v>
      </c>
      <c r="C2854" s="33">
        <v>16.5</v>
      </c>
      <c r="D2854" s="34">
        <v>27.35</v>
      </c>
      <c r="E2854" s="34">
        <f t="shared" si="155"/>
        <v>28.170500000000001</v>
      </c>
      <c r="F2854" s="68">
        <v>6.8000000000000005E-2</v>
      </c>
      <c r="G2854" s="69">
        <f t="shared" si="156"/>
        <v>1.9155940000000002</v>
      </c>
      <c r="H2854" s="70">
        <f t="shared" si="157"/>
        <v>30.086093999999999</v>
      </c>
    </row>
    <row r="2855" spans="1:8" x14ac:dyDescent="0.25">
      <c r="A2855" s="33" t="str">
        <f t="shared" si="154"/>
        <v>Greece17</v>
      </c>
      <c r="B2855" s="32" t="s">
        <v>1445</v>
      </c>
      <c r="C2855" s="33">
        <v>17</v>
      </c>
      <c r="D2855" s="34">
        <v>27.35</v>
      </c>
      <c r="E2855" s="34">
        <f t="shared" si="155"/>
        <v>28.170500000000001</v>
      </c>
      <c r="F2855" s="68">
        <v>6.8000000000000005E-2</v>
      </c>
      <c r="G2855" s="69">
        <f t="shared" si="156"/>
        <v>1.9155940000000002</v>
      </c>
      <c r="H2855" s="70">
        <f t="shared" si="157"/>
        <v>30.086093999999999</v>
      </c>
    </row>
    <row r="2856" spans="1:8" x14ac:dyDescent="0.25">
      <c r="A2856" s="33" t="str">
        <f t="shared" si="154"/>
        <v>Greece17.5</v>
      </c>
      <c r="B2856" s="32" t="s">
        <v>1445</v>
      </c>
      <c r="C2856" s="33">
        <v>17.5</v>
      </c>
      <c r="D2856" s="34">
        <v>27.35</v>
      </c>
      <c r="E2856" s="34">
        <f t="shared" si="155"/>
        <v>28.170500000000001</v>
      </c>
      <c r="F2856" s="68">
        <v>6.8000000000000005E-2</v>
      </c>
      <c r="G2856" s="69">
        <f t="shared" si="156"/>
        <v>1.9155940000000002</v>
      </c>
      <c r="H2856" s="70">
        <f t="shared" si="157"/>
        <v>30.086093999999999</v>
      </c>
    </row>
    <row r="2857" spans="1:8" x14ac:dyDescent="0.25">
      <c r="A2857" s="33" t="str">
        <f t="shared" si="154"/>
        <v>Greece18</v>
      </c>
      <c r="B2857" s="32" t="s">
        <v>1445</v>
      </c>
      <c r="C2857" s="33">
        <v>18</v>
      </c>
      <c r="D2857" s="34">
        <v>27.35</v>
      </c>
      <c r="E2857" s="34">
        <f t="shared" si="155"/>
        <v>28.170500000000001</v>
      </c>
      <c r="F2857" s="68">
        <v>6.8000000000000005E-2</v>
      </c>
      <c r="G2857" s="69">
        <f t="shared" si="156"/>
        <v>1.9155940000000002</v>
      </c>
      <c r="H2857" s="70">
        <f t="shared" si="157"/>
        <v>30.086093999999999</v>
      </c>
    </row>
    <row r="2858" spans="1:8" x14ac:dyDescent="0.25">
      <c r="A2858" s="33" t="str">
        <f t="shared" si="154"/>
        <v>Greece18.5</v>
      </c>
      <c r="B2858" s="32" t="s">
        <v>1445</v>
      </c>
      <c r="C2858" s="33">
        <v>18.5</v>
      </c>
      <c r="D2858" s="34">
        <v>27.35</v>
      </c>
      <c r="E2858" s="34">
        <f t="shared" si="155"/>
        <v>28.170500000000001</v>
      </c>
      <c r="F2858" s="68">
        <v>6.8000000000000005E-2</v>
      </c>
      <c r="G2858" s="69">
        <f t="shared" si="156"/>
        <v>1.9155940000000002</v>
      </c>
      <c r="H2858" s="70">
        <f t="shared" si="157"/>
        <v>30.086093999999999</v>
      </c>
    </row>
    <row r="2859" spans="1:8" x14ac:dyDescent="0.25">
      <c r="A2859" s="33" t="str">
        <f t="shared" si="154"/>
        <v>Greece19</v>
      </c>
      <c r="B2859" s="32" t="s">
        <v>1445</v>
      </c>
      <c r="C2859" s="33">
        <v>19</v>
      </c>
      <c r="D2859" s="34">
        <v>27.35</v>
      </c>
      <c r="E2859" s="34">
        <f t="shared" si="155"/>
        <v>28.170500000000001</v>
      </c>
      <c r="F2859" s="68">
        <v>6.8000000000000005E-2</v>
      </c>
      <c r="G2859" s="69">
        <f t="shared" si="156"/>
        <v>1.9155940000000002</v>
      </c>
      <c r="H2859" s="70">
        <f t="shared" si="157"/>
        <v>30.086093999999999</v>
      </c>
    </row>
    <row r="2860" spans="1:8" x14ac:dyDescent="0.25">
      <c r="A2860" s="33" t="str">
        <f t="shared" si="154"/>
        <v>Greece19.5</v>
      </c>
      <c r="B2860" s="32" t="s">
        <v>1445</v>
      </c>
      <c r="C2860" s="33">
        <v>19.5</v>
      </c>
      <c r="D2860" s="34">
        <v>27.35</v>
      </c>
      <c r="E2860" s="34">
        <f t="shared" si="155"/>
        <v>28.170500000000001</v>
      </c>
      <c r="F2860" s="68">
        <v>6.8000000000000005E-2</v>
      </c>
      <c r="G2860" s="69">
        <f t="shared" si="156"/>
        <v>1.9155940000000002</v>
      </c>
      <c r="H2860" s="70">
        <f t="shared" si="157"/>
        <v>30.086093999999999</v>
      </c>
    </row>
    <row r="2861" spans="1:8" x14ac:dyDescent="0.25">
      <c r="A2861" s="33" t="str">
        <f t="shared" si="154"/>
        <v>Greece20</v>
      </c>
      <c r="B2861" s="32" t="s">
        <v>1445</v>
      </c>
      <c r="C2861" s="33">
        <v>20</v>
      </c>
      <c r="D2861" s="34">
        <v>27.35</v>
      </c>
      <c r="E2861" s="34">
        <f t="shared" si="155"/>
        <v>28.170500000000001</v>
      </c>
      <c r="F2861" s="68">
        <v>6.8000000000000005E-2</v>
      </c>
      <c r="G2861" s="69">
        <f t="shared" si="156"/>
        <v>1.9155940000000002</v>
      </c>
      <c r="H2861" s="70">
        <f t="shared" si="157"/>
        <v>30.086093999999999</v>
      </c>
    </row>
    <row r="2862" spans="1:8" x14ac:dyDescent="0.25">
      <c r="A2862" s="33" t="str">
        <f t="shared" si="154"/>
        <v>Greece20.5</v>
      </c>
      <c r="B2862" s="32" t="s">
        <v>1445</v>
      </c>
      <c r="C2862" s="33">
        <v>20.5</v>
      </c>
      <c r="D2862" s="34">
        <v>27.35</v>
      </c>
      <c r="E2862" s="34">
        <f t="shared" si="155"/>
        <v>28.170500000000001</v>
      </c>
      <c r="F2862" s="68">
        <v>6.8000000000000005E-2</v>
      </c>
      <c r="G2862" s="69">
        <f t="shared" si="156"/>
        <v>1.9155940000000002</v>
      </c>
      <c r="H2862" s="70">
        <f t="shared" si="157"/>
        <v>30.086093999999999</v>
      </c>
    </row>
    <row r="2863" spans="1:8" x14ac:dyDescent="0.25">
      <c r="A2863" s="33" t="str">
        <f t="shared" si="154"/>
        <v>Greece21</v>
      </c>
      <c r="B2863" s="32" t="s">
        <v>1445</v>
      </c>
      <c r="C2863" s="33">
        <v>21</v>
      </c>
      <c r="D2863" s="34">
        <v>27.35</v>
      </c>
      <c r="E2863" s="34">
        <f t="shared" si="155"/>
        <v>28.170500000000001</v>
      </c>
      <c r="F2863" s="68">
        <v>6.8000000000000005E-2</v>
      </c>
      <c r="G2863" s="69">
        <f t="shared" si="156"/>
        <v>1.9155940000000002</v>
      </c>
      <c r="H2863" s="70">
        <f t="shared" si="157"/>
        <v>30.086093999999999</v>
      </c>
    </row>
    <row r="2864" spans="1:8" x14ac:dyDescent="0.25">
      <c r="A2864" s="33" t="str">
        <f t="shared" si="154"/>
        <v>Greece21.5</v>
      </c>
      <c r="B2864" s="32" t="s">
        <v>1445</v>
      </c>
      <c r="C2864" s="33">
        <v>21.5</v>
      </c>
      <c r="D2864" s="34">
        <v>27.35</v>
      </c>
      <c r="E2864" s="34">
        <f t="shared" si="155"/>
        <v>28.170500000000001</v>
      </c>
      <c r="F2864" s="68">
        <v>6.8000000000000005E-2</v>
      </c>
      <c r="G2864" s="69">
        <f t="shared" si="156"/>
        <v>1.9155940000000002</v>
      </c>
      <c r="H2864" s="70">
        <f t="shared" si="157"/>
        <v>30.086093999999999</v>
      </c>
    </row>
    <row r="2865" spans="1:8" x14ac:dyDescent="0.25">
      <c r="A2865" s="33" t="str">
        <f t="shared" si="154"/>
        <v>Greece22</v>
      </c>
      <c r="B2865" s="32" t="s">
        <v>1445</v>
      </c>
      <c r="C2865" s="33">
        <v>22</v>
      </c>
      <c r="D2865" s="34">
        <v>27.35</v>
      </c>
      <c r="E2865" s="34">
        <f t="shared" si="155"/>
        <v>28.170500000000001</v>
      </c>
      <c r="F2865" s="68">
        <v>6.8000000000000005E-2</v>
      </c>
      <c r="G2865" s="69">
        <f t="shared" si="156"/>
        <v>1.9155940000000002</v>
      </c>
      <c r="H2865" s="70">
        <f t="shared" si="157"/>
        <v>30.086093999999999</v>
      </c>
    </row>
    <row r="2866" spans="1:8" x14ac:dyDescent="0.25">
      <c r="A2866" s="33" t="str">
        <f t="shared" si="154"/>
        <v>Greece22.5</v>
      </c>
      <c r="B2866" s="32" t="s">
        <v>1445</v>
      </c>
      <c r="C2866" s="33">
        <v>22.5</v>
      </c>
      <c r="D2866" s="34">
        <v>27.35</v>
      </c>
      <c r="E2866" s="34">
        <f t="shared" si="155"/>
        <v>28.170500000000001</v>
      </c>
      <c r="F2866" s="68">
        <v>6.8000000000000005E-2</v>
      </c>
      <c r="G2866" s="69">
        <f t="shared" si="156"/>
        <v>1.9155940000000002</v>
      </c>
      <c r="H2866" s="70">
        <f t="shared" si="157"/>
        <v>30.086093999999999</v>
      </c>
    </row>
    <row r="2867" spans="1:8" x14ac:dyDescent="0.25">
      <c r="A2867" s="33" t="str">
        <f t="shared" si="154"/>
        <v>Greece23</v>
      </c>
      <c r="B2867" s="32" t="s">
        <v>1445</v>
      </c>
      <c r="C2867" s="33">
        <v>23</v>
      </c>
      <c r="D2867" s="34">
        <v>27.35</v>
      </c>
      <c r="E2867" s="34">
        <f t="shared" si="155"/>
        <v>28.170500000000001</v>
      </c>
      <c r="F2867" s="68">
        <v>6.8000000000000005E-2</v>
      </c>
      <c r="G2867" s="69">
        <f t="shared" si="156"/>
        <v>1.9155940000000002</v>
      </c>
      <c r="H2867" s="70">
        <f t="shared" si="157"/>
        <v>30.086093999999999</v>
      </c>
    </row>
    <row r="2868" spans="1:8" x14ac:dyDescent="0.25">
      <c r="A2868" s="33" t="str">
        <f t="shared" si="154"/>
        <v>Greece23.5</v>
      </c>
      <c r="B2868" s="32" t="s">
        <v>1445</v>
      </c>
      <c r="C2868" s="33">
        <v>23.5</v>
      </c>
      <c r="D2868" s="34">
        <v>27.35</v>
      </c>
      <c r="E2868" s="34">
        <f t="shared" si="155"/>
        <v>28.170500000000001</v>
      </c>
      <c r="F2868" s="68">
        <v>6.8000000000000005E-2</v>
      </c>
      <c r="G2868" s="69">
        <f t="shared" si="156"/>
        <v>1.9155940000000002</v>
      </c>
      <c r="H2868" s="70">
        <f t="shared" si="157"/>
        <v>30.086093999999999</v>
      </c>
    </row>
    <row r="2869" spans="1:8" x14ac:dyDescent="0.25">
      <c r="A2869" s="33" t="str">
        <f t="shared" si="154"/>
        <v>Greece24</v>
      </c>
      <c r="B2869" s="32" t="s">
        <v>1445</v>
      </c>
      <c r="C2869" s="33">
        <v>24</v>
      </c>
      <c r="D2869" s="34">
        <v>27.35</v>
      </c>
      <c r="E2869" s="34">
        <f t="shared" si="155"/>
        <v>28.170500000000001</v>
      </c>
      <c r="F2869" s="68">
        <v>6.8000000000000005E-2</v>
      </c>
      <c r="G2869" s="69">
        <f t="shared" si="156"/>
        <v>1.9155940000000002</v>
      </c>
      <c r="H2869" s="70">
        <f t="shared" si="157"/>
        <v>30.086093999999999</v>
      </c>
    </row>
    <row r="2870" spans="1:8" x14ac:dyDescent="0.25">
      <c r="A2870" s="33" t="str">
        <f t="shared" si="154"/>
        <v>Greece24.5</v>
      </c>
      <c r="B2870" s="32" t="s">
        <v>1445</v>
      </c>
      <c r="C2870" s="33">
        <v>24.5</v>
      </c>
      <c r="D2870" s="34">
        <v>27.35</v>
      </c>
      <c r="E2870" s="34">
        <f t="shared" si="155"/>
        <v>28.170500000000001</v>
      </c>
      <c r="F2870" s="68">
        <v>6.8000000000000005E-2</v>
      </c>
      <c r="G2870" s="69">
        <f t="shared" si="156"/>
        <v>1.9155940000000002</v>
      </c>
      <c r="H2870" s="70">
        <f t="shared" si="157"/>
        <v>30.086093999999999</v>
      </c>
    </row>
    <row r="2871" spans="1:8" x14ac:dyDescent="0.25">
      <c r="A2871" s="33" t="str">
        <f t="shared" si="154"/>
        <v>Greece25</v>
      </c>
      <c r="B2871" s="32" t="s">
        <v>1445</v>
      </c>
      <c r="C2871" s="33">
        <v>25</v>
      </c>
      <c r="D2871" s="34">
        <v>27.35</v>
      </c>
      <c r="E2871" s="34">
        <f t="shared" si="155"/>
        <v>28.170500000000001</v>
      </c>
      <c r="F2871" s="68">
        <v>6.8000000000000005E-2</v>
      </c>
      <c r="G2871" s="69">
        <f t="shared" si="156"/>
        <v>1.9155940000000002</v>
      </c>
      <c r="H2871" s="70">
        <f t="shared" si="157"/>
        <v>30.086093999999999</v>
      </c>
    </row>
    <row r="2872" spans="1:8" x14ac:dyDescent="0.25">
      <c r="A2872" s="33" t="str">
        <f t="shared" si="154"/>
        <v>Greece25.5</v>
      </c>
      <c r="B2872" s="32" t="s">
        <v>1445</v>
      </c>
      <c r="C2872" s="33">
        <v>25.5</v>
      </c>
      <c r="D2872" s="34">
        <v>54.7</v>
      </c>
      <c r="E2872" s="34">
        <f t="shared" si="155"/>
        <v>56.341000000000001</v>
      </c>
      <c r="F2872" s="68">
        <v>6.8000000000000005E-2</v>
      </c>
      <c r="G2872" s="69">
        <f t="shared" si="156"/>
        <v>3.8311880000000005</v>
      </c>
      <c r="H2872" s="70">
        <f t="shared" si="157"/>
        <v>60.172187999999998</v>
      </c>
    </row>
    <row r="2873" spans="1:8" x14ac:dyDescent="0.25">
      <c r="A2873" s="33" t="str">
        <f t="shared" si="154"/>
        <v>Greece26</v>
      </c>
      <c r="B2873" s="32" t="s">
        <v>1445</v>
      </c>
      <c r="C2873" s="33">
        <v>26</v>
      </c>
      <c r="D2873" s="34">
        <v>54.7</v>
      </c>
      <c r="E2873" s="34">
        <f t="shared" si="155"/>
        <v>56.341000000000001</v>
      </c>
      <c r="F2873" s="68">
        <v>6.8000000000000005E-2</v>
      </c>
      <c r="G2873" s="69">
        <f t="shared" si="156"/>
        <v>3.8311880000000005</v>
      </c>
      <c r="H2873" s="70">
        <f t="shared" si="157"/>
        <v>60.172187999999998</v>
      </c>
    </row>
    <row r="2874" spans="1:8" x14ac:dyDescent="0.25">
      <c r="A2874" s="33" t="str">
        <f t="shared" si="154"/>
        <v>Greece26.5</v>
      </c>
      <c r="B2874" s="32" t="s">
        <v>1445</v>
      </c>
      <c r="C2874" s="33">
        <v>26.5</v>
      </c>
      <c r="D2874" s="34">
        <v>54.7</v>
      </c>
      <c r="E2874" s="34">
        <f t="shared" si="155"/>
        <v>56.341000000000001</v>
      </c>
      <c r="F2874" s="68">
        <v>6.8000000000000005E-2</v>
      </c>
      <c r="G2874" s="69">
        <f t="shared" si="156"/>
        <v>3.8311880000000005</v>
      </c>
      <c r="H2874" s="70">
        <f t="shared" si="157"/>
        <v>60.172187999999998</v>
      </c>
    </row>
    <row r="2875" spans="1:8" x14ac:dyDescent="0.25">
      <c r="A2875" s="33" t="str">
        <f t="shared" si="154"/>
        <v>Greece27</v>
      </c>
      <c r="B2875" s="32" t="s">
        <v>1445</v>
      </c>
      <c r="C2875" s="33">
        <v>27</v>
      </c>
      <c r="D2875" s="34">
        <v>54.7</v>
      </c>
      <c r="E2875" s="34">
        <f t="shared" si="155"/>
        <v>56.341000000000001</v>
      </c>
      <c r="F2875" s="68">
        <v>6.8000000000000005E-2</v>
      </c>
      <c r="G2875" s="69">
        <f t="shared" si="156"/>
        <v>3.8311880000000005</v>
      </c>
      <c r="H2875" s="70">
        <f t="shared" si="157"/>
        <v>60.172187999999998</v>
      </c>
    </row>
    <row r="2876" spans="1:8" x14ac:dyDescent="0.25">
      <c r="A2876" s="33" t="str">
        <f t="shared" si="154"/>
        <v>Greece27.5</v>
      </c>
      <c r="B2876" s="32" t="s">
        <v>1445</v>
      </c>
      <c r="C2876" s="33">
        <v>27.5</v>
      </c>
      <c r="D2876" s="34">
        <v>54.7</v>
      </c>
      <c r="E2876" s="34">
        <f t="shared" si="155"/>
        <v>56.341000000000001</v>
      </c>
      <c r="F2876" s="68">
        <v>6.8000000000000005E-2</v>
      </c>
      <c r="G2876" s="69">
        <f t="shared" si="156"/>
        <v>3.8311880000000005</v>
      </c>
      <c r="H2876" s="70">
        <f t="shared" si="157"/>
        <v>60.172187999999998</v>
      </c>
    </row>
    <row r="2877" spans="1:8" x14ac:dyDescent="0.25">
      <c r="A2877" s="33" t="str">
        <f t="shared" si="154"/>
        <v>Greece28</v>
      </c>
      <c r="B2877" s="32" t="s">
        <v>1445</v>
      </c>
      <c r="C2877" s="33">
        <v>28</v>
      </c>
      <c r="D2877" s="34">
        <v>54.7</v>
      </c>
      <c r="E2877" s="34">
        <f t="shared" si="155"/>
        <v>56.341000000000001</v>
      </c>
      <c r="F2877" s="68">
        <v>6.8000000000000005E-2</v>
      </c>
      <c r="G2877" s="69">
        <f t="shared" si="156"/>
        <v>3.8311880000000005</v>
      </c>
      <c r="H2877" s="70">
        <f t="shared" si="157"/>
        <v>60.172187999999998</v>
      </c>
    </row>
    <row r="2878" spans="1:8" x14ac:dyDescent="0.25">
      <c r="A2878" s="33" t="str">
        <f t="shared" si="154"/>
        <v>Greece28.5</v>
      </c>
      <c r="B2878" s="32" t="s">
        <v>1445</v>
      </c>
      <c r="C2878" s="33">
        <v>28.5</v>
      </c>
      <c r="D2878" s="34">
        <v>54.7</v>
      </c>
      <c r="E2878" s="34">
        <f t="shared" si="155"/>
        <v>56.341000000000001</v>
      </c>
      <c r="F2878" s="68">
        <v>6.8000000000000005E-2</v>
      </c>
      <c r="G2878" s="69">
        <f t="shared" si="156"/>
        <v>3.8311880000000005</v>
      </c>
      <c r="H2878" s="70">
        <f t="shared" si="157"/>
        <v>60.172187999999998</v>
      </c>
    </row>
    <row r="2879" spans="1:8" x14ac:dyDescent="0.25">
      <c r="A2879" s="33" t="str">
        <f t="shared" si="154"/>
        <v>Greece29</v>
      </c>
      <c r="B2879" s="32" t="s">
        <v>1445</v>
      </c>
      <c r="C2879" s="33">
        <v>29</v>
      </c>
      <c r="D2879" s="34">
        <v>54.7</v>
      </c>
      <c r="E2879" s="34">
        <f t="shared" si="155"/>
        <v>56.341000000000001</v>
      </c>
      <c r="F2879" s="68">
        <v>6.8000000000000005E-2</v>
      </c>
      <c r="G2879" s="69">
        <f t="shared" si="156"/>
        <v>3.8311880000000005</v>
      </c>
      <c r="H2879" s="70">
        <f t="shared" si="157"/>
        <v>60.172187999999998</v>
      </c>
    </row>
    <row r="2880" spans="1:8" x14ac:dyDescent="0.25">
      <c r="A2880" s="33" t="str">
        <f t="shared" si="154"/>
        <v>Greece29.5</v>
      </c>
      <c r="B2880" s="32" t="s">
        <v>1445</v>
      </c>
      <c r="C2880" s="33">
        <v>29.5</v>
      </c>
      <c r="D2880" s="34">
        <v>54.7</v>
      </c>
      <c r="E2880" s="34">
        <f t="shared" si="155"/>
        <v>56.341000000000001</v>
      </c>
      <c r="F2880" s="68">
        <v>6.8000000000000005E-2</v>
      </c>
      <c r="G2880" s="69">
        <f t="shared" si="156"/>
        <v>3.8311880000000005</v>
      </c>
      <c r="H2880" s="70">
        <f t="shared" si="157"/>
        <v>60.172187999999998</v>
      </c>
    </row>
    <row r="2881" spans="1:8" x14ac:dyDescent="0.25">
      <c r="A2881" s="33" t="str">
        <f t="shared" si="154"/>
        <v>Greece30</v>
      </c>
      <c r="B2881" s="32" t="s">
        <v>1445</v>
      </c>
      <c r="C2881" s="33">
        <v>30</v>
      </c>
      <c r="D2881" s="34">
        <v>54.7</v>
      </c>
      <c r="E2881" s="34">
        <f t="shared" si="155"/>
        <v>56.341000000000001</v>
      </c>
      <c r="F2881" s="68">
        <v>6.8000000000000005E-2</v>
      </c>
      <c r="G2881" s="69">
        <f t="shared" si="156"/>
        <v>3.8311880000000005</v>
      </c>
      <c r="H2881" s="70">
        <f t="shared" si="157"/>
        <v>60.172187999999998</v>
      </c>
    </row>
    <row r="2882" spans="1:8" x14ac:dyDescent="0.25">
      <c r="A2882" s="33" t="str">
        <f t="shared" si="154"/>
        <v>Greece30.5</v>
      </c>
      <c r="B2882" s="32" t="s">
        <v>1445</v>
      </c>
      <c r="C2882" s="33">
        <v>30.5</v>
      </c>
      <c r="D2882" s="34">
        <v>54.7</v>
      </c>
      <c r="E2882" s="34">
        <f t="shared" si="155"/>
        <v>56.341000000000001</v>
      </c>
      <c r="F2882" s="68">
        <v>6.8000000000000005E-2</v>
      </c>
      <c r="G2882" s="69">
        <f t="shared" si="156"/>
        <v>3.8311880000000005</v>
      </c>
      <c r="H2882" s="70">
        <f t="shared" si="157"/>
        <v>60.172187999999998</v>
      </c>
    </row>
    <row r="2883" spans="1:8" x14ac:dyDescent="0.25">
      <c r="A2883" s="33" t="str">
        <f t="shared" si="154"/>
        <v>Greece31</v>
      </c>
      <c r="B2883" s="32" t="s">
        <v>1445</v>
      </c>
      <c r="C2883" s="33">
        <v>31</v>
      </c>
      <c r="D2883" s="34">
        <v>54.7</v>
      </c>
      <c r="E2883" s="34">
        <f t="shared" si="155"/>
        <v>56.341000000000001</v>
      </c>
      <c r="F2883" s="68">
        <v>6.8000000000000005E-2</v>
      </c>
      <c r="G2883" s="69">
        <f t="shared" si="156"/>
        <v>3.8311880000000005</v>
      </c>
      <c r="H2883" s="70">
        <f t="shared" si="157"/>
        <v>60.172187999999998</v>
      </c>
    </row>
    <row r="2884" spans="1:8" x14ac:dyDescent="0.25">
      <c r="A2884" s="33" t="str">
        <f t="shared" si="154"/>
        <v>Greece31.5</v>
      </c>
      <c r="B2884" s="32" t="s">
        <v>1445</v>
      </c>
      <c r="C2884" s="33">
        <v>31.5</v>
      </c>
      <c r="D2884" s="34">
        <v>54.7</v>
      </c>
      <c r="E2884" s="34">
        <f t="shared" si="155"/>
        <v>56.341000000000001</v>
      </c>
      <c r="F2884" s="68">
        <v>6.8000000000000005E-2</v>
      </c>
      <c r="G2884" s="69">
        <f t="shared" si="156"/>
        <v>3.8311880000000005</v>
      </c>
      <c r="H2884" s="70">
        <f t="shared" si="157"/>
        <v>60.172187999999998</v>
      </c>
    </row>
    <row r="2885" spans="1:8" x14ac:dyDescent="0.25">
      <c r="A2885" s="33" t="str">
        <f t="shared" si="154"/>
        <v>Greece32</v>
      </c>
      <c r="B2885" s="32" t="s">
        <v>1445</v>
      </c>
      <c r="C2885" s="33">
        <v>32</v>
      </c>
      <c r="D2885" s="34">
        <v>54.7</v>
      </c>
      <c r="E2885" s="34">
        <f t="shared" si="155"/>
        <v>56.341000000000001</v>
      </c>
      <c r="F2885" s="68">
        <v>6.8000000000000005E-2</v>
      </c>
      <c r="G2885" s="69">
        <f t="shared" si="156"/>
        <v>3.8311880000000005</v>
      </c>
      <c r="H2885" s="70">
        <f t="shared" si="157"/>
        <v>60.172187999999998</v>
      </c>
    </row>
    <row r="2886" spans="1:8" x14ac:dyDescent="0.25">
      <c r="A2886" s="33" t="str">
        <f t="shared" si="154"/>
        <v>Greece32.5</v>
      </c>
      <c r="B2886" s="32" t="s">
        <v>1445</v>
      </c>
      <c r="C2886" s="33">
        <v>32.5</v>
      </c>
      <c r="D2886" s="34">
        <v>54.7</v>
      </c>
      <c r="E2886" s="34">
        <f t="shared" si="155"/>
        <v>56.341000000000001</v>
      </c>
      <c r="F2886" s="68">
        <v>6.8000000000000005E-2</v>
      </c>
      <c r="G2886" s="69">
        <f t="shared" si="156"/>
        <v>3.8311880000000005</v>
      </c>
      <c r="H2886" s="70">
        <f t="shared" si="157"/>
        <v>60.172187999999998</v>
      </c>
    </row>
    <row r="2887" spans="1:8" x14ac:dyDescent="0.25">
      <c r="A2887" s="33" t="str">
        <f t="shared" si="154"/>
        <v>Greece33</v>
      </c>
      <c r="B2887" s="32" t="s">
        <v>1445</v>
      </c>
      <c r="C2887" s="33">
        <v>33</v>
      </c>
      <c r="D2887" s="34">
        <v>54.7</v>
      </c>
      <c r="E2887" s="34">
        <f t="shared" si="155"/>
        <v>56.341000000000001</v>
      </c>
      <c r="F2887" s="68">
        <v>6.8000000000000005E-2</v>
      </c>
      <c r="G2887" s="69">
        <f t="shared" si="156"/>
        <v>3.8311880000000005</v>
      </c>
      <c r="H2887" s="70">
        <f t="shared" si="157"/>
        <v>60.172187999999998</v>
      </c>
    </row>
    <row r="2888" spans="1:8" x14ac:dyDescent="0.25">
      <c r="A2888" s="33" t="str">
        <f t="shared" si="154"/>
        <v>Greece33.5</v>
      </c>
      <c r="B2888" s="32" t="s">
        <v>1445</v>
      </c>
      <c r="C2888" s="33">
        <v>33.5</v>
      </c>
      <c r="D2888" s="34">
        <v>54.7</v>
      </c>
      <c r="E2888" s="34">
        <f t="shared" si="155"/>
        <v>56.341000000000001</v>
      </c>
      <c r="F2888" s="68">
        <v>6.8000000000000005E-2</v>
      </c>
      <c r="G2888" s="69">
        <f t="shared" si="156"/>
        <v>3.8311880000000005</v>
      </c>
      <c r="H2888" s="70">
        <f t="shared" si="157"/>
        <v>60.172187999999998</v>
      </c>
    </row>
    <row r="2889" spans="1:8" x14ac:dyDescent="0.25">
      <c r="A2889" s="33" t="str">
        <f t="shared" si="154"/>
        <v>Greece34</v>
      </c>
      <c r="B2889" s="32" t="s">
        <v>1445</v>
      </c>
      <c r="C2889" s="33">
        <v>34</v>
      </c>
      <c r="D2889" s="34">
        <v>54.7</v>
      </c>
      <c r="E2889" s="34">
        <f t="shared" si="155"/>
        <v>56.341000000000001</v>
      </c>
      <c r="F2889" s="68">
        <v>6.8000000000000005E-2</v>
      </c>
      <c r="G2889" s="69">
        <f t="shared" si="156"/>
        <v>3.8311880000000005</v>
      </c>
      <c r="H2889" s="70">
        <f t="shared" si="157"/>
        <v>60.172187999999998</v>
      </c>
    </row>
    <row r="2890" spans="1:8" x14ac:dyDescent="0.25">
      <c r="A2890" s="33" t="str">
        <f t="shared" ref="A2890:A2953" si="158">CONCATENATE(B2890,C2890)</f>
        <v>Greece34.5</v>
      </c>
      <c r="B2890" s="32" t="s">
        <v>1445</v>
      </c>
      <c r="C2890" s="33">
        <v>34.5</v>
      </c>
      <c r="D2890" s="34">
        <v>54.7</v>
      </c>
      <c r="E2890" s="34">
        <f t="shared" si="155"/>
        <v>56.341000000000001</v>
      </c>
      <c r="F2890" s="68">
        <v>6.8000000000000005E-2</v>
      </c>
      <c r="G2890" s="69">
        <f t="shared" si="156"/>
        <v>3.8311880000000005</v>
      </c>
      <c r="H2890" s="70">
        <f t="shared" si="157"/>
        <v>60.172187999999998</v>
      </c>
    </row>
    <row r="2891" spans="1:8" x14ac:dyDescent="0.25">
      <c r="A2891" s="33" t="str">
        <f t="shared" si="158"/>
        <v>Greece35</v>
      </c>
      <c r="B2891" s="32" t="s">
        <v>1445</v>
      </c>
      <c r="C2891" s="33">
        <v>35</v>
      </c>
      <c r="D2891" s="34">
        <v>54.7</v>
      </c>
      <c r="E2891" s="34">
        <f t="shared" si="155"/>
        <v>56.341000000000001</v>
      </c>
      <c r="F2891" s="68">
        <v>6.8000000000000005E-2</v>
      </c>
      <c r="G2891" s="69">
        <f t="shared" si="156"/>
        <v>3.8311880000000005</v>
      </c>
      <c r="H2891" s="70">
        <f t="shared" si="157"/>
        <v>60.172187999999998</v>
      </c>
    </row>
    <row r="2892" spans="1:8" x14ac:dyDescent="0.25">
      <c r="A2892" s="33" t="str">
        <f t="shared" si="158"/>
        <v>Greece35.5</v>
      </c>
      <c r="B2892" s="32" t="s">
        <v>1445</v>
      </c>
      <c r="C2892" s="33">
        <v>35.5</v>
      </c>
      <c r="D2892" s="34">
        <v>54.7</v>
      </c>
      <c r="E2892" s="34">
        <f t="shared" si="155"/>
        <v>56.341000000000001</v>
      </c>
      <c r="F2892" s="68">
        <v>6.8000000000000005E-2</v>
      </c>
      <c r="G2892" s="69">
        <f t="shared" si="156"/>
        <v>3.8311880000000005</v>
      </c>
      <c r="H2892" s="70">
        <f t="shared" si="157"/>
        <v>60.172187999999998</v>
      </c>
    </row>
    <row r="2893" spans="1:8" x14ac:dyDescent="0.25">
      <c r="A2893" s="33" t="str">
        <f t="shared" si="158"/>
        <v>Greece36</v>
      </c>
      <c r="B2893" s="32" t="s">
        <v>1445</v>
      </c>
      <c r="C2893" s="33">
        <v>36</v>
      </c>
      <c r="D2893" s="34">
        <v>54.7</v>
      </c>
      <c r="E2893" s="34">
        <f t="shared" si="155"/>
        <v>56.341000000000001</v>
      </c>
      <c r="F2893" s="68">
        <v>6.8000000000000005E-2</v>
      </c>
      <c r="G2893" s="69">
        <f t="shared" si="156"/>
        <v>3.8311880000000005</v>
      </c>
      <c r="H2893" s="70">
        <f t="shared" si="157"/>
        <v>60.172187999999998</v>
      </c>
    </row>
    <row r="2894" spans="1:8" x14ac:dyDescent="0.25">
      <c r="A2894" s="33" t="str">
        <f t="shared" si="158"/>
        <v>Greece36.5</v>
      </c>
      <c r="B2894" s="32" t="s">
        <v>1445</v>
      </c>
      <c r="C2894" s="33">
        <v>36.5</v>
      </c>
      <c r="D2894" s="34">
        <v>54.7</v>
      </c>
      <c r="E2894" s="34">
        <f t="shared" si="155"/>
        <v>56.341000000000001</v>
      </c>
      <c r="F2894" s="68">
        <v>6.8000000000000005E-2</v>
      </c>
      <c r="G2894" s="69">
        <f t="shared" si="156"/>
        <v>3.8311880000000005</v>
      </c>
      <c r="H2894" s="70">
        <f t="shared" si="157"/>
        <v>60.172187999999998</v>
      </c>
    </row>
    <row r="2895" spans="1:8" x14ac:dyDescent="0.25">
      <c r="A2895" s="33" t="str">
        <f t="shared" si="158"/>
        <v>Greece37</v>
      </c>
      <c r="B2895" s="32" t="s">
        <v>1445</v>
      </c>
      <c r="C2895" s="33">
        <v>37</v>
      </c>
      <c r="D2895" s="34">
        <v>54.7</v>
      </c>
      <c r="E2895" s="34">
        <f t="shared" si="155"/>
        <v>56.341000000000001</v>
      </c>
      <c r="F2895" s="68">
        <v>6.8000000000000005E-2</v>
      </c>
      <c r="G2895" s="69">
        <f t="shared" si="156"/>
        <v>3.8311880000000005</v>
      </c>
      <c r="H2895" s="70">
        <f t="shared" si="157"/>
        <v>60.172187999999998</v>
      </c>
    </row>
    <row r="2896" spans="1:8" x14ac:dyDescent="0.25">
      <c r="A2896" s="33" t="str">
        <f t="shared" si="158"/>
        <v>Greece37.5</v>
      </c>
      <c r="B2896" s="32" t="s">
        <v>1445</v>
      </c>
      <c r="C2896" s="33">
        <v>37.5</v>
      </c>
      <c r="D2896" s="34">
        <v>54.7</v>
      </c>
      <c r="E2896" s="34">
        <f t="shared" si="155"/>
        <v>56.341000000000001</v>
      </c>
      <c r="F2896" s="68">
        <v>6.8000000000000005E-2</v>
      </c>
      <c r="G2896" s="69">
        <f t="shared" si="156"/>
        <v>3.8311880000000005</v>
      </c>
      <c r="H2896" s="70">
        <f t="shared" si="157"/>
        <v>60.172187999999998</v>
      </c>
    </row>
    <row r="2897" spans="1:8" x14ac:dyDescent="0.25">
      <c r="A2897" s="33" t="str">
        <f t="shared" si="158"/>
        <v>Greece38</v>
      </c>
      <c r="B2897" s="32" t="s">
        <v>1445</v>
      </c>
      <c r="C2897" s="33">
        <v>38</v>
      </c>
      <c r="D2897" s="34">
        <v>54.7</v>
      </c>
      <c r="E2897" s="34">
        <f t="shared" si="155"/>
        <v>56.341000000000001</v>
      </c>
      <c r="F2897" s="68">
        <v>6.8000000000000005E-2</v>
      </c>
      <c r="G2897" s="69">
        <f t="shared" si="156"/>
        <v>3.8311880000000005</v>
      </c>
      <c r="H2897" s="70">
        <f t="shared" si="157"/>
        <v>60.172187999999998</v>
      </c>
    </row>
    <row r="2898" spans="1:8" x14ac:dyDescent="0.25">
      <c r="A2898" s="33" t="str">
        <f t="shared" si="158"/>
        <v>Greece38.5</v>
      </c>
      <c r="B2898" s="32" t="s">
        <v>1445</v>
      </c>
      <c r="C2898" s="33">
        <v>38.5</v>
      </c>
      <c r="D2898" s="34">
        <v>54.7</v>
      </c>
      <c r="E2898" s="34">
        <f t="shared" ref="E2898:E2961" si="159">D2898*1.03</f>
        <v>56.341000000000001</v>
      </c>
      <c r="F2898" s="68">
        <v>6.8000000000000005E-2</v>
      </c>
      <c r="G2898" s="69">
        <f t="shared" ref="G2898:G2961" si="160">E2898*F2898</f>
        <v>3.8311880000000005</v>
      </c>
      <c r="H2898" s="70">
        <f t="shared" ref="H2898:H2961" si="161">G2898+E2898</f>
        <v>60.172187999999998</v>
      </c>
    </row>
    <row r="2899" spans="1:8" x14ac:dyDescent="0.25">
      <c r="A2899" s="33" t="str">
        <f t="shared" si="158"/>
        <v>Greece39</v>
      </c>
      <c r="B2899" s="32" t="s">
        <v>1445</v>
      </c>
      <c r="C2899" s="33">
        <v>39</v>
      </c>
      <c r="D2899" s="34">
        <v>54.7</v>
      </c>
      <c r="E2899" s="34">
        <f t="shared" si="159"/>
        <v>56.341000000000001</v>
      </c>
      <c r="F2899" s="68">
        <v>6.8000000000000005E-2</v>
      </c>
      <c r="G2899" s="69">
        <f t="shared" si="160"/>
        <v>3.8311880000000005</v>
      </c>
      <c r="H2899" s="70">
        <f t="shared" si="161"/>
        <v>60.172187999999998</v>
      </c>
    </row>
    <row r="2900" spans="1:8" x14ac:dyDescent="0.25">
      <c r="A2900" s="33" t="str">
        <f t="shared" si="158"/>
        <v>Greece39.5</v>
      </c>
      <c r="B2900" s="32" t="s">
        <v>1445</v>
      </c>
      <c r="C2900" s="33">
        <v>39.5</v>
      </c>
      <c r="D2900" s="34">
        <v>54.7</v>
      </c>
      <c r="E2900" s="34">
        <f t="shared" si="159"/>
        <v>56.341000000000001</v>
      </c>
      <c r="F2900" s="68">
        <v>6.8000000000000005E-2</v>
      </c>
      <c r="G2900" s="69">
        <f t="shared" si="160"/>
        <v>3.8311880000000005</v>
      </c>
      <c r="H2900" s="70">
        <f t="shared" si="161"/>
        <v>60.172187999999998</v>
      </c>
    </row>
    <row r="2901" spans="1:8" x14ac:dyDescent="0.25">
      <c r="A2901" s="33" t="str">
        <f t="shared" si="158"/>
        <v>Greece40</v>
      </c>
      <c r="B2901" s="32" t="s">
        <v>1445</v>
      </c>
      <c r="C2901" s="33">
        <v>40</v>
      </c>
      <c r="D2901" s="34">
        <v>54.7</v>
      </c>
      <c r="E2901" s="34">
        <f t="shared" si="159"/>
        <v>56.341000000000001</v>
      </c>
      <c r="F2901" s="68">
        <v>6.8000000000000005E-2</v>
      </c>
      <c r="G2901" s="69">
        <f t="shared" si="160"/>
        <v>3.8311880000000005</v>
      </c>
      <c r="H2901" s="70">
        <f t="shared" si="161"/>
        <v>60.172187999999998</v>
      </c>
    </row>
    <row r="2902" spans="1:8" x14ac:dyDescent="0.25">
      <c r="A2902" s="33" t="str">
        <f t="shared" si="158"/>
        <v>Greece40.5</v>
      </c>
      <c r="B2902" s="32" t="s">
        <v>1445</v>
      </c>
      <c r="C2902" s="33">
        <v>40.5</v>
      </c>
      <c r="D2902" s="34">
        <v>54.7</v>
      </c>
      <c r="E2902" s="34">
        <f t="shared" si="159"/>
        <v>56.341000000000001</v>
      </c>
      <c r="F2902" s="68">
        <v>6.8000000000000005E-2</v>
      </c>
      <c r="G2902" s="69">
        <f t="shared" si="160"/>
        <v>3.8311880000000005</v>
      </c>
      <c r="H2902" s="70">
        <f t="shared" si="161"/>
        <v>60.172187999999998</v>
      </c>
    </row>
    <row r="2903" spans="1:8" x14ac:dyDescent="0.25">
      <c r="A2903" s="33" t="str">
        <f t="shared" si="158"/>
        <v>Greece41</v>
      </c>
      <c r="B2903" s="32" t="s">
        <v>1445</v>
      </c>
      <c r="C2903" s="33">
        <v>41</v>
      </c>
      <c r="D2903" s="34">
        <v>54.7</v>
      </c>
      <c r="E2903" s="34">
        <f t="shared" si="159"/>
        <v>56.341000000000001</v>
      </c>
      <c r="F2903" s="68">
        <v>6.8000000000000005E-2</v>
      </c>
      <c r="G2903" s="69">
        <f t="shared" si="160"/>
        <v>3.8311880000000005</v>
      </c>
      <c r="H2903" s="70">
        <f t="shared" si="161"/>
        <v>60.172187999999998</v>
      </c>
    </row>
    <row r="2904" spans="1:8" x14ac:dyDescent="0.25">
      <c r="A2904" s="33" t="str">
        <f t="shared" si="158"/>
        <v>Greece41.5</v>
      </c>
      <c r="B2904" s="32" t="s">
        <v>1445</v>
      </c>
      <c r="C2904" s="33">
        <v>41.5</v>
      </c>
      <c r="D2904" s="34">
        <v>54.7</v>
      </c>
      <c r="E2904" s="34">
        <f t="shared" si="159"/>
        <v>56.341000000000001</v>
      </c>
      <c r="F2904" s="68">
        <v>6.8000000000000005E-2</v>
      </c>
      <c r="G2904" s="69">
        <f t="shared" si="160"/>
        <v>3.8311880000000005</v>
      </c>
      <c r="H2904" s="70">
        <f t="shared" si="161"/>
        <v>60.172187999999998</v>
      </c>
    </row>
    <row r="2905" spans="1:8" x14ac:dyDescent="0.25">
      <c r="A2905" s="33" t="str">
        <f t="shared" si="158"/>
        <v>Greece42</v>
      </c>
      <c r="B2905" s="32" t="s">
        <v>1445</v>
      </c>
      <c r="C2905" s="33">
        <v>42</v>
      </c>
      <c r="D2905" s="34">
        <v>54.7</v>
      </c>
      <c r="E2905" s="34">
        <f t="shared" si="159"/>
        <v>56.341000000000001</v>
      </c>
      <c r="F2905" s="68">
        <v>6.8000000000000005E-2</v>
      </c>
      <c r="G2905" s="69">
        <f t="shared" si="160"/>
        <v>3.8311880000000005</v>
      </c>
      <c r="H2905" s="70">
        <f t="shared" si="161"/>
        <v>60.172187999999998</v>
      </c>
    </row>
    <row r="2906" spans="1:8" x14ac:dyDescent="0.25">
      <c r="A2906" s="33" t="str">
        <f t="shared" si="158"/>
        <v>Greece42.5</v>
      </c>
      <c r="B2906" s="32" t="s">
        <v>1445</v>
      </c>
      <c r="C2906" s="33">
        <v>42.5</v>
      </c>
      <c r="D2906" s="34">
        <v>54.7</v>
      </c>
      <c r="E2906" s="34">
        <f t="shared" si="159"/>
        <v>56.341000000000001</v>
      </c>
      <c r="F2906" s="68">
        <v>6.8000000000000005E-2</v>
      </c>
      <c r="G2906" s="69">
        <f t="shared" si="160"/>
        <v>3.8311880000000005</v>
      </c>
      <c r="H2906" s="70">
        <f t="shared" si="161"/>
        <v>60.172187999999998</v>
      </c>
    </row>
    <row r="2907" spans="1:8" x14ac:dyDescent="0.25">
      <c r="A2907" s="33" t="str">
        <f t="shared" si="158"/>
        <v>Greece43</v>
      </c>
      <c r="B2907" s="32" t="s">
        <v>1445</v>
      </c>
      <c r="C2907" s="33">
        <v>43</v>
      </c>
      <c r="D2907" s="34">
        <v>54.7</v>
      </c>
      <c r="E2907" s="34">
        <f t="shared" si="159"/>
        <v>56.341000000000001</v>
      </c>
      <c r="F2907" s="68">
        <v>6.8000000000000005E-2</v>
      </c>
      <c r="G2907" s="69">
        <f t="shared" si="160"/>
        <v>3.8311880000000005</v>
      </c>
      <c r="H2907" s="70">
        <f t="shared" si="161"/>
        <v>60.172187999999998</v>
      </c>
    </row>
    <row r="2908" spans="1:8" x14ac:dyDescent="0.25">
      <c r="A2908" s="33" t="str">
        <f t="shared" si="158"/>
        <v>Greece43.5</v>
      </c>
      <c r="B2908" s="32" t="s">
        <v>1445</v>
      </c>
      <c r="C2908" s="33">
        <v>43.5</v>
      </c>
      <c r="D2908" s="34">
        <v>54.7</v>
      </c>
      <c r="E2908" s="34">
        <f t="shared" si="159"/>
        <v>56.341000000000001</v>
      </c>
      <c r="F2908" s="68">
        <v>6.8000000000000005E-2</v>
      </c>
      <c r="G2908" s="69">
        <f t="shared" si="160"/>
        <v>3.8311880000000005</v>
      </c>
      <c r="H2908" s="70">
        <f t="shared" si="161"/>
        <v>60.172187999999998</v>
      </c>
    </row>
    <row r="2909" spans="1:8" x14ac:dyDescent="0.25">
      <c r="A2909" s="33" t="str">
        <f t="shared" si="158"/>
        <v>Greece44</v>
      </c>
      <c r="B2909" s="32" t="s">
        <v>1445</v>
      </c>
      <c r="C2909" s="33">
        <v>44</v>
      </c>
      <c r="D2909" s="34">
        <v>54.7</v>
      </c>
      <c r="E2909" s="34">
        <f t="shared" si="159"/>
        <v>56.341000000000001</v>
      </c>
      <c r="F2909" s="68">
        <v>6.8000000000000005E-2</v>
      </c>
      <c r="G2909" s="69">
        <f t="shared" si="160"/>
        <v>3.8311880000000005</v>
      </c>
      <c r="H2909" s="70">
        <f t="shared" si="161"/>
        <v>60.172187999999998</v>
      </c>
    </row>
    <row r="2910" spans="1:8" x14ac:dyDescent="0.25">
      <c r="A2910" s="33" t="str">
        <f t="shared" si="158"/>
        <v>Greece44.5</v>
      </c>
      <c r="B2910" s="32" t="s">
        <v>1445</v>
      </c>
      <c r="C2910" s="33">
        <v>44.5</v>
      </c>
      <c r="D2910" s="34">
        <v>54.7</v>
      </c>
      <c r="E2910" s="34">
        <f t="shared" si="159"/>
        <v>56.341000000000001</v>
      </c>
      <c r="F2910" s="68">
        <v>6.8000000000000005E-2</v>
      </c>
      <c r="G2910" s="69">
        <f t="shared" si="160"/>
        <v>3.8311880000000005</v>
      </c>
      <c r="H2910" s="70">
        <f t="shared" si="161"/>
        <v>60.172187999999998</v>
      </c>
    </row>
    <row r="2911" spans="1:8" x14ac:dyDescent="0.25">
      <c r="A2911" s="33" t="str">
        <f t="shared" si="158"/>
        <v>Greece45</v>
      </c>
      <c r="B2911" s="32" t="s">
        <v>1445</v>
      </c>
      <c r="C2911" s="33">
        <v>45</v>
      </c>
      <c r="D2911" s="34">
        <v>54.7</v>
      </c>
      <c r="E2911" s="34">
        <f t="shared" si="159"/>
        <v>56.341000000000001</v>
      </c>
      <c r="F2911" s="68">
        <v>6.8000000000000005E-2</v>
      </c>
      <c r="G2911" s="69">
        <f t="shared" si="160"/>
        <v>3.8311880000000005</v>
      </c>
      <c r="H2911" s="70">
        <f t="shared" si="161"/>
        <v>60.172187999999998</v>
      </c>
    </row>
    <row r="2912" spans="1:8" x14ac:dyDescent="0.25">
      <c r="A2912" s="33" t="str">
        <f t="shared" si="158"/>
        <v>Greece45.5</v>
      </c>
      <c r="B2912" s="32" t="s">
        <v>1445</v>
      </c>
      <c r="C2912" s="33">
        <v>45.5</v>
      </c>
      <c r="D2912" s="34">
        <v>54.7</v>
      </c>
      <c r="E2912" s="34">
        <f t="shared" si="159"/>
        <v>56.341000000000001</v>
      </c>
      <c r="F2912" s="68">
        <v>6.8000000000000005E-2</v>
      </c>
      <c r="G2912" s="69">
        <f t="shared" si="160"/>
        <v>3.8311880000000005</v>
      </c>
      <c r="H2912" s="70">
        <f t="shared" si="161"/>
        <v>60.172187999999998</v>
      </c>
    </row>
    <row r="2913" spans="1:8" x14ac:dyDescent="0.25">
      <c r="A2913" s="33" t="str">
        <f t="shared" si="158"/>
        <v>Greece46</v>
      </c>
      <c r="B2913" s="32" t="s">
        <v>1445</v>
      </c>
      <c r="C2913" s="33">
        <v>46</v>
      </c>
      <c r="D2913" s="34">
        <v>54.7</v>
      </c>
      <c r="E2913" s="34">
        <f t="shared" si="159"/>
        <v>56.341000000000001</v>
      </c>
      <c r="F2913" s="68">
        <v>6.8000000000000005E-2</v>
      </c>
      <c r="G2913" s="69">
        <f t="shared" si="160"/>
        <v>3.8311880000000005</v>
      </c>
      <c r="H2913" s="70">
        <f t="shared" si="161"/>
        <v>60.172187999999998</v>
      </c>
    </row>
    <row r="2914" spans="1:8" x14ac:dyDescent="0.25">
      <c r="A2914" s="33" t="str">
        <f t="shared" si="158"/>
        <v>Greece46.5</v>
      </c>
      <c r="B2914" s="32" t="s">
        <v>1445</v>
      </c>
      <c r="C2914" s="33">
        <v>46.5</v>
      </c>
      <c r="D2914" s="34">
        <v>54.7</v>
      </c>
      <c r="E2914" s="34">
        <f t="shared" si="159"/>
        <v>56.341000000000001</v>
      </c>
      <c r="F2914" s="68">
        <v>6.8000000000000005E-2</v>
      </c>
      <c r="G2914" s="69">
        <f t="shared" si="160"/>
        <v>3.8311880000000005</v>
      </c>
      <c r="H2914" s="70">
        <f t="shared" si="161"/>
        <v>60.172187999999998</v>
      </c>
    </row>
    <row r="2915" spans="1:8" x14ac:dyDescent="0.25">
      <c r="A2915" s="33" t="str">
        <f t="shared" si="158"/>
        <v>Greece47</v>
      </c>
      <c r="B2915" s="32" t="s">
        <v>1445</v>
      </c>
      <c r="C2915" s="33">
        <v>47</v>
      </c>
      <c r="D2915" s="34">
        <v>54.7</v>
      </c>
      <c r="E2915" s="34">
        <f t="shared" si="159"/>
        <v>56.341000000000001</v>
      </c>
      <c r="F2915" s="68">
        <v>6.8000000000000005E-2</v>
      </c>
      <c r="G2915" s="69">
        <f t="shared" si="160"/>
        <v>3.8311880000000005</v>
      </c>
      <c r="H2915" s="70">
        <f t="shared" si="161"/>
        <v>60.172187999999998</v>
      </c>
    </row>
    <row r="2916" spans="1:8" x14ac:dyDescent="0.25">
      <c r="A2916" s="33" t="str">
        <f t="shared" si="158"/>
        <v>Greece47.5</v>
      </c>
      <c r="B2916" s="32" t="s">
        <v>1445</v>
      </c>
      <c r="C2916" s="33">
        <v>47.5</v>
      </c>
      <c r="D2916" s="34">
        <v>54.7</v>
      </c>
      <c r="E2916" s="34">
        <f t="shared" si="159"/>
        <v>56.341000000000001</v>
      </c>
      <c r="F2916" s="68">
        <v>6.8000000000000005E-2</v>
      </c>
      <c r="G2916" s="69">
        <f t="shared" si="160"/>
        <v>3.8311880000000005</v>
      </c>
      <c r="H2916" s="70">
        <f t="shared" si="161"/>
        <v>60.172187999999998</v>
      </c>
    </row>
    <row r="2917" spans="1:8" x14ac:dyDescent="0.25">
      <c r="A2917" s="33" t="str">
        <f t="shared" si="158"/>
        <v>Greece48</v>
      </c>
      <c r="B2917" s="32" t="s">
        <v>1445</v>
      </c>
      <c r="C2917" s="33">
        <v>48</v>
      </c>
      <c r="D2917" s="34">
        <v>54.7</v>
      </c>
      <c r="E2917" s="34">
        <f t="shared" si="159"/>
        <v>56.341000000000001</v>
      </c>
      <c r="F2917" s="68">
        <v>6.8000000000000005E-2</v>
      </c>
      <c r="G2917" s="69">
        <f t="shared" si="160"/>
        <v>3.8311880000000005</v>
      </c>
      <c r="H2917" s="70">
        <f t="shared" si="161"/>
        <v>60.172187999999998</v>
      </c>
    </row>
    <row r="2918" spans="1:8" x14ac:dyDescent="0.25">
      <c r="A2918" s="33" t="str">
        <f t="shared" si="158"/>
        <v>Greece48.5</v>
      </c>
      <c r="B2918" s="32" t="s">
        <v>1445</v>
      </c>
      <c r="C2918" s="33">
        <v>48.5</v>
      </c>
      <c r="D2918" s="34">
        <v>54.7</v>
      </c>
      <c r="E2918" s="34">
        <f t="shared" si="159"/>
        <v>56.341000000000001</v>
      </c>
      <c r="F2918" s="68">
        <v>6.8000000000000005E-2</v>
      </c>
      <c r="G2918" s="69">
        <f t="shared" si="160"/>
        <v>3.8311880000000005</v>
      </c>
      <c r="H2918" s="70">
        <f t="shared" si="161"/>
        <v>60.172187999999998</v>
      </c>
    </row>
    <row r="2919" spans="1:8" x14ac:dyDescent="0.25">
      <c r="A2919" s="33" t="str">
        <f t="shared" si="158"/>
        <v>Greece49</v>
      </c>
      <c r="B2919" s="32" t="s">
        <v>1445</v>
      </c>
      <c r="C2919" s="33">
        <v>49</v>
      </c>
      <c r="D2919" s="34">
        <v>54.7</v>
      </c>
      <c r="E2919" s="34">
        <f t="shared" si="159"/>
        <v>56.341000000000001</v>
      </c>
      <c r="F2919" s="68">
        <v>6.8000000000000005E-2</v>
      </c>
      <c r="G2919" s="69">
        <f t="shared" si="160"/>
        <v>3.8311880000000005</v>
      </c>
      <c r="H2919" s="70">
        <f t="shared" si="161"/>
        <v>60.172187999999998</v>
      </c>
    </row>
    <row r="2920" spans="1:8" x14ac:dyDescent="0.25">
      <c r="A2920" s="33" t="str">
        <f t="shared" si="158"/>
        <v>Greece49.5</v>
      </c>
      <c r="B2920" s="32" t="s">
        <v>1445</v>
      </c>
      <c r="C2920" s="33">
        <v>49.5</v>
      </c>
      <c r="D2920" s="34">
        <v>54.7</v>
      </c>
      <c r="E2920" s="34">
        <f t="shared" si="159"/>
        <v>56.341000000000001</v>
      </c>
      <c r="F2920" s="68">
        <v>6.8000000000000005E-2</v>
      </c>
      <c r="G2920" s="69">
        <f t="shared" si="160"/>
        <v>3.8311880000000005</v>
      </c>
      <c r="H2920" s="70">
        <f t="shared" si="161"/>
        <v>60.172187999999998</v>
      </c>
    </row>
    <row r="2921" spans="1:8" x14ac:dyDescent="0.25">
      <c r="A2921" s="33" t="str">
        <f t="shared" si="158"/>
        <v>Greece50</v>
      </c>
      <c r="B2921" s="32" t="s">
        <v>1445</v>
      </c>
      <c r="C2921" s="33">
        <v>50</v>
      </c>
      <c r="D2921" s="34">
        <v>54.7</v>
      </c>
      <c r="E2921" s="34">
        <f t="shared" si="159"/>
        <v>56.341000000000001</v>
      </c>
      <c r="F2921" s="68">
        <v>6.8000000000000005E-2</v>
      </c>
      <c r="G2921" s="69">
        <f t="shared" si="160"/>
        <v>3.8311880000000005</v>
      </c>
      <c r="H2921" s="70">
        <f t="shared" si="161"/>
        <v>60.172187999999998</v>
      </c>
    </row>
    <row r="2922" spans="1:8" x14ac:dyDescent="0.25">
      <c r="A2922" s="33" t="str">
        <f t="shared" si="158"/>
        <v>Greece50.5</v>
      </c>
      <c r="B2922" s="32" t="s">
        <v>1445</v>
      </c>
      <c r="C2922" s="33">
        <v>50.5</v>
      </c>
      <c r="D2922" s="34">
        <v>82.05</v>
      </c>
      <c r="E2922" s="34">
        <f t="shared" si="159"/>
        <v>84.511499999999998</v>
      </c>
      <c r="F2922" s="68">
        <v>6.8000000000000005E-2</v>
      </c>
      <c r="G2922" s="69">
        <f t="shared" si="160"/>
        <v>5.7467820000000005</v>
      </c>
      <c r="H2922" s="70">
        <f t="shared" si="161"/>
        <v>90.258281999999994</v>
      </c>
    </row>
    <row r="2923" spans="1:8" x14ac:dyDescent="0.25">
      <c r="A2923" s="33" t="str">
        <f t="shared" si="158"/>
        <v>Greece51</v>
      </c>
      <c r="B2923" s="32" t="s">
        <v>1445</v>
      </c>
      <c r="C2923" s="33">
        <v>51</v>
      </c>
      <c r="D2923" s="34">
        <v>82.05</v>
      </c>
      <c r="E2923" s="34">
        <f t="shared" si="159"/>
        <v>84.511499999999998</v>
      </c>
      <c r="F2923" s="68">
        <v>6.8000000000000005E-2</v>
      </c>
      <c r="G2923" s="69">
        <f t="shared" si="160"/>
        <v>5.7467820000000005</v>
      </c>
      <c r="H2923" s="70">
        <f t="shared" si="161"/>
        <v>90.258281999999994</v>
      </c>
    </row>
    <row r="2924" spans="1:8" x14ac:dyDescent="0.25">
      <c r="A2924" s="33" t="str">
        <f t="shared" si="158"/>
        <v>Greece51.5</v>
      </c>
      <c r="B2924" s="32" t="s">
        <v>1445</v>
      </c>
      <c r="C2924" s="33">
        <v>51.5</v>
      </c>
      <c r="D2924" s="34">
        <v>82.05</v>
      </c>
      <c r="E2924" s="34">
        <f t="shared" si="159"/>
        <v>84.511499999999998</v>
      </c>
      <c r="F2924" s="68">
        <v>6.8000000000000005E-2</v>
      </c>
      <c r="G2924" s="69">
        <f t="shared" si="160"/>
        <v>5.7467820000000005</v>
      </c>
      <c r="H2924" s="70">
        <f t="shared" si="161"/>
        <v>90.258281999999994</v>
      </c>
    </row>
    <row r="2925" spans="1:8" x14ac:dyDescent="0.25">
      <c r="A2925" s="33" t="str">
        <f t="shared" si="158"/>
        <v>Greece52</v>
      </c>
      <c r="B2925" s="32" t="s">
        <v>1445</v>
      </c>
      <c r="C2925" s="33">
        <v>52</v>
      </c>
      <c r="D2925" s="34">
        <v>82.05</v>
      </c>
      <c r="E2925" s="34">
        <f t="shared" si="159"/>
        <v>84.511499999999998</v>
      </c>
      <c r="F2925" s="68">
        <v>6.8000000000000005E-2</v>
      </c>
      <c r="G2925" s="69">
        <f t="shared" si="160"/>
        <v>5.7467820000000005</v>
      </c>
      <c r="H2925" s="70">
        <f t="shared" si="161"/>
        <v>90.258281999999994</v>
      </c>
    </row>
    <row r="2926" spans="1:8" x14ac:dyDescent="0.25">
      <c r="A2926" s="33" t="str">
        <f t="shared" si="158"/>
        <v>Greece52.5</v>
      </c>
      <c r="B2926" s="32" t="s">
        <v>1445</v>
      </c>
      <c r="C2926" s="33">
        <v>52.5</v>
      </c>
      <c r="D2926" s="34">
        <v>82.05</v>
      </c>
      <c r="E2926" s="34">
        <f t="shared" si="159"/>
        <v>84.511499999999998</v>
      </c>
      <c r="F2926" s="68">
        <v>6.8000000000000005E-2</v>
      </c>
      <c r="G2926" s="69">
        <f t="shared" si="160"/>
        <v>5.7467820000000005</v>
      </c>
      <c r="H2926" s="70">
        <f t="shared" si="161"/>
        <v>90.258281999999994</v>
      </c>
    </row>
    <row r="2927" spans="1:8" x14ac:dyDescent="0.25">
      <c r="A2927" s="33" t="str">
        <f t="shared" si="158"/>
        <v>Greece53</v>
      </c>
      <c r="B2927" s="32" t="s">
        <v>1445</v>
      </c>
      <c r="C2927" s="33">
        <v>53</v>
      </c>
      <c r="D2927" s="34">
        <v>82.05</v>
      </c>
      <c r="E2927" s="34">
        <f t="shared" si="159"/>
        <v>84.511499999999998</v>
      </c>
      <c r="F2927" s="68">
        <v>6.8000000000000005E-2</v>
      </c>
      <c r="G2927" s="69">
        <f t="shared" si="160"/>
        <v>5.7467820000000005</v>
      </c>
      <c r="H2927" s="70">
        <f t="shared" si="161"/>
        <v>90.258281999999994</v>
      </c>
    </row>
    <row r="2928" spans="1:8" x14ac:dyDescent="0.25">
      <c r="A2928" s="33" t="str">
        <f t="shared" si="158"/>
        <v>Greece53.5</v>
      </c>
      <c r="B2928" s="32" t="s">
        <v>1445</v>
      </c>
      <c r="C2928" s="33">
        <v>53.5</v>
      </c>
      <c r="D2928" s="34">
        <v>82.05</v>
      </c>
      <c r="E2928" s="34">
        <f t="shared" si="159"/>
        <v>84.511499999999998</v>
      </c>
      <c r="F2928" s="68">
        <v>6.8000000000000005E-2</v>
      </c>
      <c r="G2928" s="69">
        <f t="shared" si="160"/>
        <v>5.7467820000000005</v>
      </c>
      <c r="H2928" s="70">
        <f t="shared" si="161"/>
        <v>90.258281999999994</v>
      </c>
    </row>
    <row r="2929" spans="1:8" x14ac:dyDescent="0.25">
      <c r="A2929" s="33" t="str">
        <f t="shared" si="158"/>
        <v>Greece54</v>
      </c>
      <c r="B2929" s="32" t="s">
        <v>1445</v>
      </c>
      <c r="C2929" s="33">
        <v>54</v>
      </c>
      <c r="D2929" s="34">
        <v>82.05</v>
      </c>
      <c r="E2929" s="34">
        <f t="shared" si="159"/>
        <v>84.511499999999998</v>
      </c>
      <c r="F2929" s="68">
        <v>6.8000000000000005E-2</v>
      </c>
      <c r="G2929" s="69">
        <f t="shared" si="160"/>
        <v>5.7467820000000005</v>
      </c>
      <c r="H2929" s="70">
        <f t="shared" si="161"/>
        <v>90.258281999999994</v>
      </c>
    </row>
    <row r="2930" spans="1:8" x14ac:dyDescent="0.25">
      <c r="A2930" s="33" t="str">
        <f t="shared" si="158"/>
        <v>Greece54.5</v>
      </c>
      <c r="B2930" s="32" t="s">
        <v>1445</v>
      </c>
      <c r="C2930" s="33">
        <v>54.5</v>
      </c>
      <c r="D2930" s="34">
        <v>82.05</v>
      </c>
      <c r="E2930" s="34">
        <f t="shared" si="159"/>
        <v>84.511499999999998</v>
      </c>
      <c r="F2930" s="68">
        <v>6.8000000000000005E-2</v>
      </c>
      <c r="G2930" s="69">
        <f t="shared" si="160"/>
        <v>5.7467820000000005</v>
      </c>
      <c r="H2930" s="70">
        <f t="shared" si="161"/>
        <v>90.258281999999994</v>
      </c>
    </row>
    <row r="2931" spans="1:8" x14ac:dyDescent="0.25">
      <c r="A2931" s="33" t="str">
        <f t="shared" si="158"/>
        <v>Greece55</v>
      </c>
      <c r="B2931" s="32" t="s">
        <v>1445</v>
      </c>
      <c r="C2931" s="33">
        <v>55</v>
      </c>
      <c r="D2931" s="34">
        <v>82.05</v>
      </c>
      <c r="E2931" s="34">
        <f t="shared" si="159"/>
        <v>84.511499999999998</v>
      </c>
      <c r="F2931" s="68">
        <v>6.8000000000000005E-2</v>
      </c>
      <c r="G2931" s="69">
        <f t="shared" si="160"/>
        <v>5.7467820000000005</v>
      </c>
      <c r="H2931" s="70">
        <f t="shared" si="161"/>
        <v>90.258281999999994</v>
      </c>
    </row>
    <row r="2932" spans="1:8" x14ac:dyDescent="0.25">
      <c r="A2932" s="33" t="str">
        <f t="shared" si="158"/>
        <v>Greece55.5</v>
      </c>
      <c r="B2932" s="32" t="s">
        <v>1445</v>
      </c>
      <c r="C2932" s="33">
        <v>55.5</v>
      </c>
      <c r="D2932" s="34">
        <v>82.05</v>
      </c>
      <c r="E2932" s="34">
        <f t="shared" si="159"/>
        <v>84.511499999999998</v>
      </c>
      <c r="F2932" s="68">
        <v>6.8000000000000005E-2</v>
      </c>
      <c r="G2932" s="69">
        <f t="shared" si="160"/>
        <v>5.7467820000000005</v>
      </c>
      <c r="H2932" s="70">
        <f t="shared" si="161"/>
        <v>90.258281999999994</v>
      </c>
    </row>
    <row r="2933" spans="1:8" x14ac:dyDescent="0.25">
      <c r="A2933" s="33" t="str">
        <f t="shared" si="158"/>
        <v>Greece56</v>
      </c>
      <c r="B2933" s="32" t="s">
        <v>1445</v>
      </c>
      <c r="C2933" s="33">
        <v>56</v>
      </c>
      <c r="D2933" s="34">
        <v>82.05</v>
      </c>
      <c r="E2933" s="34">
        <f t="shared" si="159"/>
        <v>84.511499999999998</v>
      </c>
      <c r="F2933" s="68">
        <v>6.8000000000000005E-2</v>
      </c>
      <c r="G2933" s="69">
        <f t="shared" si="160"/>
        <v>5.7467820000000005</v>
      </c>
      <c r="H2933" s="70">
        <f t="shared" si="161"/>
        <v>90.258281999999994</v>
      </c>
    </row>
    <row r="2934" spans="1:8" x14ac:dyDescent="0.25">
      <c r="A2934" s="33" t="str">
        <f t="shared" si="158"/>
        <v>Greece56.5</v>
      </c>
      <c r="B2934" s="32" t="s">
        <v>1445</v>
      </c>
      <c r="C2934" s="33">
        <v>56.5</v>
      </c>
      <c r="D2934" s="34">
        <v>82.05</v>
      </c>
      <c r="E2934" s="34">
        <f t="shared" si="159"/>
        <v>84.511499999999998</v>
      </c>
      <c r="F2934" s="68">
        <v>6.8000000000000005E-2</v>
      </c>
      <c r="G2934" s="69">
        <f t="shared" si="160"/>
        <v>5.7467820000000005</v>
      </c>
      <c r="H2934" s="70">
        <f t="shared" si="161"/>
        <v>90.258281999999994</v>
      </c>
    </row>
    <row r="2935" spans="1:8" x14ac:dyDescent="0.25">
      <c r="A2935" s="33" t="str">
        <f t="shared" si="158"/>
        <v>Greece57</v>
      </c>
      <c r="B2935" s="32" t="s">
        <v>1445</v>
      </c>
      <c r="C2935" s="33">
        <v>57</v>
      </c>
      <c r="D2935" s="34">
        <v>82.05</v>
      </c>
      <c r="E2935" s="34">
        <f t="shared" si="159"/>
        <v>84.511499999999998</v>
      </c>
      <c r="F2935" s="68">
        <v>6.8000000000000005E-2</v>
      </c>
      <c r="G2935" s="69">
        <f t="shared" si="160"/>
        <v>5.7467820000000005</v>
      </c>
      <c r="H2935" s="70">
        <f t="shared" si="161"/>
        <v>90.258281999999994</v>
      </c>
    </row>
    <row r="2936" spans="1:8" x14ac:dyDescent="0.25">
      <c r="A2936" s="33" t="str">
        <f t="shared" si="158"/>
        <v>Greece57.5</v>
      </c>
      <c r="B2936" s="32" t="s">
        <v>1445</v>
      </c>
      <c r="C2936" s="33">
        <v>57.5</v>
      </c>
      <c r="D2936" s="34">
        <v>82.05</v>
      </c>
      <c r="E2936" s="34">
        <f t="shared" si="159"/>
        <v>84.511499999999998</v>
      </c>
      <c r="F2936" s="68">
        <v>6.8000000000000005E-2</v>
      </c>
      <c r="G2936" s="69">
        <f t="shared" si="160"/>
        <v>5.7467820000000005</v>
      </c>
      <c r="H2936" s="70">
        <f t="shared" si="161"/>
        <v>90.258281999999994</v>
      </c>
    </row>
    <row r="2937" spans="1:8" x14ac:dyDescent="0.25">
      <c r="A2937" s="33" t="str">
        <f t="shared" si="158"/>
        <v>Greece58</v>
      </c>
      <c r="B2937" s="32" t="s">
        <v>1445</v>
      </c>
      <c r="C2937" s="33">
        <v>58</v>
      </c>
      <c r="D2937" s="34">
        <v>82.05</v>
      </c>
      <c r="E2937" s="34">
        <f t="shared" si="159"/>
        <v>84.511499999999998</v>
      </c>
      <c r="F2937" s="68">
        <v>6.8000000000000005E-2</v>
      </c>
      <c r="G2937" s="69">
        <f t="shared" si="160"/>
        <v>5.7467820000000005</v>
      </c>
      <c r="H2937" s="70">
        <f t="shared" si="161"/>
        <v>90.258281999999994</v>
      </c>
    </row>
    <row r="2938" spans="1:8" x14ac:dyDescent="0.25">
      <c r="A2938" s="33" t="str">
        <f t="shared" si="158"/>
        <v>Greece58.5</v>
      </c>
      <c r="B2938" s="32" t="s">
        <v>1445</v>
      </c>
      <c r="C2938" s="33">
        <v>58.5</v>
      </c>
      <c r="D2938" s="34">
        <v>82.05</v>
      </c>
      <c r="E2938" s="34">
        <f t="shared" si="159"/>
        <v>84.511499999999998</v>
      </c>
      <c r="F2938" s="68">
        <v>6.8000000000000005E-2</v>
      </c>
      <c r="G2938" s="69">
        <f t="shared" si="160"/>
        <v>5.7467820000000005</v>
      </c>
      <c r="H2938" s="70">
        <f t="shared" si="161"/>
        <v>90.258281999999994</v>
      </c>
    </row>
    <row r="2939" spans="1:8" x14ac:dyDescent="0.25">
      <c r="A2939" s="33" t="str">
        <f t="shared" si="158"/>
        <v>Greece59</v>
      </c>
      <c r="B2939" s="32" t="s">
        <v>1445</v>
      </c>
      <c r="C2939" s="33">
        <v>59</v>
      </c>
      <c r="D2939" s="34">
        <v>82.05</v>
      </c>
      <c r="E2939" s="34">
        <f t="shared" si="159"/>
        <v>84.511499999999998</v>
      </c>
      <c r="F2939" s="68">
        <v>6.8000000000000005E-2</v>
      </c>
      <c r="G2939" s="69">
        <f t="shared" si="160"/>
        <v>5.7467820000000005</v>
      </c>
      <c r="H2939" s="70">
        <f t="shared" si="161"/>
        <v>90.258281999999994</v>
      </c>
    </row>
    <row r="2940" spans="1:8" x14ac:dyDescent="0.25">
      <c r="A2940" s="33" t="str">
        <f t="shared" si="158"/>
        <v>Greece59.5</v>
      </c>
      <c r="B2940" s="32" t="s">
        <v>1445</v>
      </c>
      <c r="C2940" s="33">
        <v>59.5</v>
      </c>
      <c r="D2940" s="34">
        <v>82.05</v>
      </c>
      <c r="E2940" s="34">
        <f t="shared" si="159"/>
        <v>84.511499999999998</v>
      </c>
      <c r="F2940" s="68">
        <v>6.8000000000000005E-2</v>
      </c>
      <c r="G2940" s="69">
        <f t="shared" si="160"/>
        <v>5.7467820000000005</v>
      </c>
      <c r="H2940" s="70">
        <f t="shared" si="161"/>
        <v>90.258281999999994</v>
      </c>
    </row>
    <row r="2941" spans="1:8" x14ac:dyDescent="0.25">
      <c r="A2941" s="33" t="str">
        <f t="shared" si="158"/>
        <v>Greece60</v>
      </c>
      <c r="B2941" s="32" t="s">
        <v>1445</v>
      </c>
      <c r="C2941" s="33">
        <v>60</v>
      </c>
      <c r="D2941" s="34">
        <v>82.05</v>
      </c>
      <c r="E2941" s="34">
        <f t="shared" si="159"/>
        <v>84.511499999999998</v>
      </c>
      <c r="F2941" s="68">
        <v>6.8000000000000005E-2</v>
      </c>
      <c r="G2941" s="69">
        <f t="shared" si="160"/>
        <v>5.7467820000000005</v>
      </c>
      <c r="H2941" s="70">
        <f t="shared" si="161"/>
        <v>90.258281999999994</v>
      </c>
    </row>
    <row r="2942" spans="1:8" x14ac:dyDescent="0.25">
      <c r="A2942" s="33" t="str">
        <f t="shared" si="158"/>
        <v>Greece60.5</v>
      </c>
      <c r="B2942" s="32" t="s">
        <v>1445</v>
      </c>
      <c r="C2942" s="33">
        <v>60.5</v>
      </c>
      <c r="D2942" s="34">
        <v>82.05</v>
      </c>
      <c r="E2942" s="34">
        <f t="shared" si="159"/>
        <v>84.511499999999998</v>
      </c>
      <c r="F2942" s="68">
        <v>6.8000000000000005E-2</v>
      </c>
      <c r="G2942" s="69">
        <f t="shared" si="160"/>
        <v>5.7467820000000005</v>
      </c>
      <c r="H2942" s="70">
        <f t="shared" si="161"/>
        <v>90.258281999999994</v>
      </c>
    </row>
    <row r="2943" spans="1:8" x14ac:dyDescent="0.25">
      <c r="A2943" s="33" t="str">
        <f t="shared" si="158"/>
        <v>Greece61</v>
      </c>
      <c r="B2943" s="32" t="s">
        <v>1445</v>
      </c>
      <c r="C2943" s="33">
        <v>61</v>
      </c>
      <c r="D2943" s="34">
        <v>82.05</v>
      </c>
      <c r="E2943" s="34">
        <f t="shared" si="159"/>
        <v>84.511499999999998</v>
      </c>
      <c r="F2943" s="68">
        <v>6.8000000000000005E-2</v>
      </c>
      <c r="G2943" s="69">
        <f t="shared" si="160"/>
        <v>5.7467820000000005</v>
      </c>
      <c r="H2943" s="70">
        <f t="shared" si="161"/>
        <v>90.258281999999994</v>
      </c>
    </row>
    <row r="2944" spans="1:8" x14ac:dyDescent="0.25">
      <c r="A2944" s="33" t="str">
        <f t="shared" si="158"/>
        <v>Greece61.5</v>
      </c>
      <c r="B2944" s="32" t="s">
        <v>1445</v>
      </c>
      <c r="C2944" s="33">
        <v>61.5</v>
      </c>
      <c r="D2944" s="34">
        <v>82.05</v>
      </c>
      <c r="E2944" s="34">
        <f t="shared" si="159"/>
        <v>84.511499999999998</v>
      </c>
      <c r="F2944" s="68">
        <v>6.8000000000000005E-2</v>
      </c>
      <c r="G2944" s="69">
        <f t="shared" si="160"/>
        <v>5.7467820000000005</v>
      </c>
      <c r="H2944" s="70">
        <f t="shared" si="161"/>
        <v>90.258281999999994</v>
      </c>
    </row>
    <row r="2945" spans="1:8" x14ac:dyDescent="0.25">
      <c r="A2945" s="33" t="str">
        <f t="shared" si="158"/>
        <v>Greece62</v>
      </c>
      <c r="B2945" s="32" t="s">
        <v>1445</v>
      </c>
      <c r="C2945" s="33">
        <v>62</v>
      </c>
      <c r="D2945" s="34">
        <v>82.05</v>
      </c>
      <c r="E2945" s="34">
        <f t="shared" si="159"/>
        <v>84.511499999999998</v>
      </c>
      <c r="F2945" s="68">
        <v>6.8000000000000005E-2</v>
      </c>
      <c r="G2945" s="69">
        <f t="shared" si="160"/>
        <v>5.7467820000000005</v>
      </c>
      <c r="H2945" s="70">
        <f t="shared" si="161"/>
        <v>90.258281999999994</v>
      </c>
    </row>
    <row r="2946" spans="1:8" x14ac:dyDescent="0.25">
      <c r="A2946" s="33" t="str">
        <f t="shared" si="158"/>
        <v>Greece62.5</v>
      </c>
      <c r="B2946" s="32" t="s">
        <v>1445</v>
      </c>
      <c r="C2946" s="33">
        <v>62.5</v>
      </c>
      <c r="D2946" s="34">
        <v>82.05</v>
      </c>
      <c r="E2946" s="34">
        <f t="shared" si="159"/>
        <v>84.511499999999998</v>
      </c>
      <c r="F2946" s="68">
        <v>6.8000000000000005E-2</v>
      </c>
      <c r="G2946" s="69">
        <f t="shared" si="160"/>
        <v>5.7467820000000005</v>
      </c>
      <c r="H2946" s="70">
        <f t="shared" si="161"/>
        <v>90.258281999999994</v>
      </c>
    </row>
    <row r="2947" spans="1:8" x14ac:dyDescent="0.25">
      <c r="A2947" s="33" t="str">
        <f t="shared" si="158"/>
        <v>Greece63</v>
      </c>
      <c r="B2947" s="32" t="s">
        <v>1445</v>
      </c>
      <c r="C2947" s="33">
        <v>63</v>
      </c>
      <c r="D2947" s="34">
        <v>82.05</v>
      </c>
      <c r="E2947" s="34">
        <f t="shared" si="159"/>
        <v>84.511499999999998</v>
      </c>
      <c r="F2947" s="68">
        <v>6.8000000000000005E-2</v>
      </c>
      <c r="G2947" s="69">
        <f t="shared" si="160"/>
        <v>5.7467820000000005</v>
      </c>
      <c r="H2947" s="70">
        <f t="shared" si="161"/>
        <v>90.258281999999994</v>
      </c>
    </row>
    <row r="2948" spans="1:8" x14ac:dyDescent="0.25">
      <c r="A2948" s="33" t="str">
        <f t="shared" si="158"/>
        <v>Greece63.5</v>
      </c>
      <c r="B2948" s="32" t="s">
        <v>1445</v>
      </c>
      <c r="C2948" s="33">
        <v>63.5</v>
      </c>
      <c r="D2948" s="34">
        <v>82.05</v>
      </c>
      <c r="E2948" s="34">
        <f t="shared" si="159"/>
        <v>84.511499999999998</v>
      </c>
      <c r="F2948" s="68">
        <v>6.8000000000000005E-2</v>
      </c>
      <c r="G2948" s="69">
        <f t="shared" si="160"/>
        <v>5.7467820000000005</v>
      </c>
      <c r="H2948" s="70">
        <f t="shared" si="161"/>
        <v>90.258281999999994</v>
      </c>
    </row>
    <row r="2949" spans="1:8" x14ac:dyDescent="0.25">
      <c r="A2949" s="33" t="str">
        <f t="shared" si="158"/>
        <v>Greece64</v>
      </c>
      <c r="B2949" s="32" t="s">
        <v>1445</v>
      </c>
      <c r="C2949" s="33">
        <v>64</v>
      </c>
      <c r="D2949" s="34">
        <v>82.05</v>
      </c>
      <c r="E2949" s="34">
        <f t="shared" si="159"/>
        <v>84.511499999999998</v>
      </c>
      <c r="F2949" s="68">
        <v>6.8000000000000005E-2</v>
      </c>
      <c r="G2949" s="69">
        <f t="shared" si="160"/>
        <v>5.7467820000000005</v>
      </c>
      <c r="H2949" s="70">
        <f t="shared" si="161"/>
        <v>90.258281999999994</v>
      </c>
    </row>
    <row r="2950" spans="1:8" x14ac:dyDescent="0.25">
      <c r="A2950" s="33" t="str">
        <f t="shared" si="158"/>
        <v>Greece64.5</v>
      </c>
      <c r="B2950" s="32" t="s">
        <v>1445</v>
      </c>
      <c r="C2950" s="33">
        <v>64.5</v>
      </c>
      <c r="D2950" s="34">
        <v>82.05</v>
      </c>
      <c r="E2950" s="34">
        <f t="shared" si="159"/>
        <v>84.511499999999998</v>
      </c>
      <c r="F2950" s="68">
        <v>6.8000000000000005E-2</v>
      </c>
      <c r="G2950" s="69">
        <f t="shared" si="160"/>
        <v>5.7467820000000005</v>
      </c>
      <c r="H2950" s="70">
        <f t="shared" si="161"/>
        <v>90.258281999999994</v>
      </c>
    </row>
    <row r="2951" spans="1:8" x14ac:dyDescent="0.25">
      <c r="A2951" s="33" t="str">
        <f t="shared" si="158"/>
        <v>Greece65</v>
      </c>
      <c r="B2951" s="32" t="s">
        <v>1445</v>
      </c>
      <c r="C2951" s="33">
        <v>65</v>
      </c>
      <c r="D2951" s="34">
        <v>82.05</v>
      </c>
      <c r="E2951" s="34">
        <f t="shared" si="159"/>
        <v>84.511499999999998</v>
      </c>
      <c r="F2951" s="68">
        <v>6.8000000000000005E-2</v>
      </c>
      <c r="G2951" s="69">
        <f t="shared" si="160"/>
        <v>5.7467820000000005</v>
      </c>
      <c r="H2951" s="70">
        <f t="shared" si="161"/>
        <v>90.258281999999994</v>
      </c>
    </row>
    <row r="2952" spans="1:8" x14ac:dyDescent="0.25">
      <c r="A2952" s="33" t="str">
        <f t="shared" si="158"/>
        <v>Greece65.5</v>
      </c>
      <c r="B2952" s="32" t="s">
        <v>1445</v>
      </c>
      <c r="C2952" s="33">
        <v>65.5</v>
      </c>
      <c r="D2952" s="34">
        <v>82.05</v>
      </c>
      <c r="E2952" s="34">
        <f t="shared" si="159"/>
        <v>84.511499999999998</v>
      </c>
      <c r="F2952" s="68">
        <v>6.8000000000000005E-2</v>
      </c>
      <c r="G2952" s="69">
        <f t="shared" si="160"/>
        <v>5.7467820000000005</v>
      </c>
      <c r="H2952" s="70">
        <f t="shared" si="161"/>
        <v>90.258281999999994</v>
      </c>
    </row>
    <row r="2953" spans="1:8" x14ac:dyDescent="0.25">
      <c r="A2953" s="33" t="str">
        <f t="shared" si="158"/>
        <v>Greece66</v>
      </c>
      <c r="B2953" s="32" t="s">
        <v>1445</v>
      </c>
      <c r="C2953" s="33">
        <v>66</v>
      </c>
      <c r="D2953" s="34">
        <v>82.05</v>
      </c>
      <c r="E2953" s="34">
        <f t="shared" si="159"/>
        <v>84.511499999999998</v>
      </c>
      <c r="F2953" s="68">
        <v>6.8000000000000005E-2</v>
      </c>
      <c r="G2953" s="69">
        <f t="shared" si="160"/>
        <v>5.7467820000000005</v>
      </c>
      <c r="H2953" s="70">
        <f t="shared" si="161"/>
        <v>90.258281999999994</v>
      </c>
    </row>
    <row r="2954" spans="1:8" x14ac:dyDescent="0.25">
      <c r="A2954" s="33" t="str">
        <f t="shared" ref="A2954:A3017" si="162">CONCATENATE(B2954,C2954)</f>
        <v>Greece66.5</v>
      </c>
      <c r="B2954" s="32" t="s">
        <v>1445</v>
      </c>
      <c r="C2954" s="33">
        <v>66.5</v>
      </c>
      <c r="D2954" s="34">
        <v>82.05</v>
      </c>
      <c r="E2954" s="34">
        <f t="shared" si="159"/>
        <v>84.511499999999998</v>
      </c>
      <c r="F2954" s="68">
        <v>6.8000000000000005E-2</v>
      </c>
      <c r="G2954" s="69">
        <f t="shared" si="160"/>
        <v>5.7467820000000005</v>
      </c>
      <c r="H2954" s="70">
        <f t="shared" si="161"/>
        <v>90.258281999999994</v>
      </c>
    </row>
    <row r="2955" spans="1:8" x14ac:dyDescent="0.25">
      <c r="A2955" s="33" t="str">
        <f t="shared" si="162"/>
        <v>Greece67</v>
      </c>
      <c r="B2955" s="32" t="s">
        <v>1445</v>
      </c>
      <c r="C2955" s="33">
        <v>67</v>
      </c>
      <c r="D2955" s="34">
        <v>82.05</v>
      </c>
      <c r="E2955" s="34">
        <f t="shared" si="159"/>
        <v>84.511499999999998</v>
      </c>
      <c r="F2955" s="68">
        <v>6.8000000000000005E-2</v>
      </c>
      <c r="G2955" s="69">
        <f t="shared" si="160"/>
        <v>5.7467820000000005</v>
      </c>
      <c r="H2955" s="70">
        <f t="shared" si="161"/>
        <v>90.258281999999994</v>
      </c>
    </row>
    <row r="2956" spans="1:8" x14ac:dyDescent="0.25">
      <c r="A2956" s="33" t="str">
        <f t="shared" si="162"/>
        <v>Greece67.5</v>
      </c>
      <c r="B2956" s="32" t="s">
        <v>1445</v>
      </c>
      <c r="C2956" s="33">
        <v>67.5</v>
      </c>
      <c r="D2956" s="34">
        <v>82.05</v>
      </c>
      <c r="E2956" s="34">
        <f t="shared" si="159"/>
        <v>84.511499999999998</v>
      </c>
      <c r="F2956" s="68">
        <v>6.8000000000000005E-2</v>
      </c>
      <c r="G2956" s="69">
        <f t="shared" si="160"/>
        <v>5.7467820000000005</v>
      </c>
      <c r="H2956" s="70">
        <f t="shared" si="161"/>
        <v>90.258281999999994</v>
      </c>
    </row>
    <row r="2957" spans="1:8" x14ac:dyDescent="0.25">
      <c r="A2957" s="33" t="str">
        <f t="shared" si="162"/>
        <v>Greece68</v>
      </c>
      <c r="B2957" s="32" t="s">
        <v>1445</v>
      </c>
      <c r="C2957" s="33">
        <v>68</v>
      </c>
      <c r="D2957" s="34">
        <v>82.05</v>
      </c>
      <c r="E2957" s="34">
        <f t="shared" si="159"/>
        <v>84.511499999999998</v>
      </c>
      <c r="F2957" s="68">
        <v>6.8000000000000005E-2</v>
      </c>
      <c r="G2957" s="69">
        <f t="shared" si="160"/>
        <v>5.7467820000000005</v>
      </c>
      <c r="H2957" s="70">
        <f t="shared" si="161"/>
        <v>90.258281999999994</v>
      </c>
    </row>
    <row r="2958" spans="1:8" x14ac:dyDescent="0.25">
      <c r="A2958" s="33" t="str">
        <f t="shared" si="162"/>
        <v>Greece68.5</v>
      </c>
      <c r="B2958" s="32" t="s">
        <v>1445</v>
      </c>
      <c r="C2958" s="33">
        <v>68.5</v>
      </c>
      <c r="D2958" s="34">
        <v>82.05</v>
      </c>
      <c r="E2958" s="34">
        <f t="shared" si="159"/>
        <v>84.511499999999998</v>
      </c>
      <c r="F2958" s="68">
        <v>6.8000000000000005E-2</v>
      </c>
      <c r="G2958" s="69">
        <f t="shared" si="160"/>
        <v>5.7467820000000005</v>
      </c>
      <c r="H2958" s="70">
        <f t="shared" si="161"/>
        <v>90.258281999999994</v>
      </c>
    </row>
    <row r="2959" spans="1:8" x14ac:dyDescent="0.25">
      <c r="A2959" s="33" t="str">
        <f t="shared" si="162"/>
        <v>Greece69</v>
      </c>
      <c r="B2959" s="32" t="s">
        <v>1445</v>
      </c>
      <c r="C2959" s="33">
        <v>69</v>
      </c>
      <c r="D2959" s="34">
        <v>82.05</v>
      </c>
      <c r="E2959" s="34">
        <f t="shared" si="159"/>
        <v>84.511499999999998</v>
      </c>
      <c r="F2959" s="68">
        <v>6.8000000000000005E-2</v>
      </c>
      <c r="G2959" s="69">
        <f t="shared" si="160"/>
        <v>5.7467820000000005</v>
      </c>
      <c r="H2959" s="70">
        <f t="shared" si="161"/>
        <v>90.258281999999994</v>
      </c>
    </row>
    <row r="2960" spans="1:8" x14ac:dyDescent="0.25">
      <c r="A2960" s="33" t="str">
        <f t="shared" si="162"/>
        <v>Greece69.5</v>
      </c>
      <c r="B2960" s="32" t="s">
        <v>1445</v>
      </c>
      <c r="C2960" s="33">
        <v>69.5</v>
      </c>
      <c r="D2960" s="34">
        <v>82.05</v>
      </c>
      <c r="E2960" s="34">
        <f t="shared" si="159"/>
        <v>84.511499999999998</v>
      </c>
      <c r="F2960" s="68">
        <v>6.8000000000000005E-2</v>
      </c>
      <c r="G2960" s="69">
        <f t="shared" si="160"/>
        <v>5.7467820000000005</v>
      </c>
      <c r="H2960" s="70">
        <f t="shared" si="161"/>
        <v>90.258281999999994</v>
      </c>
    </row>
    <row r="2961" spans="1:8" x14ac:dyDescent="0.25">
      <c r="A2961" s="33" t="str">
        <f t="shared" si="162"/>
        <v>Greece70</v>
      </c>
      <c r="B2961" s="32" t="s">
        <v>1445</v>
      </c>
      <c r="C2961" s="33">
        <v>70</v>
      </c>
      <c r="D2961" s="34">
        <v>82.05</v>
      </c>
      <c r="E2961" s="34">
        <f t="shared" si="159"/>
        <v>84.511499999999998</v>
      </c>
      <c r="F2961" s="68">
        <v>6.8000000000000005E-2</v>
      </c>
      <c r="G2961" s="69">
        <f t="shared" si="160"/>
        <v>5.7467820000000005</v>
      </c>
      <c r="H2961" s="70">
        <f t="shared" si="161"/>
        <v>90.258281999999994</v>
      </c>
    </row>
    <row r="2962" spans="1:8" x14ac:dyDescent="0.25">
      <c r="A2962" s="33" t="str">
        <f t="shared" si="162"/>
        <v>Greece70.5</v>
      </c>
      <c r="B2962" s="32" t="s">
        <v>1445</v>
      </c>
      <c r="C2962" s="33">
        <v>70.5</v>
      </c>
      <c r="D2962" s="34">
        <v>82.05</v>
      </c>
      <c r="E2962" s="34">
        <f t="shared" ref="E2962:E3025" si="163">D2962*1.03</f>
        <v>84.511499999999998</v>
      </c>
      <c r="F2962" s="68">
        <v>6.8000000000000005E-2</v>
      </c>
      <c r="G2962" s="69">
        <f t="shared" ref="G2962:G3025" si="164">E2962*F2962</f>
        <v>5.7467820000000005</v>
      </c>
      <c r="H2962" s="70">
        <f t="shared" ref="H2962:H3025" si="165">G2962+E2962</f>
        <v>90.258281999999994</v>
      </c>
    </row>
    <row r="2963" spans="1:8" x14ac:dyDescent="0.25">
      <c r="A2963" s="33" t="str">
        <f t="shared" si="162"/>
        <v>Hungary0.5</v>
      </c>
      <c r="B2963" s="32" t="s">
        <v>1446</v>
      </c>
      <c r="C2963" s="33">
        <v>0.5</v>
      </c>
      <c r="D2963" s="34">
        <v>11.01</v>
      </c>
      <c r="E2963" s="34">
        <f t="shared" si="163"/>
        <v>11.340300000000001</v>
      </c>
      <c r="F2963" s="68">
        <v>6.8000000000000005E-2</v>
      </c>
      <c r="G2963" s="69">
        <f t="shared" si="164"/>
        <v>0.77114040000000017</v>
      </c>
      <c r="H2963" s="70">
        <f t="shared" si="165"/>
        <v>12.111440400000001</v>
      </c>
    </row>
    <row r="2964" spans="1:8" x14ac:dyDescent="0.25">
      <c r="A2964" s="33" t="str">
        <f t="shared" si="162"/>
        <v>Hungary1</v>
      </c>
      <c r="B2964" s="32" t="s">
        <v>1446</v>
      </c>
      <c r="C2964" s="33">
        <v>1</v>
      </c>
      <c r="D2964" s="34">
        <v>11.01</v>
      </c>
      <c r="E2964" s="34">
        <f t="shared" si="163"/>
        <v>11.340300000000001</v>
      </c>
      <c r="F2964" s="68">
        <v>6.8000000000000005E-2</v>
      </c>
      <c r="G2964" s="69">
        <f t="shared" si="164"/>
        <v>0.77114040000000017</v>
      </c>
      <c r="H2964" s="70">
        <f t="shared" si="165"/>
        <v>12.111440400000001</v>
      </c>
    </row>
    <row r="2965" spans="1:8" x14ac:dyDescent="0.25">
      <c r="A2965" s="33" t="str">
        <f t="shared" si="162"/>
        <v>Hungary1.5</v>
      </c>
      <c r="B2965" s="32" t="s">
        <v>1446</v>
      </c>
      <c r="C2965" s="33">
        <v>1.5</v>
      </c>
      <c r="D2965" s="34">
        <v>11.01</v>
      </c>
      <c r="E2965" s="34">
        <f t="shared" si="163"/>
        <v>11.340300000000001</v>
      </c>
      <c r="F2965" s="68">
        <v>6.8000000000000005E-2</v>
      </c>
      <c r="G2965" s="69">
        <f t="shared" si="164"/>
        <v>0.77114040000000017</v>
      </c>
      <c r="H2965" s="70">
        <f t="shared" si="165"/>
        <v>12.111440400000001</v>
      </c>
    </row>
    <row r="2966" spans="1:8" x14ac:dyDescent="0.25">
      <c r="A2966" s="33" t="str">
        <f t="shared" si="162"/>
        <v>Hungary2</v>
      </c>
      <c r="B2966" s="32" t="s">
        <v>1446</v>
      </c>
      <c r="C2966" s="33">
        <v>2</v>
      </c>
      <c r="D2966" s="34">
        <v>11.01</v>
      </c>
      <c r="E2966" s="34">
        <f t="shared" si="163"/>
        <v>11.340300000000001</v>
      </c>
      <c r="F2966" s="68">
        <v>6.8000000000000005E-2</v>
      </c>
      <c r="G2966" s="69">
        <f t="shared" si="164"/>
        <v>0.77114040000000017</v>
      </c>
      <c r="H2966" s="70">
        <f t="shared" si="165"/>
        <v>12.111440400000001</v>
      </c>
    </row>
    <row r="2967" spans="1:8" x14ac:dyDescent="0.25">
      <c r="A2967" s="33" t="str">
        <f t="shared" si="162"/>
        <v>Hungary2.5</v>
      </c>
      <c r="B2967" s="32" t="s">
        <v>1446</v>
      </c>
      <c r="C2967" s="33">
        <v>2.5</v>
      </c>
      <c r="D2967" s="34">
        <v>11.01</v>
      </c>
      <c r="E2967" s="34">
        <f t="shared" si="163"/>
        <v>11.340300000000001</v>
      </c>
      <c r="F2967" s="68">
        <v>6.8000000000000005E-2</v>
      </c>
      <c r="G2967" s="69">
        <f t="shared" si="164"/>
        <v>0.77114040000000017</v>
      </c>
      <c r="H2967" s="70">
        <f t="shared" si="165"/>
        <v>12.111440400000001</v>
      </c>
    </row>
    <row r="2968" spans="1:8" x14ac:dyDescent="0.25">
      <c r="A2968" s="33" t="str">
        <f t="shared" si="162"/>
        <v>Hungary3</v>
      </c>
      <c r="B2968" s="32" t="s">
        <v>1446</v>
      </c>
      <c r="C2968" s="33">
        <v>3</v>
      </c>
      <c r="D2968" s="34">
        <v>11.01</v>
      </c>
      <c r="E2968" s="34">
        <f t="shared" si="163"/>
        <v>11.340300000000001</v>
      </c>
      <c r="F2968" s="68">
        <v>6.8000000000000005E-2</v>
      </c>
      <c r="G2968" s="69">
        <f t="shared" si="164"/>
        <v>0.77114040000000017</v>
      </c>
      <c r="H2968" s="70">
        <f t="shared" si="165"/>
        <v>12.111440400000001</v>
      </c>
    </row>
    <row r="2969" spans="1:8" x14ac:dyDescent="0.25">
      <c r="A2969" s="33" t="str">
        <f t="shared" si="162"/>
        <v>Hungary3.5</v>
      </c>
      <c r="B2969" s="32" t="s">
        <v>1446</v>
      </c>
      <c r="C2969" s="33">
        <v>3.5</v>
      </c>
      <c r="D2969" s="34">
        <v>11.01</v>
      </c>
      <c r="E2969" s="34">
        <f t="shared" si="163"/>
        <v>11.340300000000001</v>
      </c>
      <c r="F2969" s="68">
        <v>6.8000000000000005E-2</v>
      </c>
      <c r="G2969" s="69">
        <f t="shared" si="164"/>
        <v>0.77114040000000017</v>
      </c>
      <c r="H2969" s="70">
        <f t="shared" si="165"/>
        <v>12.111440400000001</v>
      </c>
    </row>
    <row r="2970" spans="1:8" x14ac:dyDescent="0.25">
      <c r="A2970" s="33" t="str">
        <f t="shared" si="162"/>
        <v>Hungary4</v>
      </c>
      <c r="B2970" s="32" t="s">
        <v>1446</v>
      </c>
      <c r="C2970" s="33">
        <v>4</v>
      </c>
      <c r="D2970" s="34">
        <v>11.01</v>
      </c>
      <c r="E2970" s="34">
        <f t="shared" si="163"/>
        <v>11.340300000000001</v>
      </c>
      <c r="F2970" s="68">
        <v>6.8000000000000005E-2</v>
      </c>
      <c r="G2970" s="69">
        <f t="shared" si="164"/>
        <v>0.77114040000000017</v>
      </c>
      <c r="H2970" s="70">
        <f t="shared" si="165"/>
        <v>12.111440400000001</v>
      </c>
    </row>
    <row r="2971" spans="1:8" x14ac:dyDescent="0.25">
      <c r="A2971" s="33" t="str">
        <f t="shared" si="162"/>
        <v>Hungary4.5</v>
      </c>
      <c r="B2971" s="32" t="s">
        <v>1446</v>
      </c>
      <c r="C2971" s="33">
        <v>4.5</v>
      </c>
      <c r="D2971" s="34">
        <v>11.01</v>
      </c>
      <c r="E2971" s="34">
        <f t="shared" si="163"/>
        <v>11.340300000000001</v>
      </c>
      <c r="F2971" s="68">
        <v>6.8000000000000005E-2</v>
      </c>
      <c r="G2971" s="69">
        <f t="shared" si="164"/>
        <v>0.77114040000000017</v>
      </c>
      <c r="H2971" s="70">
        <f t="shared" si="165"/>
        <v>12.111440400000001</v>
      </c>
    </row>
    <row r="2972" spans="1:8" x14ac:dyDescent="0.25">
      <c r="A2972" s="33" t="str">
        <f t="shared" si="162"/>
        <v>Hungary5</v>
      </c>
      <c r="B2972" s="32" t="s">
        <v>1446</v>
      </c>
      <c r="C2972" s="33">
        <v>5</v>
      </c>
      <c r="D2972" s="34">
        <v>11.01</v>
      </c>
      <c r="E2972" s="34">
        <f t="shared" si="163"/>
        <v>11.340300000000001</v>
      </c>
      <c r="F2972" s="68">
        <v>6.8000000000000005E-2</v>
      </c>
      <c r="G2972" s="69">
        <f t="shared" si="164"/>
        <v>0.77114040000000017</v>
      </c>
      <c r="H2972" s="70">
        <f t="shared" si="165"/>
        <v>12.111440400000001</v>
      </c>
    </row>
    <row r="2973" spans="1:8" x14ac:dyDescent="0.25">
      <c r="A2973" s="33" t="str">
        <f t="shared" si="162"/>
        <v>Hungary5.5</v>
      </c>
      <c r="B2973" s="32" t="s">
        <v>1446</v>
      </c>
      <c r="C2973" s="33">
        <v>5.5</v>
      </c>
      <c r="D2973" s="34">
        <v>11.01</v>
      </c>
      <c r="E2973" s="34">
        <f t="shared" si="163"/>
        <v>11.340300000000001</v>
      </c>
      <c r="F2973" s="68">
        <v>6.8000000000000005E-2</v>
      </c>
      <c r="G2973" s="69">
        <f t="shared" si="164"/>
        <v>0.77114040000000017</v>
      </c>
      <c r="H2973" s="70">
        <f t="shared" si="165"/>
        <v>12.111440400000001</v>
      </c>
    </row>
    <row r="2974" spans="1:8" x14ac:dyDescent="0.25">
      <c r="A2974" s="33" t="str">
        <f t="shared" si="162"/>
        <v>Hungary6</v>
      </c>
      <c r="B2974" s="32" t="s">
        <v>1446</v>
      </c>
      <c r="C2974" s="33">
        <v>6</v>
      </c>
      <c r="D2974" s="34">
        <v>11.01</v>
      </c>
      <c r="E2974" s="34">
        <f t="shared" si="163"/>
        <v>11.340300000000001</v>
      </c>
      <c r="F2974" s="68">
        <v>6.8000000000000005E-2</v>
      </c>
      <c r="G2974" s="69">
        <f t="shared" si="164"/>
        <v>0.77114040000000017</v>
      </c>
      <c r="H2974" s="70">
        <f t="shared" si="165"/>
        <v>12.111440400000001</v>
      </c>
    </row>
    <row r="2975" spans="1:8" x14ac:dyDescent="0.25">
      <c r="A2975" s="33" t="str">
        <f t="shared" si="162"/>
        <v>Hungary6.5</v>
      </c>
      <c r="B2975" s="32" t="s">
        <v>1446</v>
      </c>
      <c r="C2975" s="33">
        <v>6.5</v>
      </c>
      <c r="D2975" s="34">
        <v>11.01</v>
      </c>
      <c r="E2975" s="34">
        <f t="shared" si="163"/>
        <v>11.340300000000001</v>
      </c>
      <c r="F2975" s="68">
        <v>6.8000000000000005E-2</v>
      </c>
      <c r="G2975" s="69">
        <f t="shared" si="164"/>
        <v>0.77114040000000017</v>
      </c>
      <c r="H2975" s="70">
        <f t="shared" si="165"/>
        <v>12.111440400000001</v>
      </c>
    </row>
    <row r="2976" spans="1:8" x14ac:dyDescent="0.25">
      <c r="A2976" s="33" t="str">
        <f t="shared" si="162"/>
        <v>Hungary7</v>
      </c>
      <c r="B2976" s="32" t="s">
        <v>1446</v>
      </c>
      <c r="C2976" s="33">
        <v>7</v>
      </c>
      <c r="D2976" s="34">
        <v>11.01</v>
      </c>
      <c r="E2976" s="34">
        <f t="shared" si="163"/>
        <v>11.340300000000001</v>
      </c>
      <c r="F2976" s="68">
        <v>6.8000000000000005E-2</v>
      </c>
      <c r="G2976" s="69">
        <f t="shared" si="164"/>
        <v>0.77114040000000017</v>
      </c>
      <c r="H2976" s="70">
        <f t="shared" si="165"/>
        <v>12.111440400000001</v>
      </c>
    </row>
    <row r="2977" spans="1:8" x14ac:dyDescent="0.25">
      <c r="A2977" s="33" t="str">
        <f t="shared" si="162"/>
        <v>Hungary7.5</v>
      </c>
      <c r="B2977" s="32" t="s">
        <v>1446</v>
      </c>
      <c r="C2977" s="33">
        <v>7.5</v>
      </c>
      <c r="D2977" s="34">
        <v>11.01</v>
      </c>
      <c r="E2977" s="34">
        <f t="shared" si="163"/>
        <v>11.340300000000001</v>
      </c>
      <c r="F2977" s="68">
        <v>6.8000000000000005E-2</v>
      </c>
      <c r="G2977" s="69">
        <f t="shared" si="164"/>
        <v>0.77114040000000017</v>
      </c>
      <c r="H2977" s="70">
        <f t="shared" si="165"/>
        <v>12.111440400000001</v>
      </c>
    </row>
    <row r="2978" spans="1:8" x14ac:dyDescent="0.25">
      <c r="A2978" s="33" t="str">
        <f t="shared" si="162"/>
        <v>Hungary8</v>
      </c>
      <c r="B2978" s="32" t="s">
        <v>1446</v>
      </c>
      <c r="C2978" s="33">
        <v>8</v>
      </c>
      <c r="D2978" s="34">
        <v>11.01</v>
      </c>
      <c r="E2978" s="34">
        <f t="shared" si="163"/>
        <v>11.340300000000001</v>
      </c>
      <c r="F2978" s="68">
        <v>6.8000000000000005E-2</v>
      </c>
      <c r="G2978" s="69">
        <f t="shared" si="164"/>
        <v>0.77114040000000017</v>
      </c>
      <c r="H2978" s="70">
        <f t="shared" si="165"/>
        <v>12.111440400000001</v>
      </c>
    </row>
    <row r="2979" spans="1:8" x14ac:dyDescent="0.25">
      <c r="A2979" s="33" t="str">
        <f t="shared" si="162"/>
        <v>Hungary8.5</v>
      </c>
      <c r="B2979" s="32" t="s">
        <v>1446</v>
      </c>
      <c r="C2979" s="33">
        <v>8.5</v>
      </c>
      <c r="D2979" s="34">
        <v>11.01</v>
      </c>
      <c r="E2979" s="34">
        <f t="shared" si="163"/>
        <v>11.340300000000001</v>
      </c>
      <c r="F2979" s="68">
        <v>6.8000000000000005E-2</v>
      </c>
      <c r="G2979" s="69">
        <f t="shared" si="164"/>
        <v>0.77114040000000017</v>
      </c>
      <c r="H2979" s="70">
        <f t="shared" si="165"/>
        <v>12.111440400000001</v>
      </c>
    </row>
    <row r="2980" spans="1:8" x14ac:dyDescent="0.25">
      <c r="A2980" s="33" t="str">
        <f t="shared" si="162"/>
        <v>Hungary9</v>
      </c>
      <c r="B2980" s="32" t="s">
        <v>1446</v>
      </c>
      <c r="C2980" s="33">
        <v>9</v>
      </c>
      <c r="D2980" s="34">
        <v>11.01</v>
      </c>
      <c r="E2980" s="34">
        <f t="shared" si="163"/>
        <v>11.340300000000001</v>
      </c>
      <c r="F2980" s="68">
        <v>6.8000000000000005E-2</v>
      </c>
      <c r="G2980" s="69">
        <f t="shared" si="164"/>
        <v>0.77114040000000017</v>
      </c>
      <c r="H2980" s="70">
        <f t="shared" si="165"/>
        <v>12.111440400000001</v>
      </c>
    </row>
    <row r="2981" spans="1:8" x14ac:dyDescent="0.25">
      <c r="A2981" s="33" t="str">
        <f t="shared" si="162"/>
        <v>Hungary9.5</v>
      </c>
      <c r="B2981" s="32" t="s">
        <v>1446</v>
      </c>
      <c r="C2981" s="33">
        <v>9.5</v>
      </c>
      <c r="D2981" s="34">
        <v>11.01</v>
      </c>
      <c r="E2981" s="34">
        <f t="shared" si="163"/>
        <v>11.340300000000001</v>
      </c>
      <c r="F2981" s="68">
        <v>6.8000000000000005E-2</v>
      </c>
      <c r="G2981" s="69">
        <f t="shared" si="164"/>
        <v>0.77114040000000017</v>
      </c>
      <c r="H2981" s="70">
        <f t="shared" si="165"/>
        <v>12.111440400000001</v>
      </c>
    </row>
    <row r="2982" spans="1:8" x14ac:dyDescent="0.25">
      <c r="A2982" s="33" t="str">
        <f t="shared" si="162"/>
        <v>Hungary10</v>
      </c>
      <c r="B2982" s="32" t="s">
        <v>1446</v>
      </c>
      <c r="C2982" s="33">
        <v>10</v>
      </c>
      <c r="D2982" s="34">
        <v>11.01</v>
      </c>
      <c r="E2982" s="34">
        <f t="shared" si="163"/>
        <v>11.340300000000001</v>
      </c>
      <c r="F2982" s="68">
        <v>6.8000000000000005E-2</v>
      </c>
      <c r="G2982" s="69">
        <f t="shared" si="164"/>
        <v>0.77114040000000017</v>
      </c>
      <c r="H2982" s="70">
        <f t="shared" si="165"/>
        <v>12.111440400000001</v>
      </c>
    </row>
    <row r="2983" spans="1:8" x14ac:dyDescent="0.25">
      <c r="A2983" s="33" t="str">
        <f t="shared" si="162"/>
        <v>Hungary10.5</v>
      </c>
      <c r="B2983" s="32" t="s">
        <v>1446</v>
      </c>
      <c r="C2983" s="33">
        <v>10.5</v>
      </c>
      <c r="D2983" s="34">
        <v>11.01</v>
      </c>
      <c r="E2983" s="34">
        <f t="shared" si="163"/>
        <v>11.340300000000001</v>
      </c>
      <c r="F2983" s="68">
        <v>6.8000000000000005E-2</v>
      </c>
      <c r="G2983" s="69">
        <f t="shared" si="164"/>
        <v>0.77114040000000017</v>
      </c>
      <c r="H2983" s="70">
        <f t="shared" si="165"/>
        <v>12.111440400000001</v>
      </c>
    </row>
    <row r="2984" spans="1:8" x14ac:dyDescent="0.25">
      <c r="A2984" s="33" t="str">
        <f t="shared" si="162"/>
        <v>Hungary11</v>
      </c>
      <c r="B2984" s="32" t="s">
        <v>1446</v>
      </c>
      <c r="C2984" s="33">
        <v>11</v>
      </c>
      <c r="D2984" s="34">
        <v>11.01</v>
      </c>
      <c r="E2984" s="34">
        <f t="shared" si="163"/>
        <v>11.340300000000001</v>
      </c>
      <c r="F2984" s="68">
        <v>6.8000000000000005E-2</v>
      </c>
      <c r="G2984" s="69">
        <f t="shared" si="164"/>
        <v>0.77114040000000017</v>
      </c>
      <c r="H2984" s="70">
        <f t="shared" si="165"/>
        <v>12.111440400000001</v>
      </c>
    </row>
    <row r="2985" spans="1:8" x14ac:dyDescent="0.25">
      <c r="A2985" s="33" t="str">
        <f t="shared" si="162"/>
        <v>Hungary11.5</v>
      </c>
      <c r="B2985" s="32" t="s">
        <v>1446</v>
      </c>
      <c r="C2985" s="33">
        <v>11.5</v>
      </c>
      <c r="D2985" s="34">
        <v>11.01</v>
      </c>
      <c r="E2985" s="34">
        <f t="shared" si="163"/>
        <v>11.340300000000001</v>
      </c>
      <c r="F2985" s="68">
        <v>6.8000000000000005E-2</v>
      </c>
      <c r="G2985" s="69">
        <f t="shared" si="164"/>
        <v>0.77114040000000017</v>
      </c>
      <c r="H2985" s="70">
        <f t="shared" si="165"/>
        <v>12.111440400000001</v>
      </c>
    </row>
    <row r="2986" spans="1:8" x14ac:dyDescent="0.25">
      <c r="A2986" s="33" t="str">
        <f t="shared" si="162"/>
        <v>Hungary12</v>
      </c>
      <c r="B2986" s="32" t="s">
        <v>1446</v>
      </c>
      <c r="C2986" s="33">
        <v>12</v>
      </c>
      <c r="D2986" s="34">
        <v>11.01</v>
      </c>
      <c r="E2986" s="34">
        <f t="shared" si="163"/>
        <v>11.340300000000001</v>
      </c>
      <c r="F2986" s="68">
        <v>6.8000000000000005E-2</v>
      </c>
      <c r="G2986" s="69">
        <f t="shared" si="164"/>
        <v>0.77114040000000017</v>
      </c>
      <c r="H2986" s="70">
        <f t="shared" si="165"/>
        <v>12.111440400000001</v>
      </c>
    </row>
    <row r="2987" spans="1:8" x14ac:dyDescent="0.25">
      <c r="A2987" s="33" t="str">
        <f t="shared" si="162"/>
        <v>Hungary12.5</v>
      </c>
      <c r="B2987" s="32" t="s">
        <v>1446</v>
      </c>
      <c r="C2987" s="33">
        <v>12.5</v>
      </c>
      <c r="D2987" s="34">
        <v>11.01</v>
      </c>
      <c r="E2987" s="34">
        <f t="shared" si="163"/>
        <v>11.340300000000001</v>
      </c>
      <c r="F2987" s="68">
        <v>6.8000000000000005E-2</v>
      </c>
      <c r="G2987" s="69">
        <f t="shared" si="164"/>
        <v>0.77114040000000017</v>
      </c>
      <c r="H2987" s="70">
        <f t="shared" si="165"/>
        <v>12.111440400000001</v>
      </c>
    </row>
    <row r="2988" spans="1:8" x14ac:dyDescent="0.25">
      <c r="A2988" s="33" t="str">
        <f t="shared" si="162"/>
        <v>Hungary13</v>
      </c>
      <c r="B2988" s="32" t="s">
        <v>1446</v>
      </c>
      <c r="C2988" s="33">
        <v>13</v>
      </c>
      <c r="D2988" s="34">
        <v>11.01</v>
      </c>
      <c r="E2988" s="34">
        <f t="shared" si="163"/>
        <v>11.340300000000001</v>
      </c>
      <c r="F2988" s="68">
        <v>6.8000000000000005E-2</v>
      </c>
      <c r="G2988" s="69">
        <f t="shared" si="164"/>
        <v>0.77114040000000017</v>
      </c>
      <c r="H2988" s="70">
        <f t="shared" si="165"/>
        <v>12.111440400000001</v>
      </c>
    </row>
    <row r="2989" spans="1:8" x14ac:dyDescent="0.25">
      <c r="A2989" s="33" t="str">
        <f t="shared" si="162"/>
        <v>Hungary13.5</v>
      </c>
      <c r="B2989" s="32" t="s">
        <v>1446</v>
      </c>
      <c r="C2989" s="33">
        <v>13.5</v>
      </c>
      <c r="D2989" s="34">
        <v>11.01</v>
      </c>
      <c r="E2989" s="34">
        <f t="shared" si="163"/>
        <v>11.340300000000001</v>
      </c>
      <c r="F2989" s="68">
        <v>6.8000000000000005E-2</v>
      </c>
      <c r="G2989" s="69">
        <f t="shared" si="164"/>
        <v>0.77114040000000017</v>
      </c>
      <c r="H2989" s="70">
        <f t="shared" si="165"/>
        <v>12.111440400000001</v>
      </c>
    </row>
    <row r="2990" spans="1:8" x14ac:dyDescent="0.25">
      <c r="A2990" s="33" t="str">
        <f t="shared" si="162"/>
        <v>Hungary14</v>
      </c>
      <c r="B2990" s="32" t="s">
        <v>1446</v>
      </c>
      <c r="C2990" s="33">
        <v>14</v>
      </c>
      <c r="D2990" s="34">
        <v>11.01</v>
      </c>
      <c r="E2990" s="34">
        <f t="shared" si="163"/>
        <v>11.340300000000001</v>
      </c>
      <c r="F2990" s="68">
        <v>6.8000000000000005E-2</v>
      </c>
      <c r="G2990" s="69">
        <f t="shared" si="164"/>
        <v>0.77114040000000017</v>
      </c>
      <c r="H2990" s="70">
        <f t="shared" si="165"/>
        <v>12.111440400000001</v>
      </c>
    </row>
    <row r="2991" spans="1:8" x14ac:dyDescent="0.25">
      <c r="A2991" s="33" t="str">
        <f t="shared" si="162"/>
        <v>Hungary14.5</v>
      </c>
      <c r="B2991" s="32" t="s">
        <v>1446</v>
      </c>
      <c r="C2991" s="33">
        <v>14.5</v>
      </c>
      <c r="D2991" s="34">
        <v>11.01</v>
      </c>
      <c r="E2991" s="34">
        <f t="shared" si="163"/>
        <v>11.340300000000001</v>
      </c>
      <c r="F2991" s="68">
        <v>6.8000000000000005E-2</v>
      </c>
      <c r="G2991" s="69">
        <f t="shared" si="164"/>
        <v>0.77114040000000017</v>
      </c>
      <c r="H2991" s="70">
        <f t="shared" si="165"/>
        <v>12.111440400000001</v>
      </c>
    </row>
    <row r="2992" spans="1:8" x14ac:dyDescent="0.25">
      <c r="A2992" s="33" t="str">
        <f t="shared" si="162"/>
        <v>Hungary15</v>
      </c>
      <c r="B2992" s="32" t="s">
        <v>1446</v>
      </c>
      <c r="C2992" s="33">
        <v>15</v>
      </c>
      <c r="D2992" s="34">
        <v>11.01</v>
      </c>
      <c r="E2992" s="34">
        <f t="shared" si="163"/>
        <v>11.340300000000001</v>
      </c>
      <c r="F2992" s="68">
        <v>6.8000000000000005E-2</v>
      </c>
      <c r="G2992" s="69">
        <f t="shared" si="164"/>
        <v>0.77114040000000017</v>
      </c>
      <c r="H2992" s="70">
        <f t="shared" si="165"/>
        <v>12.111440400000001</v>
      </c>
    </row>
    <row r="2993" spans="1:8" x14ac:dyDescent="0.25">
      <c r="A2993" s="33" t="str">
        <f t="shared" si="162"/>
        <v>Hungary15.5</v>
      </c>
      <c r="B2993" s="32" t="s">
        <v>1446</v>
      </c>
      <c r="C2993" s="33">
        <v>15.5</v>
      </c>
      <c r="D2993" s="34">
        <v>11.01</v>
      </c>
      <c r="E2993" s="34">
        <f t="shared" si="163"/>
        <v>11.340300000000001</v>
      </c>
      <c r="F2993" s="68">
        <v>6.8000000000000005E-2</v>
      </c>
      <c r="G2993" s="69">
        <f t="shared" si="164"/>
        <v>0.77114040000000017</v>
      </c>
      <c r="H2993" s="70">
        <f t="shared" si="165"/>
        <v>12.111440400000001</v>
      </c>
    </row>
    <row r="2994" spans="1:8" x14ac:dyDescent="0.25">
      <c r="A2994" s="33" t="str">
        <f t="shared" si="162"/>
        <v>Hungary16</v>
      </c>
      <c r="B2994" s="32" t="s">
        <v>1446</v>
      </c>
      <c r="C2994" s="33">
        <v>16</v>
      </c>
      <c r="D2994" s="34">
        <v>11.01</v>
      </c>
      <c r="E2994" s="34">
        <f t="shared" si="163"/>
        <v>11.340300000000001</v>
      </c>
      <c r="F2994" s="68">
        <v>6.8000000000000005E-2</v>
      </c>
      <c r="G2994" s="69">
        <f t="shared" si="164"/>
        <v>0.77114040000000017</v>
      </c>
      <c r="H2994" s="70">
        <f t="shared" si="165"/>
        <v>12.111440400000001</v>
      </c>
    </row>
    <row r="2995" spans="1:8" x14ac:dyDescent="0.25">
      <c r="A2995" s="33" t="str">
        <f t="shared" si="162"/>
        <v>Hungary16.5</v>
      </c>
      <c r="B2995" s="32" t="s">
        <v>1446</v>
      </c>
      <c r="C2995" s="33">
        <v>16.5</v>
      </c>
      <c r="D2995" s="34">
        <v>11.01</v>
      </c>
      <c r="E2995" s="34">
        <f t="shared" si="163"/>
        <v>11.340300000000001</v>
      </c>
      <c r="F2995" s="68">
        <v>6.8000000000000005E-2</v>
      </c>
      <c r="G2995" s="69">
        <f t="shared" si="164"/>
        <v>0.77114040000000017</v>
      </c>
      <c r="H2995" s="70">
        <f t="shared" si="165"/>
        <v>12.111440400000001</v>
      </c>
    </row>
    <row r="2996" spans="1:8" x14ac:dyDescent="0.25">
      <c r="A2996" s="33" t="str">
        <f t="shared" si="162"/>
        <v>Hungary17</v>
      </c>
      <c r="B2996" s="32" t="s">
        <v>1446</v>
      </c>
      <c r="C2996" s="33">
        <v>17</v>
      </c>
      <c r="D2996" s="34">
        <v>11.01</v>
      </c>
      <c r="E2996" s="34">
        <f t="shared" si="163"/>
        <v>11.340300000000001</v>
      </c>
      <c r="F2996" s="68">
        <v>6.8000000000000005E-2</v>
      </c>
      <c r="G2996" s="69">
        <f t="shared" si="164"/>
        <v>0.77114040000000017</v>
      </c>
      <c r="H2996" s="70">
        <f t="shared" si="165"/>
        <v>12.111440400000001</v>
      </c>
    </row>
    <row r="2997" spans="1:8" x14ac:dyDescent="0.25">
      <c r="A2997" s="33" t="str">
        <f t="shared" si="162"/>
        <v>Hungary17.5</v>
      </c>
      <c r="B2997" s="32" t="s">
        <v>1446</v>
      </c>
      <c r="C2997" s="33">
        <v>17.5</v>
      </c>
      <c r="D2997" s="34">
        <v>11.01</v>
      </c>
      <c r="E2997" s="34">
        <f t="shared" si="163"/>
        <v>11.340300000000001</v>
      </c>
      <c r="F2997" s="68">
        <v>6.8000000000000005E-2</v>
      </c>
      <c r="G2997" s="69">
        <f t="shared" si="164"/>
        <v>0.77114040000000017</v>
      </c>
      <c r="H2997" s="70">
        <f t="shared" si="165"/>
        <v>12.111440400000001</v>
      </c>
    </row>
    <row r="2998" spans="1:8" x14ac:dyDescent="0.25">
      <c r="A2998" s="33" t="str">
        <f t="shared" si="162"/>
        <v>Hungary18</v>
      </c>
      <c r="B2998" s="32" t="s">
        <v>1446</v>
      </c>
      <c r="C2998" s="33">
        <v>18</v>
      </c>
      <c r="D2998" s="34">
        <v>11.01</v>
      </c>
      <c r="E2998" s="34">
        <f t="shared" si="163"/>
        <v>11.340300000000001</v>
      </c>
      <c r="F2998" s="68">
        <v>6.8000000000000005E-2</v>
      </c>
      <c r="G2998" s="69">
        <f t="shared" si="164"/>
        <v>0.77114040000000017</v>
      </c>
      <c r="H2998" s="70">
        <f t="shared" si="165"/>
        <v>12.111440400000001</v>
      </c>
    </row>
    <row r="2999" spans="1:8" x14ac:dyDescent="0.25">
      <c r="A2999" s="33" t="str">
        <f t="shared" si="162"/>
        <v>Hungary18.5</v>
      </c>
      <c r="B2999" s="32" t="s">
        <v>1446</v>
      </c>
      <c r="C2999" s="33">
        <v>18.5</v>
      </c>
      <c r="D2999" s="34">
        <v>11.01</v>
      </c>
      <c r="E2999" s="34">
        <f t="shared" si="163"/>
        <v>11.340300000000001</v>
      </c>
      <c r="F2999" s="68">
        <v>6.8000000000000005E-2</v>
      </c>
      <c r="G2999" s="69">
        <f t="shared" si="164"/>
        <v>0.77114040000000017</v>
      </c>
      <c r="H2999" s="70">
        <f t="shared" si="165"/>
        <v>12.111440400000001</v>
      </c>
    </row>
    <row r="3000" spans="1:8" x14ac:dyDescent="0.25">
      <c r="A3000" s="33" t="str">
        <f t="shared" si="162"/>
        <v>Hungary19</v>
      </c>
      <c r="B3000" s="32" t="s">
        <v>1446</v>
      </c>
      <c r="C3000" s="33">
        <v>19</v>
      </c>
      <c r="D3000" s="34">
        <v>11.01</v>
      </c>
      <c r="E3000" s="34">
        <f t="shared" si="163"/>
        <v>11.340300000000001</v>
      </c>
      <c r="F3000" s="68">
        <v>6.8000000000000005E-2</v>
      </c>
      <c r="G3000" s="69">
        <f t="shared" si="164"/>
        <v>0.77114040000000017</v>
      </c>
      <c r="H3000" s="70">
        <f t="shared" si="165"/>
        <v>12.111440400000001</v>
      </c>
    </row>
    <row r="3001" spans="1:8" x14ac:dyDescent="0.25">
      <c r="A3001" s="33" t="str">
        <f t="shared" si="162"/>
        <v>Hungary19.5</v>
      </c>
      <c r="B3001" s="32" t="s">
        <v>1446</v>
      </c>
      <c r="C3001" s="33">
        <v>19.5</v>
      </c>
      <c r="D3001" s="34">
        <v>11.01</v>
      </c>
      <c r="E3001" s="34">
        <f t="shared" si="163"/>
        <v>11.340300000000001</v>
      </c>
      <c r="F3001" s="68">
        <v>6.8000000000000005E-2</v>
      </c>
      <c r="G3001" s="69">
        <f t="shared" si="164"/>
        <v>0.77114040000000017</v>
      </c>
      <c r="H3001" s="70">
        <f t="shared" si="165"/>
        <v>12.111440400000001</v>
      </c>
    </row>
    <row r="3002" spans="1:8" x14ac:dyDescent="0.25">
      <c r="A3002" s="33" t="str">
        <f t="shared" si="162"/>
        <v>Hungary20</v>
      </c>
      <c r="B3002" s="32" t="s">
        <v>1446</v>
      </c>
      <c r="C3002" s="33">
        <v>20</v>
      </c>
      <c r="D3002" s="34">
        <v>11.01</v>
      </c>
      <c r="E3002" s="34">
        <f t="shared" si="163"/>
        <v>11.340300000000001</v>
      </c>
      <c r="F3002" s="68">
        <v>6.8000000000000005E-2</v>
      </c>
      <c r="G3002" s="69">
        <f t="shared" si="164"/>
        <v>0.77114040000000017</v>
      </c>
      <c r="H3002" s="70">
        <f t="shared" si="165"/>
        <v>12.111440400000001</v>
      </c>
    </row>
    <row r="3003" spans="1:8" x14ac:dyDescent="0.25">
      <c r="A3003" s="33" t="str">
        <f t="shared" si="162"/>
        <v>Hungary20.5</v>
      </c>
      <c r="B3003" s="32" t="s">
        <v>1446</v>
      </c>
      <c r="C3003" s="33">
        <v>20.5</v>
      </c>
      <c r="D3003" s="34">
        <v>11.01</v>
      </c>
      <c r="E3003" s="34">
        <f t="shared" si="163"/>
        <v>11.340300000000001</v>
      </c>
      <c r="F3003" s="68">
        <v>6.8000000000000005E-2</v>
      </c>
      <c r="G3003" s="69">
        <f t="shared" si="164"/>
        <v>0.77114040000000017</v>
      </c>
      <c r="H3003" s="70">
        <f t="shared" si="165"/>
        <v>12.111440400000001</v>
      </c>
    </row>
    <row r="3004" spans="1:8" x14ac:dyDescent="0.25">
      <c r="A3004" s="33" t="str">
        <f t="shared" si="162"/>
        <v>Hungary21</v>
      </c>
      <c r="B3004" s="32" t="s">
        <v>1446</v>
      </c>
      <c r="C3004" s="33">
        <v>21</v>
      </c>
      <c r="D3004" s="34">
        <v>11.01</v>
      </c>
      <c r="E3004" s="34">
        <f t="shared" si="163"/>
        <v>11.340300000000001</v>
      </c>
      <c r="F3004" s="68">
        <v>6.8000000000000005E-2</v>
      </c>
      <c r="G3004" s="69">
        <f t="shared" si="164"/>
        <v>0.77114040000000017</v>
      </c>
      <c r="H3004" s="70">
        <f t="shared" si="165"/>
        <v>12.111440400000001</v>
      </c>
    </row>
    <row r="3005" spans="1:8" x14ac:dyDescent="0.25">
      <c r="A3005" s="33" t="str">
        <f t="shared" si="162"/>
        <v>Hungary21.5</v>
      </c>
      <c r="B3005" s="32" t="s">
        <v>1446</v>
      </c>
      <c r="C3005" s="33">
        <v>21.5</v>
      </c>
      <c r="D3005" s="34">
        <v>11.01</v>
      </c>
      <c r="E3005" s="34">
        <f t="shared" si="163"/>
        <v>11.340300000000001</v>
      </c>
      <c r="F3005" s="68">
        <v>6.8000000000000005E-2</v>
      </c>
      <c r="G3005" s="69">
        <f t="shared" si="164"/>
        <v>0.77114040000000017</v>
      </c>
      <c r="H3005" s="70">
        <f t="shared" si="165"/>
        <v>12.111440400000001</v>
      </c>
    </row>
    <row r="3006" spans="1:8" x14ac:dyDescent="0.25">
      <c r="A3006" s="33" t="str">
        <f t="shared" si="162"/>
        <v>Hungary22</v>
      </c>
      <c r="B3006" s="32" t="s">
        <v>1446</v>
      </c>
      <c r="C3006" s="33">
        <v>22</v>
      </c>
      <c r="D3006" s="34">
        <v>11.01</v>
      </c>
      <c r="E3006" s="34">
        <f t="shared" si="163"/>
        <v>11.340300000000001</v>
      </c>
      <c r="F3006" s="68">
        <v>6.8000000000000005E-2</v>
      </c>
      <c r="G3006" s="69">
        <f t="shared" si="164"/>
        <v>0.77114040000000017</v>
      </c>
      <c r="H3006" s="70">
        <f t="shared" si="165"/>
        <v>12.111440400000001</v>
      </c>
    </row>
    <row r="3007" spans="1:8" x14ac:dyDescent="0.25">
      <c r="A3007" s="33" t="str">
        <f t="shared" si="162"/>
        <v>Hungary22.5</v>
      </c>
      <c r="B3007" s="32" t="s">
        <v>1446</v>
      </c>
      <c r="C3007" s="33">
        <v>22.5</v>
      </c>
      <c r="D3007" s="34">
        <v>11.01</v>
      </c>
      <c r="E3007" s="34">
        <f t="shared" si="163"/>
        <v>11.340300000000001</v>
      </c>
      <c r="F3007" s="68">
        <v>6.8000000000000005E-2</v>
      </c>
      <c r="G3007" s="69">
        <f t="shared" si="164"/>
        <v>0.77114040000000017</v>
      </c>
      <c r="H3007" s="70">
        <f t="shared" si="165"/>
        <v>12.111440400000001</v>
      </c>
    </row>
    <row r="3008" spans="1:8" x14ac:dyDescent="0.25">
      <c r="A3008" s="33" t="str">
        <f t="shared" si="162"/>
        <v>Hungary23</v>
      </c>
      <c r="B3008" s="32" t="s">
        <v>1446</v>
      </c>
      <c r="C3008" s="33">
        <v>23</v>
      </c>
      <c r="D3008" s="34">
        <v>11.01</v>
      </c>
      <c r="E3008" s="34">
        <f t="shared" si="163"/>
        <v>11.340300000000001</v>
      </c>
      <c r="F3008" s="68">
        <v>6.8000000000000005E-2</v>
      </c>
      <c r="G3008" s="69">
        <f t="shared" si="164"/>
        <v>0.77114040000000017</v>
      </c>
      <c r="H3008" s="70">
        <f t="shared" si="165"/>
        <v>12.111440400000001</v>
      </c>
    </row>
    <row r="3009" spans="1:8" x14ac:dyDescent="0.25">
      <c r="A3009" s="33" t="str">
        <f t="shared" si="162"/>
        <v>Hungary23.5</v>
      </c>
      <c r="B3009" s="32" t="s">
        <v>1446</v>
      </c>
      <c r="C3009" s="33">
        <v>23.5</v>
      </c>
      <c r="D3009" s="34">
        <v>11.01</v>
      </c>
      <c r="E3009" s="34">
        <f t="shared" si="163"/>
        <v>11.340300000000001</v>
      </c>
      <c r="F3009" s="68">
        <v>6.8000000000000005E-2</v>
      </c>
      <c r="G3009" s="69">
        <f t="shared" si="164"/>
        <v>0.77114040000000017</v>
      </c>
      <c r="H3009" s="70">
        <f t="shared" si="165"/>
        <v>12.111440400000001</v>
      </c>
    </row>
    <row r="3010" spans="1:8" x14ac:dyDescent="0.25">
      <c r="A3010" s="33" t="str">
        <f t="shared" si="162"/>
        <v>Hungary24</v>
      </c>
      <c r="B3010" s="32" t="s">
        <v>1446</v>
      </c>
      <c r="C3010" s="33">
        <v>24</v>
      </c>
      <c r="D3010" s="34">
        <v>11.01</v>
      </c>
      <c r="E3010" s="34">
        <f t="shared" si="163"/>
        <v>11.340300000000001</v>
      </c>
      <c r="F3010" s="68">
        <v>6.8000000000000005E-2</v>
      </c>
      <c r="G3010" s="69">
        <f t="shared" si="164"/>
        <v>0.77114040000000017</v>
      </c>
      <c r="H3010" s="70">
        <f t="shared" si="165"/>
        <v>12.111440400000001</v>
      </c>
    </row>
    <row r="3011" spans="1:8" x14ac:dyDescent="0.25">
      <c r="A3011" s="33" t="str">
        <f t="shared" si="162"/>
        <v>Hungary24.5</v>
      </c>
      <c r="B3011" s="32" t="s">
        <v>1446</v>
      </c>
      <c r="C3011" s="33">
        <v>24.5</v>
      </c>
      <c r="D3011" s="34">
        <v>11.01</v>
      </c>
      <c r="E3011" s="34">
        <f t="shared" si="163"/>
        <v>11.340300000000001</v>
      </c>
      <c r="F3011" s="68">
        <v>6.8000000000000005E-2</v>
      </c>
      <c r="G3011" s="69">
        <f t="shared" si="164"/>
        <v>0.77114040000000017</v>
      </c>
      <c r="H3011" s="70">
        <f t="shared" si="165"/>
        <v>12.111440400000001</v>
      </c>
    </row>
    <row r="3012" spans="1:8" x14ac:dyDescent="0.25">
      <c r="A3012" s="33" t="str">
        <f t="shared" si="162"/>
        <v>Hungary25</v>
      </c>
      <c r="B3012" s="32" t="s">
        <v>1446</v>
      </c>
      <c r="C3012" s="33">
        <v>25</v>
      </c>
      <c r="D3012" s="34">
        <v>11.01</v>
      </c>
      <c r="E3012" s="34">
        <f t="shared" si="163"/>
        <v>11.340300000000001</v>
      </c>
      <c r="F3012" s="68">
        <v>6.8000000000000005E-2</v>
      </c>
      <c r="G3012" s="69">
        <f t="shared" si="164"/>
        <v>0.77114040000000017</v>
      </c>
      <c r="H3012" s="70">
        <f t="shared" si="165"/>
        <v>12.111440400000001</v>
      </c>
    </row>
    <row r="3013" spans="1:8" x14ac:dyDescent="0.25">
      <c r="A3013" s="33" t="str">
        <f t="shared" si="162"/>
        <v>Hungary25.5</v>
      </c>
      <c r="B3013" s="32" t="s">
        <v>1446</v>
      </c>
      <c r="C3013" s="33">
        <v>25.5</v>
      </c>
      <c r="D3013" s="34">
        <v>22.02</v>
      </c>
      <c r="E3013" s="34">
        <f t="shared" si="163"/>
        <v>22.680600000000002</v>
      </c>
      <c r="F3013" s="68">
        <v>6.8000000000000005E-2</v>
      </c>
      <c r="G3013" s="69">
        <f t="shared" si="164"/>
        <v>1.5422808000000003</v>
      </c>
      <c r="H3013" s="70">
        <f t="shared" si="165"/>
        <v>24.222880800000002</v>
      </c>
    </row>
    <row r="3014" spans="1:8" x14ac:dyDescent="0.25">
      <c r="A3014" s="33" t="str">
        <f t="shared" si="162"/>
        <v>Hungary26</v>
      </c>
      <c r="B3014" s="32" t="s">
        <v>1446</v>
      </c>
      <c r="C3014" s="33">
        <v>26</v>
      </c>
      <c r="D3014" s="34">
        <v>22.02</v>
      </c>
      <c r="E3014" s="34">
        <f t="shared" si="163"/>
        <v>22.680600000000002</v>
      </c>
      <c r="F3014" s="68">
        <v>6.8000000000000005E-2</v>
      </c>
      <c r="G3014" s="69">
        <f t="shared" si="164"/>
        <v>1.5422808000000003</v>
      </c>
      <c r="H3014" s="70">
        <f t="shared" si="165"/>
        <v>24.222880800000002</v>
      </c>
    </row>
    <row r="3015" spans="1:8" x14ac:dyDescent="0.25">
      <c r="A3015" s="33" t="str">
        <f t="shared" si="162"/>
        <v>Hungary26.5</v>
      </c>
      <c r="B3015" s="32" t="s">
        <v>1446</v>
      </c>
      <c r="C3015" s="33">
        <v>26.5</v>
      </c>
      <c r="D3015" s="34">
        <v>22.02</v>
      </c>
      <c r="E3015" s="34">
        <f t="shared" si="163"/>
        <v>22.680600000000002</v>
      </c>
      <c r="F3015" s="68">
        <v>6.8000000000000005E-2</v>
      </c>
      <c r="G3015" s="69">
        <f t="shared" si="164"/>
        <v>1.5422808000000003</v>
      </c>
      <c r="H3015" s="70">
        <f t="shared" si="165"/>
        <v>24.222880800000002</v>
      </c>
    </row>
    <row r="3016" spans="1:8" x14ac:dyDescent="0.25">
      <c r="A3016" s="33" t="str">
        <f t="shared" si="162"/>
        <v>Hungary27</v>
      </c>
      <c r="B3016" s="32" t="s">
        <v>1446</v>
      </c>
      <c r="C3016" s="33">
        <v>27</v>
      </c>
      <c r="D3016" s="34">
        <v>22.02</v>
      </c>
      <c r="E3016" s="34">
        <f t="shared" si="163"/>
        <v>22.680600000000002</v>
      </c>
      <c r="F3016" s="68">
        <v>6.8000000000000005E-2</v>
      </c>
      <c r="G3016" s="69">
        <f t="shared" si="164"/>
        <v>1.5422808000000003</v>
      </c>
      <c r="H3016" s="70">
        <f t="shared" si="165"/>
        <v>24.222880800000002</v>
      </c>
    </row>
    <row r="3017" spans="1:8" x14ac:dyDescent="0.25">
      <c r="A3017" s="33" t="str">
        <f t="shared" si="162"/>
        <v>Hungary27.5</v>
      </c>
      <c r="B3017" s="32" t="s">
        <v>1446</v>
      </c>
      <c r="C3017" s="33">
        <v>27.5</v>
      </c>
      <c r="D3017" s="34">
        <v>22.02</v>
      </c>
      <c r="E3017" s="34">
        <f t="shared" si="163"/>
        <v>22.680600000000002</v>
      </c>
      <c r="F3017" s="68">
        <v>6.8000000000000005E-2</v>
      </c>
      <c r="G3017" s="69">
        <f t="shared" si="164"/>
        <v>1.5422808000000003</v>
      </c>
      <c r="H3017" s="70">
        <f t="shared" si="165"/>
        <v>24.222880800000002</v>
      </c>
    </row>
    <row r="3018" spans="1:8" x14ac:dyDescent="0.25">
      <c r="A3018" s="33" t="str">
        <f t="shared" ref="A3018:A3082" si="166">CONCATENATE(B3018,C3018)</f>
        <v>Hungary28</v>
      </c>
      <c r="B3018" s="32" t="s">
        <v>1446</v>
      </c>
      <c r="C3018" s="33">
        <v>28</v>
      </c>
      <c r="D3018" s="34">
        <v>22.02</v>
      </c>
      <c r="E3018" s="34">
        <f t="shared" si="163"/>
        <v>22.680600000000002</v>
      </c>
      <c r="F3018" s="68">
        <v>6.8000000000000005E-2</v>
      </c>
      <c r="G3018" s="69">
        <f t="shared" si="164"/>
        <v>1.5422808000000003</v>
      </c>
      <c r="H3018" s="70">
        <f t="shared" si="165"/>
        <v>24.222880800000002</v>
      </c>
    </row>
    <row r="3019" spans="1:8" x14ac:dyDescent="0.25">
      <c r="A3019" s="33" t="str">
        <f t="shared" si="166"/>
        <v>Hungary28.5</v>
      </c>
      <c r="B3019" s="32" t="s">
        <v>1446</v>
      </c>
      <c r="C3019" s="33">
        <v>28.5</v>
      </c>
      <c r="D3019" s="34">
        <v>22.02</v>
      </c>
      <c r="E3019" s="34">
        <f t="shared" si="163"/>
        <v>22.680600000000002</v>
      </c>
      <c r="F3019" s="68">
        <v>6.8000000000000005E-2</v>
      </c>
      <c r="G3019" s="69">
        <f t="shared" si="164"/>
        <v>1.5422808000000003</v>
      </c>
      <c r="H3019" s="70">
        <f t="shared" si="165"/>
        <v>24.222880800000002</v>
      </c>
    </row>
    <row r="3020" spans="1:8" x14ac:dyDescent="0.25">
      <c r="A3020" s="33" t="str">
        <f t="shared" si="166"/>
        <v>Hungary29</v>
      </c>
      <c r="B3020" s="32" t="s">
        <v>1446</v>
      </c>
      <c r="C3020" s="33">
        <v>29</v>
      </c>
      <c r="D3020" s="34">
        <v>22.02</v>
      </c>
      <c r="E3020" s="34">
        <f t="shared" si="163"/>
        <v>22.680600000000002</v>
      </c>
      <c r="F3020" s="68">
        <v>6.8000000000000005E-2</v>
      </c>
      <c r="G3020" s="69">
        <f t="shared" si="164"/>
        <v>1.5422808000000003</v>
      </c>
      <c r="H3020" s="70">
        <f t="shared" si="165"/>
        <v>24.222880800000002</v>
      </c>
    </row>
    <row r="3021" spans="1:8" x14ac:dyDescent="0.25">
      <c r="A3021" s="33" t="str">
        <f t="shared" si="166"/>
        <v>Hungary29.5</v>
      </c>
      <c r="B3021" s="32" t="s">
        <v>1446</v>
      </c>
      <c r="C3021" s="33">
        <v>29.5</v>
      </c>
      <c r="D3021" s="34">
        <v>22.02</v>
      </c>
      <c r="E3021" s="34">
        <f t="shared" si="163"/>
        <v>22.680600000000002</v>
      </c>
      <c r="F3021" s="68">
        <v>6.8000000000000005E-2</v>
      </c>
      <c r="G3021" s="69">
        <f t="shared" si="164"/>
        <v>1.5422808000000003</v>
      </c>
      <c r="H3021" s="70">
        <f t="shared" si="165"/>
        <v>24.222880800000002</v>
      </c>
    </row>
    <row r="3022" spans="1:8" x14ac:dyDescent="0.25">
      <c r="A3022" s="33" t="str">
        <f t="shared" si="166"/>
        <v>Hungary30</v>
      </c>
      <c r="B3022" s="32" t="s">
        <v>1446</v>
      </c>
      <c r="C3022" s="33">
        <v>30</v>
      </c>
      <c r="D3022" s="34">
        <v>22.02</v>
      </c>
      <c r="E3022" s="34">
        <f t="shared" si="163"/>
        <v>22.680600000000002</v>
      </c>
      <c r="F3022" s="68">
        <v>6.8000000000000005E-2</v>
      </c>
      <c r="G3022" s="69">
        <f t="shared" si="164"/>
        <v>1.5422808000000003</v>
      </c>
      <c r="H3022" s="70">
        <f t="shared" si="165"/>
        <v>24.222880800000002</v>
      </c>
    </row>
    <row r="3023" spans="1:8" x14ac:dyDescent="0.25">
      <c r="A3023" s="33" t="str">
        <f t="shared" si="166"/>
        <v>Hungary30.5</v>
      </c>
      <c r="B3023" s="32" t="s">
        <v>1446</v>
      </c>
      <c r="C3023" s="33">
        <v>30.5</v>
      </c>
      <c r="D3023" s="34">
        <v>22.02</v>
      </c>
      <c r="E3023" s="34">
        <f t="shared" si="163"/>
        <v>22.680600000000002</v>
      </c>
      <c r="F3023" s="68">
        <v>6.8000000000000005E-2</v>
      </c>
      <c r="G3023" s="69">
        <f t="shared" si="164"/>
        <v>1.5422808000000003</v>
      </c>
      <c r="H3023" s="70">
        <f t="shared" si="165"/>
        <v>24.222880800000002</v>
      </c>
    </row>
    <row r="3024" spans="1:8" x14ac:dyDescent="0.25">
      <c r="A3024" s="33" t="str">
        <f t="shared" si="166"/>
        <v>Hungary31</v>
      </c>
      <c r="B3024" s="32" t="s">
        <v>1446</v>
      </c>
      <c r="C3024" s="33">
        <v>31</v>
      </c>
      <c r="D3024" s="34">
        <v>22.02</v>
      </c>
      <c r="E3024" s="34">
        <f t="shared" si="163"/>
        <v>22.680600000000002</v>
      </c>
      <c r="F3024" s="68">
        <v>6.8000000000000005E-2</v>
      </c>
      <c r="G3024" s="69">
        <f t="shared" si="164"/>
        <v>1.5422808000000003</v>
      </c>
      <c r="H3024" s="70">
        <f t="shared" si="165"/>
        <v>24.222880800000002</v>
      </c>
    </row>
    <row r="3025" spans="1:8" x14ac:dyDescent="0.25">
      <c r="A3025" s="33" t="str">
        <f t="shared" si="166"/>
        <v>Hungary31.5</v>
      </c>
      <c r="B3025" s="32" t="s">
        <v>1446</v>
      </c>
      <c r="C3025" s="33">
        <v>31.5</v>
      </c>
      <c r="D3025" s="34">
        <v>22.02</v>
      </c>
      <c r="E3025" s="34">
        <f t="shared" si="163"/>
        <v>22.680600000000002</v>
      </c>
      <c r="F3025" s="68">
        <v>6.8000000000000005E-2</v>
      </c>
      <c r="G3025" s="69">
        <f t="shared" si="164"/>
        <v>1.5422808000000003</v>
      </c>
      <c r="H3025" s="70">
        <f t="shared" si="165"/>
        <v>24.222880800000002</v>
      </c>
    </row>
    <row r="3026" spans="1:8" x14ac:dyDescent="0.25">
      <c r="A3026" s="33" t="str">
        <f t="shared" si="166"/>
        <v>Hungary32</v>
      </c>
      <c r="B3026" s="32" t="s">
        <v>1446</v>
      </c>
      <c r="C3026" s="33">
        <v>32</v>
      </c>
      <c r="D3026" s="34">
        <v>22.02</v>
      </c>
      <c r="E3026" s="34">
        <f t="shared" ref="E3026:E3089" si="167">D3026*1.03</f>
        <v>22.680600000000002</v>
      </c>
      <c r="F3026" s="68">
        <v>6.8000000000000005E-2</v>
      </c>
      <c r="G3026" s="69">
        <f t="shared" ref="G3026:G3089" si="168">E3026*F3026</f>
        <v>1.5422808000000003</v>
      </c>
      <c r="H3026" s="70">
        <f t="shared" ref="H3026:H3089" si="169">G3026+E3026</f>
        <v>24.222880800000002</v>
      </c>
    </row>
    <row r="3027" spans="1:8" x14ac:dyDescent="0.25">
      <c r="A3027" s="33" t="str">
        <f t="shared" si="166"/>
        <v>Hungary32.5</v>
      </c>
      <c r="B3027" s="32" t="s">
        <v>1446</v>
      </c>
      <c r="C3027" s="33">
        <v>32.5</v>
      </c>
      <c r="D3027" s="34">
        <v>22.02</v>
      </c>
      <c r="E3027" s="34">
        <f t="shared" si="167"/>
        <v>22.680600000000002</v>
      </c>
      <c r="F3027" s="68">
        <v>6.8000000000000005E-2</v>
      </c>
      <c r="G3027" s="69">
        <f t="shared" si="168"/>
        <v>1.5422808000000003</v>
      </c>
      <c r="H3027" s="70">
        <f t="shared" si="169"/>
        <v>24.222880800000002</v>
      </c>
    </row>
    <row r="3028" spans="1:8" x14ac:dyDescent="0.25">
      <c r="A3028" s="33" t="str">
        <f t="shared" si="166"/>
        <v>Hungary33</v>
      </c>
      <c r="B3028" s="32" t="s">
        <v>1446</v>
      </c>
      <c r="C3028" s="33">
        <v>33</v>
      </c>
      <c r="D3028" s="34">
        <v>22.02</v>
      </c>
      <c r="E3028" s="34">
        <f t="shared" si="167"/>
        <v>22.680600000000002</v>
      </c>
      <c r="F3028" s="68">
        <v>6.8000000000000005E-2</v>
      </c>
      <c r="G3028" s="69">
        <f t="shared" si="168"/>
        <v>1.5422808000000003</v>
      </c>
      <c r="H3028" s="70">
        <f t="shared" si="169"/>
        <v>24.222880800000002</v>
      </c>
    </row>
    <row r="3029" spans="1:8" x14ac:dyDescent="0.25">
      <c r="A3029" s="33" t="str">
        <f t="shared" si="166"/>
        <v>Hungary33.5</v>
      </c>
      <c r="B3029" s="32" t="s">
        <v>1446</v>
      </c>
      <c r="C3029" s="33">
        <v>33.5</v>
      </c>
      <c r="D3029" s="34">
        <v>22.02</v>
      </c>
      <c r="E3029" s="34">
        <f t="shared" si="167"/>
        <v>22.680600000000002</v>
      </c>
      <c r="F3029" s="68">
        <v>6.8000000000000005E-2</v>
      </c>
      <c r="G3029" s="69">
        <f t="shared" si="168"/>
        <v>1.5422808000000003</v>
      </c>
      <c r="H3029" s="70">
        <f t="shared" si="169"/>
        <v>24.222880800000002</v>
      </c>
    </row>
    <row r="3030" spans="1:8" x14ac:dyDescent="0.25">
      <c r="A3030" s="33" t="str">
        <f t="shared" si="166"/>
        <v>Hungary34</v>
      </c>
      <c r="B3030" s="32" t="s">
        <v>1446</v>
      </c>
      <c r="C3030" s="33">
        <v>34</v>
      </c>
      <c r="D3030" s="34">
        <v>22.02</v>
      </c>
      <c r="E3030" s="34">
        <f t="shared" si="167"/>
        <v>22.680600000000002</v>
      </c>
      <c r="F3030" s="68">
        <v>6.8000000000000005E-2</v>
      </c>
      <c r="G3030" s="69">
        <f t="shared" si="168"/>
        <v>1.5422808000000003</v>
      </c>
      <c r="H3030" s="70">
        <f t="shared" si="169"/>
        <v>24.222880800000002</v>
      </c>
    </row>
    <row r="3031" spans="1:8" x14ac:dyDescent="0.25">
      <c r="A3031" s="33" t="str">
        <f t="shared" si="166"/>
        <v>Hungary34.5</v>
      </c>
      <c r="B3031" s="32" t="s">
        <v>1446</v>
      </c>
      <c r="C3031" s="33">
        <v>34.5</v>
      </c>
      <c r="D3031" s="34">
        <v>22.02</v>
      </c>
      <c r="E3031" s="34">
        <f t="shared" si="167"/>
        <v>22.680600000000002</v>
      </c>
      <c r="F3031" s="68">
        <v>6.8000000000000005E-2</v>
      </c>
      <c r="G3031" s="69">
        <f t="shared" si="168"/>
        <v>1.5422808000000003</v>
      </c>
      <c r="H3031" s="70">
        <f t="shared" si="169"/>
        <v>24.222880800000002</v>
      </c>
    </row>
    <row r="3032" spans="1:8" x14ac:dyDescent="0.25">
      <c r="A3032" s="33" t="str">
        <f t="shared" si="166"/>
        <v>Hungary35</v>
      </c>
      <c r="B3032" s="32" t="s">
        <v>1446</v>
      </c>
      <c r="C3032" s="33">
        <v>35</v>
      </c>
      <c r="D3032" s="34">
        <v>22.02</v>
      </c>
      <c r="E3032" s="34">
        <f t="shared" si="167"/>
        <v>22.680600000000002</v>
      </c>
      <c r="F3032" s="68">
        <v>6.8000000000000005E-2</v>
      </c>
      <c r="G3032" s="69">
        <f t="shared" si="168"/>
        <v>1.5422808000000003</v>
      </c>
      <c r="H3032" s="70">
        <f t="shared" si="169"/>
        <v>24.222880800000002</v>
      </c>
    </row>
    <row r="3033" spans="1:8" x14ac:dyDescent="0.25">
      <c r="A3033" s="33" t="str">
        <f t="shared" si="166"/>
        <v>Hungary35.5</v>
      </c>
      <c r="B3033" s="32" t="s">
        <v>1446</v>
      </c>
      <c r="C3033" s="33">
        <v>35.5</v>
      </c>
      <c r="D3033" s="34">
        <v>22.02</v>
      </c>
      <c r="E3033" s="34">
        <f t="shared" si="167"/>
        <v>22.680600000000002</v>
      </c>
      <c r="F3033" s="68">
        <v>6.8000000000000005E-2</v>
      </c>
      <c r="G3033" s="69">
        <f t="shared" si="168"/>
        <v>1.5422808000000003</v>
      </c>
      <c r="H3033" s="70">
        <f t="shared" si="169"/>
        <v>24.222880800000002</v>
      </c>
    </row>
    <row r="3034" spans="1:8" x14ac:dyDescent="0.25">
      <c r="A3034" s="33" t="str">
        <f t="shared" si="166"/>
        <v>Hungary36</v>
      </c>
      <c r="B3034" s="32" t="s">
        <v>1446</v>
      </c>
      <c r="C3034" s="33">
        <v>36</v>
      </c>
      <c r="D3034" s="34">
        <v>22.02</v>
      </c>
      <c r="E3034" s="34">
        <f t="shared" si="167"/>
        <v>22.680600000000002</v>
      </c>
      <c r="F3034" s="68">
        <v>6.8000000000000005E-2</v>
      </c>
      <c r="G3034" s="69">
        <f t="shared" si="168"/>
        <v>1.5422808000000003</v>
      </c>
      <c r="H3034" s="70">
        <f t="shared" si="169"/>
        <v>24.222880800000002</v>
      </c>
    </row>
    <row r="3035" spans="1:8" x14ac:dyDescent="0.25">
      <c r="A3035" s="33" t="str">
        <f t="shared" si="166"/>
        <v>Hungary36.5</v>
      </c>
      <c r="B3035" s="32" t="s">
        <v>1446</v>
      </c>
      <c r="C3035" s="33">
        <v>36.5</v>
      </c>
      <c r="D3035" s="34">
        <v>22.02</v>
      </c>
      <c r="E3035" s="34">
        <f t="shared" si="167"/>
        <v>22.680600000000002</v>
      </c>
      <c r="F3035" s="68">
        <v>6.8000000000000005E-2</v>
      </c>
      <c r="G3035" s="69">
        <f t="shared" si="168"/>
        <v>1.5422808000000003</v>
      </c>
      <c r="H3035" s="70">
        <f t="shared" si="169"/>
        <v>24.222880800000002</v>
      </c>
    </row>
    <row r="3036" spans="1:8" x14ac:dyDescent="0.25">
      <c r="A3036" s="33" t="str">
        <f t="shared" si="166"/>
        <v>Hungary37</v>
      </c>
      <c r="B3036" s="32" t="s">
        <v>1446</v>
      </c>
      <c r="C3036" s="33">
        <v>37</v>
      </c>
      <c r="D3036" s="34">
        <v>22.02</v>
      </c>
      <c r="E3036" s="34">
        <f t="shared" si="167"/>
        <v>22.680600000000002</v>
      </c>
      <c r="F3036" s="68">
        <v>6.8000000000000005E-2</v>
      </c>
      <c r="G3036" s="69">
        <f t="shared" si="168"/>
        <v>1.5422808000000003</v>
      </c>
      <c r="H3036" s="70">
        <f t="shared" si="169"/>
        <v>24.222880800000002</v>
      </c>
    </row>
    <row r="3037" spans="1:8" x14ac:dyDescent="0.25">
      <c r="A3037" s="33" t="str">
        <f t="shared" si="166"/>
        <v>Hungary37.5</v>
      </c>
      <c r="B3037" s="32" t="s">
        <v>1446</v>
      </c>
      <c r="C3037" s="33">
        <v>37.5</v>
      </c>
      <c r="D3037" s="34">
        <v>22.02</v>
      </c>
      <c r="E3037" s="34">
        <f t="shared" si="167"/>
        <v>22.680600000000002</v>
      </c>
      <c r="F3037" s="68">
        <v>6.8000000000000005E-2</v>
      </c>
      <c r="G3037" s="69">
        <f t="shared" si="168"/>
        <v>1.5422808000000003</v>
      </c>
      <c r="H3037" s="70">
        <f t="shared" si="169"/>
        <v>24.222880800000002</v>
      </c>
    </row>
    <row r="3038" spans="1:8" x14ac:dyDescent="0.25">
      <c r="A3038" s="33" t="str">
        <f t="shared" si="166"/>
        <v>Hungary38</v>
      </c>
      <c r="B3038" s="32" t="s">
        <v>1446</v>
      </c>
      <c r="C3038" s="33">
        <v>38</v>
      </c>
      <c r="D3038" s="34">
        <v>22.02</v>
      </c>
      <c r="E3038" s="34">
        <f t="shared" si="167"/>
        <v>22.680600000000002</v>
      </c>
      <c r="F3038" s="68">
        <v>6.8000000000000005E-2</v>
      </c>
      <c r="G3038" s="69">
        <f t="shared" si="168"/>
        <v>1.5422808000000003</v>
      </c>
      <c r="H3038" s="70">
        <f t="shared" si="169"/>
        <v>24.222880800000002</v>
      </c>
    </row>
    <row r="3039" spans="1:8" x14ac:dyDescent="0.25">
      <c r="A3039" s="33" t="str">
        <f t="shared" si="166"/>
        <v>Hungary38.5</v>
      </c>
      <c r="B3039" s="32" t="s">
        <v>1446</v>
      </c>
      <c r="C3039" s="33">
        <v>38.5</v>
      </c>
      <c r="D3039" s="34">
        <v>22.02</v>
      </c>
      <c r="E3039" s="34">
        <f t="shared" si="167"/>
        <v>22.680600000000002</v>
      </c>
      <c r="F3039" s="68">
        <v>6.8000000000000005E-2</v>
      </c>
      <c r="G3039" s="69">
        <f t="shared" si="168"/>
        <v>1.5422808000000003</v>
      </c>
      <c r="H3039" s="70">
        <f t="shared" si="169"/>
        <v>24.222880800000002</v>
      </c>
    </row>
    <row r="3040" spans="1:8" x14ac:dyDescent="0.25">
      <c r="A3040" s="33" t="str">
        <f t="shared" si="166"/>
        <v>Hungary39</v>
      </c>
      <c r="B3040" s="32" t="s">
        <v>1446</v>
      </c>
      <c r="C3040" s="33">
        <v>39</v>
      </c>
      <c r="D3040" s="34">
        <v>22.02</v>
      </c>
      <c r="E3040" s="34">
        <f t="shared" si="167"/>
        <v>22.680600000000002</v>
      </c>
      <c r="F3040" s="68">
        <v>6.8000000000000005E-2</v>
      </c>
      <c r="G3040" s="69">
        <f t="shared" si="168"/>
        <v>1.5422808000000003</v>
      </c>
      <c r="H3040" s="70">
        <f t="shared" si="169"/>
        <v>24.222880800000002</v>
      </c>
    </row>
    <row r="3041" spans="1:8" x14ac:dyDescent="0.25">
      <c r="A3041" s="33" t="str">
        <f t="shared" si="166"/>
        <v>Hungary39.5</v>
      </c>
      <c r="B3041" s="32" t="s">
        <v>1446</v>
      </c>
      <c r="C3041" s="33">
        <v>39.5</v>
      </c>
      <c r="D3041" s="34">
        <v>22.02</v>
      </c>
      <c r="E3041" s="34">
        <f t="shared" si="167"/>
        <v>22.680600000000002</v>
      </c>
      <c r="F3041" s="68">
        <v>6.8000000000000005E-2</v>
      </c>
      <c r="G3041" s="69">
        <f t="shared" si="168"/>
        <v>1.5422808000000003</v>
      </c>
      <c r="H3041" s="70">
        <f t="shared" si="169"/>
        <v>24.222880800000002</v>
      </c>
    </row>
    <row r="3042" spans="1:8" x14ac:dyDescent="0.25">
      <c r="A3042" s="33" t="str">
        <f t="shared" si="166"/>
        <v>Hungary40</v>
      </c>
      <c r="B3042" s="32" t="s">
        <v>1446</v>
      </c>
      <c r="C3042" s="33">
        <v>40</v>
      </c>
      <c r="D3042" s="34">
        <v>22.02</v>
      </c>
      <c r="E3042" s="34">
        <f t="shared" si="167"/>
        <v>22.680600000000002</v>
      </c>
      <c r="F3042" s="68">
        <v>6.8000000000000005E-2</v>
      </c>
      <c r="G3042" s="69">
        <f t="shared" si="168"/>
        <v>1.5422808000000003</v>
      </c>
      <c r="H3042" s="70">
        <f t="shared" si="169"/>
        <v>24.222880800000002</v>
      </c>
    </row>
    <row r="3043" spans="1:8" x14ac:dyDescent="0.25">
      <c r="A3043" s="33" t="str">
        <f t="shared" si="166"/>
        <v>Hungary40.5</v>
      </c>
      <c r="B3043" s="32" t="s">
        <v>1446</v>
      </c>
      <c r="C3043" s="33">
        <v>40.5</v>
      </c>
      <c r="D3043" s="34">
        <v>22.02</v>
      </c>
      <c r="E3043" s="34">
        <f t="shared" si="167"/>
        <v>22.680600000000002</v>
      </c>
      <c r="F3043" s="68">
        <v>6.8000000000000005E-2</v>
      </c>
      <c r="G3043" s="69">
        <f t="shared" si="168"/>
        <v>1.5422808000000003</v>
      </c>
      <c r="H3043" s="70">
        <f t="shared" si="169"/>
        <v>24.222880800000002</v>
      </c>
    </row>
    <row r="3044" spans="1:8" x14ac:dyDescent="0.25">
      <c r="A3044" s="33" t="str">
        <f t="shared" si="166"/>
        <v>Hungary41</v>
      </c>
      <c r="B3044" s="32" t="s">
        <v>1446</v>
      </c>
      <c r="C3044" s="33">
        <v>41</v>
      </c>
      <c r="D3044" s="34">
        <v>22.02</v>
      </c>
      <c r="E3044" s="34">
        <f t="shared" si="167"/>
        <v>22.680600000000002</v>
      </c>
      <c r="F3044" s="68">
        <v>6.8000000000000005E-2</v>
      </c>
      <c r="G3044" s="69">
        <f t="shared" si="168"/>
        <v>1.5422808000000003</v>
      </c>
      <c r="H3044" s="70">
        <f t="shared" si="169"/>
        <v>24.222880800000002</v>
      </c>
    </row>
    <row r="3045" spans="1:8" x14ac:dyDescent="0.25">
      <c r="A3045" s="33" t="str">
        <f t="shared" si="166"/>
        <v>Hungary41.5</v>
      </c>
      <c r="B3045" s="32" t="s">
        <v>1446</v>
      </c>
      <c r="C3045" s="33">
        <v>41.5</v>
      </c>
      <c r="D3045" s="34">
        <v>22.02</v>
      </c>
      <c r="E3045" s="34">
        <f t="shared" si="167"/>
        <v>22.680600000000002</v>
      </c>
      <c r="F3045" s="68">
        <v>6.8000000000000005E-2</v>
      </c>
      <c r="G3045" s="69">
        <f t="shared" si="168"/>
        <v>1.5422808000000003</v>
      </c>
      <c r="H3045" s="70">
        <f t="shared" si="169"/>
        <v>24.222880800000002</v>
      </c>
    </row>
    <row r="3046" spans="1:8" x14ac:dyDescent="0.25">
      <c r="A3046" s="33" t="str">
        <f t="shared" si="166"/>
        <v>Hungary42</v>
      </c>
      <c r="B3046" s="32" t="s">
        <v>1446</v>
      </c>
      <c r="C3046" s="33">
        <v>42</v>
      </c>
      <c r="D3046" s="34">
        <v>22.02</v>
      </c>
      <c r="E3046" s="34">
        <f t="shared" si="167"/>
        <v>22.680600000000002</v>
      </c>
      <c r="F3046" s="68">
        <v>6.8000000000000005E-2</v>
      </c>
      <c r="G3046" s="69">
        <f t="shared" si="168"/>
        <v>1.5422808000000003</v>
      </c>
      <c r="H3046" s="70">
        <f t="shared" si="169"/>
        <v>24.222880800000002</v>
      </c>
    </row>
    <row r="3047" spans="1:8" x14ac:dyDescent="0.25">
      <c r="A3047" s="33" t="str">
        <f t="shared" si="166"/>
        <v>Hungary42.5</v>
      </c>
      <c r="B3047" s="32" t="s">
        <v>1446</v>
      </c>
      <c r="C3047" s="33">
        <v>42.5</v>
      </c>
      <c r="D3047" s="34">
        <v>22.02</v>
      </c>
      <c r="E3047" s="34">
        <f t="shared" si="167"/>
        <v>22.680600000000002</v>
      </c>
      <c r="F3047" s="68">
        <v>6.8000000000000005E-2</v>
      </c>
      <c r="G3047" s="69">
        <f t="shared" si="168"/>
        <v>1.5422808000000003</v>
      </c>
      <c r="H3047" s="70">
        <f t="shared" si="169"/>
        <v>24.222880800000002</v>
      </c>
    </row>
    <row r="3048" spans="1:8" x14ac:dyDescent="0.25">
      <c r="A3048" s="33" t="str">
        <f t="shared" si="166"/>
        <v>Hungary43</v>
      </c>
      <c r="B3048" s="32" t="s">
        <v>1446</v>
      </c>
      <c r="C3048" s="33">
        <v>43</v>
      </c>
      <c r="D3048" s="34">
        <v>22.02</v>
      </c>
      <c r="E3048" s="34">
        <f t="shared" si="167"/>
        <v>22.680600000000002</v>
      </c>
      <c r="F3048" s="68">
        <v>6.8000000000000005E-2</v>
      </c>
      <c r="G3048" s="69">
        <f t="shared" si="168"/>
        <v>1.5422808000000003</v>
      </c>
      <c r="H3048" s="70">
        <f t="shared" si="169"/>
        <v>24.222880800000002</v>
      </c>
    </row>
    <row r="3049" spans="1:8" x14ac:dyDescent="0.25">
      <c r="A3049" s="33" t="str">
        <f t="shared" si="166"/>
        <v>Hungary43.5</v>
      </c>
      <c r="B3049" s="32" t="s">
        <v>1446</v>
      </c>
      <c r="C3049" s="33">
        <v>43.5</v>
      </c>
      <c r="D3049" s="34">
        <v>22.02</v>
      </c>
      <c r="E3049" s="34">
        <f t="shared" si="167"/>
        <v>22.680600000000002</v>
      </c>
      <c r="F3049" s="68">
        <v>6.8000000000000005E-2</v>
      </c>
      <c r="G3049" s="69">
        <f t="shared" si="168"/>
        <v>1.5422808000000003</v>
      </c>
      <c r="H3049" s="70">
        <f t="shared" si="169"/>
        <v>24.222880800000002</v>
      </c>
    </row>
    <row r="3050" spans="1:8" x14ac:dyDescent="0.25">
      <c r="A3050" s="33" t="str">
        <f t="shared" si="166"/>
        <v>Hungary44</v>
      </c>
      <c r="B3050" s="32" t="s">
        <v>1446</v>
      </c>
      <c r="C3050" s="33">
        <v>44</v>
      </c>
      <c r="D3050" s="34">
        <v>22.02</v>
      </c>
      <c r="E3050" s="34">
        <f t="shared" si="167"/>
        <v>22.680600000000002</v>
      </c>
      <c r="F3050" s="68">
        <v>6.8000000000000005E-2</v>
      </c>
      <c r="G3050" s="69">
        <f t="shared" si="168"/>
        <v>1.5422808000000003</v>
      </c>
      <c r="H3050" s="70">
        <f t="shared" si="169"/>
        <v>24.222880800000002</v>
      </c>
    </row>
    <row r="3051" spans="1:8" x14ac:dyDescent="0.25">
      <c r="A3051" s="33" t="str">
        <f t="shared" si="166"/>
        <v>Hungary44.5</v>
      </c>
      <c r="B3051" s="32" t="s">
        <v>1446</v>
      </c>
      <c r="C3051" s="33">
        <v>44.5</v>
      </c>
      <c r="D3051" s="34">
        <v>22.02</v>
      </c>
      <c r="E3051" s="34">
        <f t="shared" si="167"/>
        <v>22.680600000000002</v>
      </c>
      <c r="F3051" s="68">
        <v>6.8000000000000005E-2</v>
      </c>
      <c r="G3051" s="69">
        <f t="shared" si="168"/>
        <v>1.5422808000000003</v>
      </c>
      <c r="H3051" s="70">
        <f t="shared" si="169"/>
        <v>24.222880800000002</v>
      </c>
    </row>
    <row r="3052" spans="1:8" x14ac:dyDescent="0.25">
      <c r="A3052" s="33" t="str">
        <f t="shared" si="166"/>
        <v>Hungary45</v>
      </c>
      <c r="B3052" s="32" t="s">
        <v>1446</v>
      </c>
      <c r="C3052" s="33">
        <v>45</v>
      </c>
      <c r="D3052" s="34">
        <v>22.02</v>
      </c>
      <c r="E3052" s="34">
        <f t="shared" si="167"/>
        <v>22.680600000000002</v>
      </c>
      <c r="F3052" s="68">
        <v>6.8000000000000005E-2</v>
      </c>
      <c r="G3052" s="69">
        <f t="shared" si="168"/>
        <v>1.5422808000000003</v>
      </c>
      <c r="H3052" s="70">
        <f t="shared" si="169"/>
        <v>24.222880800000002</v>
      </c>
    </row>
    <row r="3053" spans="1:8" x14ac:dyDescent="0.25">
      <c r="A3053" s="33" t="str">
        <f t="shared" si="166"/>
        <v>Hungary45.5</v>
      </c>
      <c r="B3053" s="32" t="s">
        <v>1446</v>
      </c>
      <c r="C3053" s="33">
        <v>45.5</v>
      </c>
      <c r="D3053" s="34">
        <v>22.02</v>
      </c>
      <c r="E3053" s="34">
        <f t="shared" si="167"/>
        <v>22.680600000000002</v>
      </c>
      <c r="F3053" s="68">
        <v>6.8000000000000005E-2</v>
      </c>
      <c r="G3053" s="69">
        <f t="shared" si="168"/>
        <v>1.5422808000000003</v>
      </c>
      <c r="H3053" s="70">
        <f t="shared" si="169"/>
        <v>24.222880800000002</v>
      </c>
    </row>
    <row r="3054" spans="1:8" x14ac:dyDescent="0.25">
      <c r="A3054" s="33" t="str">
        <f t="shared" si="166"/>
        <v>Hungary46</v>
      </c>
      <c r="B3054" s="32" t="s">
        <v>1446</v>
      </c>
      <c r="C3054" s="33">
        <v>46</v>
      </c>
      <c r="D3054" s="34">
        <v>22.02</v>
      </c>
      <c r="E3054" s="34">
        <f t="shared" si="167"/>
        <v>22.680600000000002</v>
      </c>
      <c r="F3054" s="68">
        <v>6.8000000000000005E-2</v>
      </c>
      <c r="G3054" s="69">
        <f t="shared" si="168"/>
        <v>1.5422808000000003</v>
      </c>
      <c r="H3054" s="70">
        <f t="shared" si="169"/>
        <v>24.222880800000002</v>
      </c>
    </row>
    <row r="3055" spans="1:8" x14ac:dyDescent="0.25">
      <c r="A3055" s="33" t="str">
        <f t="shared" si="166"/>
        <v>Hungary46.5</v>
      </c>
      <c r="B3055" s="32" t="s">
        <v>1446</v>
      </c>
      <c r="C3055" s="33">
        <v>46.5</v>
      </c>
      <c r="D3055" s="34">
        <v>22.02</v>
      </c>
      <c r="E3055" s="34">
        <f t="shared" si="167"/>
        <v>22.680600000000002</v>
      </c>
      <c r="F3055" s="68">
        <v>6.8000000000000005E-2</v>
      </c>
      <c r="G3055" s="69">
        <f t="shared" si="168"/>
        <v>1.5422808000000003</v>
      </c>
      <c r="H3055" s="70">
        <f t="shared" si="169"/>
        <v>24.222880800000002</v>
      </c>
    </row>
    <row r="3056" spans="1:8" x14ac:dyDescent="0.25">
      <c r="A3056" s="33" t="str">
        <f t="shared" si="166"/>
        <v>Hungary47</v>
      </c>
      <c r="B3056" s="32" t="s">
        <v>1446</v>
      </c>
      <c r="C3056" s="33">
        <v>47</v>
      </c>
      <c r="D3056" s="34">
        <v>22.02</v>
      </c>
      <c r="E3056" s="34">
        <f t="shared" si="167"/>
        <v>22.680600000000002</v>
      </c>
      <c r="F3056" s="68">
        <v>6.8000000000000005E-2</v>
      </c>
      <c r="G3056" s="69">
        <f t="shared" si="168"/>
        <v>1.5422808000000003</v>
      </c>
      <c r="H3056" s="70">
        <f t="shared" si="169"/>
        <v>24.222880800000002</v>
      </c>
    </row>
    <row r="3057" spans="1:8" x14ac:dyDescent="0.25">
      <c r="A3057" s="33" t="str">
        <f t="shared" si="166"/>
        <v>Hungary47.5</v>
      </c>
      <c r="B3057" s="32" t="s">
        <v>1446</v>
      </c>
      <c r="C3057" s="33">
        <v>47.5</v>
      </c>
      <c r="D3057" s="34">
        <v>22.02</v>
      </c>
      <c r="E3057" s="34">
        <f t="shared" si="167"/>
        <v>22.680600000000002</v>
      </c>
      <c r="F3057" s="68">
        <v>6.8000000000000005E-2</v>
      </c>
      <c r="G3057" s="69">
        <f t="shared" si="168"/>
        <v>1.5422808000000003</v>
      </c>
      <c r="H3057" s="70">
        <f t="shared" si="169"/>
        <v>24.222880800000002</v>
      </c>
    </row>
    <row r="3058" spans="1:8" x14ac:dyDescent="0.25">
      <c r="A3058" s="33" t="str">
        <f t="shared" si="166"/>
        <v>Hungary48</v>
      </c>
      <c r="B3058" s="32" t="s">
        <v>1446</v>
      </c>
      <c r="C3058" s="33">
        <v>48</v>
      </c>
      <c r="D3058" s="34">
        <v>22.02</v>
      </c>
      <c r="E3058" s="34">
        <f t="shared" si="167"/>
        <v>22.680600000000002</v>
      </c>
      <c r="F3058" s="68">
        <v>6.8000000000000005E-2</v>
      </c>
      <c r="G3058" s="69">
        <f t="shared" si="168"/>
        <v>1.5422808000000003</v>
      </c>
      <c r="H3058" s="70">
        <f t="shared" si="169"/>
        <v>24.222880800000002</v>
      </c>
    </row>
    <row r="3059" spans="1:8" x14ac:dyDescent="0.25">
      <c r="A3059" s="33" t="str">
        <f t="shared" si="166"/>
        <v>Hungary48.5</v>
      </c>
      <c r="B3059" s="32" t="s">
        <v>1446</v>
      </c>
      <c r="C3059" s="33">
        <v>48.5</v>
      </c>
      <c r="D3059" s="34">
        <v>22.02</v>
      </c>
      <c r="E3059" s="34">
        <f t="shared" si="167"/>
        <v>22.680600000000002</v>
      </c>
      <c r="F3059" s="68">
        <v>6.8000000000000005E-2</v>
      </c>
      <c r="G3059" s="69">
        <f t="shared" si="168"/>
        <v>1.5422808000000003</v>
      </c>
      <c r="H3059" s="70">
        <f t="shared" si="169"/>
        <v>24.222880800000002</v>
      </c>
    </row>
    <row r="3060" spans="1:8" x14ac:dyDescent="0.25">
      <c r="A3060" s="33" t="str">
        <f t="shared" si="166"/>
        <v>Hungary49</v>
      </c>
      <c r="B3060" s="32" t="s">
        <v>1446</v>
      </c>
      <c r="C3060" s="33">
        <v>49</v>
      </c>
      <c r="D3060" s="34">
        <v>22.02</v>
      </c>
      <c r="E3060" s="34">
        <f t="shared" si="167"/>
        <v>22.680600000000002</v>
      </c>
      <c r="F3060" s="68">
        <v>6.8000000000000005E-2</v>
      </c>
      <c r="G3060" s="69">
        <f t="shared" si="168"/>
        <v>1.5422808000000003</v>
      </c>
      <c r="H3060" s="70">
        <f t="shared" si="169"/>
        <v>24.222880800000002</v>
      </c>
    </row>
    <row r="3061" spans="1:8" x14ac:dyDescent="0.25">
      <c r="A3061" s="33" t="str">
        <f t="shared" si="166"/>
        <v>Hungary49.5</v>
      </c>
      <c r="B3061" s="32" t="s">
        <v>1446</v>
      </c>
      <c r="C3061" s="33">
        <v>49.5</v>
      </c>
      <c r="D3061" s="34">
        <v>22.02</v>
      </c>
      <c r="E3061" s="34">
        <f t="shared" si="167"/>
        <v>22.680600000000002</v>
      </c>
      <c r="F3061" s="68">
        <v>6.8000000000000005E-2</v>
      </c>
      <c r="G3061" s="69">
        <f t="shared" si="168"/>
        <v>1.5422808000000003</v>
      </c>
      <c r="H3061" s="70">
        <f t="shared" si="169"/>
        <v>24.222880800000002</v>
      </c>
    </row>
    <row r="3062" spans="1:8" x14ac:dyDescent="0.25">
      <c r="A3062" s="33" t="str">
        <f t="shared" si="166"/>
        <v>Hungary50</v>
      </c>
      <c r="B3062" s="32" t="s">
        <v>1446</v>
      </c>
      <c r="C3062" s="33">
        <v>50</v>
      </c>
      <c r="D3062" s="34">
        <v>22.02</v>
      </c>
      <c r="E3062" s="34">
        <f t="shared" si="167"/>
        <v>22.680600000000002</v>
      </c>
      <c r="F3062" s="68">
        <v>6.8000000000000005E-2</v>
      </c>
      <c r="G3062" s="69">
        <f t="shared" si="168"/>
        <v>1.5422808000000003</v>
      </c>
      <c r="H3062" s="70">
        <f t="shared" si="169"/>
        <v>24.222880800000002</v>
      </c>
    </row>
    <row r="3063" spans="1:8" x14ac:dyDescent="0.25">
      <c r="A3063" s="33" t="str">
        <f t="shared" si="166"/>
        <v>Hungary50.5</v>
      </c>
      <c r="B3063" s="32" t="s">
        <v>1446</v>
      </c>
      <c r="C3063" s="33">
        <v>50.5</v>
      </c>
      <c r="D3063" s="34">
        <v>33.03</v>
      </c>
      <c r="E3063" s="34">
        <f t="shared" si="167"/>
        <v>34.020900000000005</v>
      </c>
      <c r="F3063" s="68">
        <v>6.8000000000000005E-2</v>
      </c>
      <c r="G3063" s="69">
        <f t="shared" si="168"/>
        <v>2.3134212000000005</v>
      </c>
      <c r="H3063" s="70">
        <f t="shared" si="169"/>
        <v>36.334321200000005</v>
      </c>
    </row>
    <row r="3064" spans="1:8" x14ac:dyDescent="0.25">
      <c r="A3064" s="33" t="str">
        <f t="shared" si="166"/>
        <v>Hungary51</v>
      </c>
      <c r="B3064" s="32" t="s">
        <v>1446</v>
      </c>
      <c r="C3064" s="33">
        <v>51</v>
      </c>
      <c r="D3064" s="34">
        <v>33.03</v>
      </c>
      <c r="E3064" s="34">
        <f t="shared" si="167"/>
        <v>34.020900000000005</v>
      </c>
      <c r="F3064" s="68">
        <v>6.8000000000000005E-2</v>
      </c>
      <c r="G3064" s="69">
        <f t="shared" si="168"/>
        <v>2.3134212000000005</v>
      </c>
      <c r="H3064" s="70">
        <f t="shared" si="169"/>
        <v>36.334321200000005</v>
      </c>
    </row>
    <row r="3065" spans="1:8" x14ac:dyDescent="0.25">
      <c r="A3065" s="33" t="str">
        <f t="shared" si="166"/>
        <v>Hungary51.5</v>
      </c>
      <c r="B3065" s="32" t="s">
        <v>1446</v>
      </c>
      <c r="C3065" s="33">
        <v>51.5</v>
      </c>
      <c r="D3065" s="34">
        <v>33.03</v>
      </c>
      <c r="E3065" s="34">
        <f t="shared" si="167"/>
        <v>34.020900000000005</v>
      </c>
      <c r="F3065" s="68">
        <v>6.8000000000000005E-2</v>
      </c>
      <c r="G3065" s="69">
        <f t="shared" si="168"/>
        <v>2.3134212000000005</v>
      </c>
      <c r="H3065" s="70">
        <f t="shared" si="169"/>
        <v>36.334321200000005</v>
      </c>
    </row>
    <row r="3066" spans="1:8" x14ac:dyDescent="0.25">
      <c r="A3066" s="33" t="str">
        <f t="shared" si="166"/>
        <v>Hungary52</v>
      </c>
      <c r="B3066" s="32" t="s">
        <v>1446</v>
      </c>
      <c r="C3066" s="33">
        <v>52</v>
      </c>
      <c r="D3066" s="34">
        <v>33.03</v>
      </c>
      <c r="E3066" s="34">
        <f t="shared" si="167"/>
        <v>34.020900000000005</v>
      </c>
      <c r="F3066" s="68">
        <v>6.8000000000000005E-2</v>
      </c>
      <c r="G3066" s="69">
        <f t="shared" si="168"/>
        <v>2.3134212000000005</v>
      </c>
      <c r="H3066" s="70">
        <f t="shared" si="169"/>
        <v>36.334321200000005</v>
      </c>
    </row>
    <row r="3067" spans="1:8" x14ac:dyDescent="0.25">
      <c r="A3067" s="33" t="str">
        <f t="shared" si="166"/>
        <v>Hungary52.5</v>
      </c>
      <c r="B3067" s="32" t="s">
        <v>1446</v>
      </c>
      <c r="C3067" s="33">
        <v>52.5</v>
      </c>
      <c r="D3067" s="34">
        <v>33.03</v>
      </c>
      <c r="E3067" s="34">
        <f t="shared" si="167"/>
        <v>34.020900000000005</v>
      </c>
      <c r="F3067" s="68">
        <v>6.8000000000000005E-2</v>
      </c>
      <c r="G3067" s="69">
        <f t="shared" si="168"/>
        <v>2.3134212000000005</v>
      </c>
      <c r="H3067" s="70">
        <f t="shared" si="169"/>
        <v>36.334321200000005</v>
      </c>
    </row>
    <row r="3068" spans="1:8" x14ac:dyDescent="0.25">
      <c r="A3068" s="33" t="str">
        <f t="shared" si="166"/>
        <v>Hungary53</v>
      </c>
      <c r="B3068" s="32" t="s">
        <v>1446</v>
      </c>
      <c r="C3068" s="33">
        <v>53</v>
      </c>
      <c r="D3068" s="34">
        <v>33.03</v>
      </c>
      <c r="E3068" s="34">
        <f t="shared" si="167"/>
        <v>34.020900000000005</v>
      </c>
      <c r="F3068" s="68">
        <v>6.8000000000000005E-2</v>
      </c>
      <c r="G3068" s="69">
        <f t="shared" si="168"/>
        <v>2.3134212000000005</v>
      </c>
      <c r="H3068" s="70">
        <f t="shared" si="169"/>
        <v>36.334321200000005</v>
      </c>
    </row>
    <row r="3069" spans="1:8" x14ac:dyDescent="0.25">
      <c r="A3069" s="33" t="str">
        <f t="shared" si="166"/>
        <v>Hungary53.5</v>
      </c>
      <c r="B3069" s="32" t="s">
        <v>1446</v>
      </c>
      <c r="C3069" s="33">
        <v>53.5</v>
      </c>
      <c r="D3069" s="34">
        <v>33.03</v>
      </c>
      <c r="E3069" s="34">
        <f t="shared" si="167"/>
        <v>34.020900000000005</v>
      </c>
      <c r="F3069" s="68">
        <v>6.8000000000000005E-2</v>
      </c>
      <c r="G3069" s="69">
        <f t="shared" si="168"/>
        <v>2.3134212000000005</v>
      </c>
      <c r="H3069" s="70">
        <f t="shared" si="169"/>
        <v>36.334321200000005</v>
      </c>
    </row>
    <row r="3070" spans="1:8" x14ac:dyDescent="0.25">
      <c r="A3070" s="33" t="str">
        <f t="shared" si="166"/>
        <v>Hungary54</v>
      </c>
      <c r="B3070" s="32" t="s">
        <v>1446</v>
      </c>
      <c r="C3070" s="33">
        <v>54</v>
      </c>
      <c r="D3070" s="34">
        <v>33.03</v>
      </c>
      <c r="E3070" s="34">
        <f t="shared" si="167"/>
        <v>34.020900000000005</v>
      </c>
      <c r="F3070" s="68">
        <v>6.8000000000000005E-2</v>
      </c>
      <c r="G3070" s="69">
        <f t="shared" si="168"/>
        <v>2.3134212000000005</v>
      </c>
      <c r="H3070" s="70">
        <f t="shared" si="169"/>
        <v>36.334321200000005</v>
      </c>
    </row>
    <row r="3071" spans="1:8" x14ac:dyDescent="0.25">
      <c r="A3071" s="33" t="str">
        <f t="shared" si="166"/>
        <v>Hungary54.5</v>
      </c>
      <c r="B3071" s="32" t="s">
        <v>1446</v>
      </c>
      <c r="C3071" s="33">
        <v>54.5</v>
      </c>
      <c r="D3071" s="34">
        <v>33.03</v>
      </c>
      <c r="E3071" s="34">
        <f t="shared" si="167"/>
        <v>34.020900000000005</v>
      </c>
      <c r="F3071" s="68">
        <v>6.8000000000000005E-2</v>
      </c>
      <c r="G3071" s="69">
        <f t="shared" si="168"/>
        <v>2.3134212000000005</v>
      </c>
      <c r="H3071" s="70">
        <f t="shared" si="169"/>
        <v>36.334321200000005</v>
      </c>
    </row>
    <row r="3072" spans="1:8" x14ac:dyDescent="0.25">
      <c r="A3072" s="33" t="str">
        <f t="shared" si="166"/>
        <v>Hungary55</v>
      </c>
      <c r="B3072" s="32" t="s">
        <v>1446</v>
      </c>
      <c r="C3072" s="33">
        <v>55</v>
      </c>
      <c r="D3072" s="34">
        <v>33.03</v>
      </c>
      <c r="E3072" s="34">
        <f t="shared" si="167"/>
        <v>34.020900000000005</v>
      </c>
      <c r="F3072" s="68">
        <v>6.8000000000000005E-2</v>
      </c>
      <c r="G3072" s="69">
        <f t="shared" si="168"/>
        <v>2.3134212000000005</v>
      </c>
      <c r="H3072" s="70">
        <f t="shared" si="169"/>
        <v>36.334321200000005</v>
      </c>
    </row>
    <row r="3073" spans="1:8" x14ac:dyDescent="0.25">
      <c r="A3073" s="33" t="str">
        <f t="shared" si="166"/>
        <v>Hungary55.5</v>
      </c>
      <c r="B3073" s="32" t="s">
        <v>1446</v>
      </c>
      <c r="C3073" s="33">
        <v>55.5</v>
      </c>
      <c r="D3073" s="34">
        <v>33.03</v>
      </c>
      <c r="E3073" s="34">
        <f t="shared" si="167"/>
        <v>34.020900000000005</v>
      </c>
      <c r="F3073" s="68">
        <v>6.8000000000000005E-2</v>
      </c>
      <c r="G3073" s="69">
        <f t="shared" si="168"/>
        <v>2.3134212000000005</v>
      </c>
      <c r="H3073" s="70">
        <f t="shared" si="169"/>
        <v>36.334321200000005</v>
      </c>
    </row>
    <row r="3074" spans="1:8" x14ac:dyDescent="0.25">
      <c r="A3074" s="33" t="str">
        <f t="shared" si="166"/>
        <v>Hungary56</v>
      </c>
      <c r="B3074" s="32" t="s">
        <v>1446</v>
      </c>
      <c r="C3074" s="33">
        <v>56</v>
      </c>
      <c r="D3074" s="34">
        <v>33.03</v>
      </c>
      <c r="E3074" s="34">
        <f t="shared" si="167"/>
        <v>34.020900000000005</v>
      </c>
      <c r="F3074" s="68">
        <v>6.8000000000000005E-2</v>
      </c>
      <c r="G3074" s="69">
        <f t="shared" si="168"/>
        <v>2.3134212000000005</v>
      </c>
      <c r="H3074" s="70">
        <f t="shared" si="169"/>
        <v>36.334321200000005</v>
      </c>
    </row>
    <row r="3075" spans="1:8" x14ac:dyDescent="0.25">
      <c r="A3075" s="33" t="str">
        <f t="shared" si="166"/>
        <v>Hungary56.5</v>
      </c>
      <c r="B3075" s="32" t="s">
        <v>1446</v>
      </c>
      <c r="C3075" s="33">
        <v>56.5</v>
      </c>
      <c r="D3075" s="34">
        <v>33.03</v>
      </c>
      <c r="E3075" s="34">
        <f t="shared" si="167"/>
        <v>34.020900000000005</v>
      </c>
      <c r="F3075" s="68">
        <v>6.8000000000000005E-2</v>
      </c>
      <c r="G3075" s="69">
        <f t="shared" si="168"/>
        <v>2.3134212000000005</v>
      </c>
      <c r="H3075" s="70">
        <f t="shared" si="169"/>
        <v>36.334321200000005</v>
      </c>
    </row>
    <row r="3076" spans="1:8" x14ac:dyDescent="0.25">
      <c r="A3076" s="33" t="str">
        <f t="shared" si="166"/>
        <v>Hungary57</v>
      </c>
      <c r="B3076" s="32" t="s">
        <v>1446</v>
      </c>
      <c r="C3076" s="33">
        <v>57</v>
      </c>
      <c r="D3076" s="34">
        <v>33.03</v>
      </c>
      <c r="E3076" s="34">
        <f t="shared" si="167"/>
        <v>34.020900000000005</v>
      </c>
      <c r="F3076" s="68">
        <v>6.8000000000000005E-2</v>
      </c>
      <c r="G3076" s="69">
        <f t="shared" si="168"/>
        <v>2.3134212000000005</v>
      </c>
      <c r="H3076" s="70">
        <f t="shared" si="169"/>
        <v>36.334321200000005</v>
      </c>
    </row>
    <row r="3077" spans="1:8" x14ac:dyDescent="0.25">
      <c r="A3077" s="33" t="str">
        <f t="shared" si="166"/>
        <v>Hungary57.5</v>
      </c>
      <c r="B3077" s="32" t="s">
        <v>1446</v>
      </c>
      <c r="C3077" s="33">
        <v>57.5</v>
      </c>
      <c r="D3077" s="34">
        <v>33.03</v>
      </c>
      <c r="E3077" s="34">
        <f t="shared" si="167"/>
        <v>34.020900000000005</v>
      </c>
      <c r="F3077" s="68">
        <v>6.8000000000000005E-2</v>
      </c>
      <c r="G3077" s="69">
        <f t="shared" si="168"/>
        <v>2.3134212000000005</v>
      </c>
      <c r="H3077" s="70">
        <f t="shared" si="169"/>
        <v>36.334321200000005</v>
      </c>
    </row>
    <row r="3078" spans="1:8" x14ac:dyDescent="0.25">
      <c r="A3078" s="33" t="str">
        <f t="shared" si="166"/>
        <v>Hungary58</v>
      </c>
      <c r="B3078" s="32" t="s">
        <v>1446</v>
      </c>
      <c r="C3078" s="33">
        <v>58</v>
      </c>
      <c r="D3078" s="34">
        <v>33.03</v>
      </c>
      <c r="E3078" s="34">
        <f t="shared" si="167"/>
        <v>34.020900000000005</v>
      </c>
      <c r="F3078" s="68">
        <v>6.8000000000000005E-2</v>
      </c>
      <c r="G3078" s="69">
        <f t="shared" si="168"/>
        <v>2.3134212000000005</v>
      </c>
      <c r="H3078" s="70">
        <f t="shared" si="169"/>
        <v>36.334321200000005</v>
      </c>
    </row>
    <row r="3079" spans="1:8" x14ac:dyDescent="0.25">
      <c r="A3079" s="33" t="str">
        <f t="shared" si="166"/>
        <v>Hungary58.5</v>
      </c>
      <c r="B3079" s="32" t="s">
        <v>1446</v>
      </c>
      <c r="C3079" s="33">
        <v>58.5</v>
      </c>
      <c r="D3079" s="34">
        <v>33.03</v>
      </c>
      <c r="E3079" s="34">
        <f t="shared" si="167"/>
        <v>34.020900000000005</v>
      </c>
      <c r="F3079" s="68">
        <v>6.8000000000000005E-2</v>
      </c>
      <c r="G3079" s="69">
        <f t="shared" si="168"/>
        <v>2.3134212000000005</v>
      </c>
      <c r="H3079" s="70">
        <f t="shared" si="169"/>
        <v>36.334321200000005</v>
      </c>
    </row>
    <row r="3080" spans="1:8" x14ac:dyDescent="0.25">
      <c r="A3080" s="33" t="str">
        <f t="shared" si="166"/>
        <v>Hungary59</v>
      </c>
      <c r="B3080" s="32" t="s">
        <v>1446</v>
      </c>
      <c r="C3080" s="33">
        <v>59</v>
      </c>
      <c r="D3080" s="34">
        <v>33.03</v>
      </c>
      <c r="E3080" s="34">
        <f t="shared" si="167"/>
        <v>34.020900000000005</v>
      </c>
      <c r="F3080" s="68">
        <v>6.8000000000000005E-2</v>
      </c>
      <c r="G3080" s="69">
        <f t="shared" si="168"/>
        <v>2.3134212000000005</v>
      </c>
      <c r="H3080" s="70">
        <f t="shared" si="169"/>
        <v>36.334321200000005</v>
      </c>
    </row>
    <row r="3081" spans="1:8" x14ac:dyDescent="0.25">
      <c r="A3081" s="33" t="str">
        <f t="shared" si="166"/>
        <v>Hungary59.5</v>
      </c>
      <c r="B3081" s="32" t="s">
        <v>1446</v>
      </c>
      <c r="C3081" s="33">
        <v>59.5</v>
      </c>
      <c r="D3081" s="34">
        <v>33.03</v>
      </c>
      <c r="E3081" s="34">
        <f t="shared" si="167"/>
        <v>34.020900000000005</v>
      </c>
      <c r="F3081" s="68">
        <v>6.8000000000000005E-2</v>
      </c>
      <c r="G3081" s="69">
        <f t="shared" si="168"/>
        <v>2.3134212000000005</v>
      </c>
      <c r="H3081" s="70">
        <f t="shared" si="169"/>
        <v>36.334321200000005</v>
      </c>
    </row>
    <row r="3082" spans="1:8" x14ac:dyDescent="0.25">
      <c r="A3082" s="33" t="str">
        <f t="shared" si="166"/>
        <v>Hungary60</v>
      </c>
      <c r="B3082" s="32" t="s">
        <v>1446</v>
      </c>
      <c r="C3082" s="33">
        <v>60</v>
      </c>
      <c r="D3082" s="34">
        <v>33.03</v>
      </c>
      <c r="E3082" s="34">
        <f t="shared" si="167"/>
        <v>34.020900000000005</v>
      </c>
      <c r="F3082" s="68">
        <v>6.8000000000000005E-2</v>
      </c>
      <c r="G3082" s="69">
        <f t="shared" si="168"/>
        <v>2.3134212000000005</v>
      </c>
      <c r="H3082" s="70">
        <f t="shared" si="169"/>
        <v>36.334321200000005</v>
      </c>
    </row>
    <row r="3083" spans="1:8" x14ac:dyDescent="0.25">
      <c r="A3083" s="33" t="str">
        <f t="shared" ref="A3083:A3146" si="170">CONCATENATE(B3083,C3083)</f>
        <v>Hungary60.5</v>
      </c>
      <c r="B3083" s="32" t="s">
        <v>1446</v>
      </c>
      <c r="C3083" s="33">
        <v>60.5</v>
      </c>
      <c r="D3083" s="34">
        <v>33.03</v>
      </c>
      <c r="E3083" s="34">
        <f t="shared" si="167"/>
        <v>34.020900000000005</v>
      </c>
      <c r="F3083" s="68">
        <v>6.8000000000000005E-2</v>
      </c>
      <c r="G3083" s="69">
        <f t="shared" si="168"/>
        <v>2.3134212000000005</v>
      </c>
      <c r="H3083" s="70">
        <f t="shared" si="169"/>
        <v>36.334321200000005</v>
      </c>
    </row>
    <row r="3084" spans="1:8" x14ac:dyDescent="0.25">
      <c r="A3084" s="33" t="str">
        <f t="shared" si="170"/>
        <v>Hungary61</v>
      </c>
      <c r="B3084" s="32" t="s">
        <v>1446</v>
      </c>
      <c r="C3084" s="33">
        <v>61</v>
      </c>
      <c r="D3084" s="34">
        <v>33.03</v>
      </c>
      <c r="E3084" s="34">
        <f t="shared" si="167"/>
        <v>34.020900000000005</v>
      </c>
      <c r="F3084" s="68">
        <v>6.8000000000000005E-2</v>
      </c>
      <c r="G3084" s="69">
        <f t="shared" si="168"/>
        <v>2.3134212000000005</v>
      </c>
      <c r="H3084" s="70">
        <f t="shared" si="169"/>
        <v>36.334321200000005</v>
      </c>
    </row>
    <row r="3085" spans="1:8" x14ac:dyDescent="0.25">
      <c r="A3085" s="33" t="str">
        <f t="shared" si="170"/>
        <v>Hungary61.5</v>
      </c>
      <c r="B3085" s="32" t="s">
        <v>1446</v>
      </c>
      <c r="C3085" s="33">
        <v>61.5</v>
      </c>
      <c r="D3085" s="34">
        <v>33.03</v>
      </c>
      <c r="E3085" s="34">
        <f t="shared" si="167"/>
        <v>34.020900000000005</v>
      </c>
      <c r="F3085" s="68">
        <v>6.8000000000000005E-2</v>
      </c>
      <c r="G3085" s="69">
        <f t="shared" si="168"/>
        <v>2.3134212000000005</v>
      </c>
      <c r="H3085" s="70">
        <f t="shared" si="169"/>
        <v>36.334321200000005</v>
      </c>
    </row>
    <row r="3086" spans="1:8" x14ac:dyDescent="0.25">
      <c r="A3086" s="33" t="str">
        <f t="shared" si="170"/>
        <v>Hungary62</v>
      </c>
      <c r="B3086" s="32" t="s">
        <v>1446</v>
      </c>
      <c r="C3086" s="33">
        <v>62</v>
      </c>
      <c r="D3086" s="34">
        <v>33.03</v>
      </c>
      <c r="E3086" s="34">
        <f t="shared" si="167"/>
        <v>34.020900000000005</v>
      </c>
      <c r="F3086" s="68">
        <v>6.8000000000000005E-2</v>
      </c>
      <c r="G3086" s="69">
        <f t="shared" si="168"/>
        <v>2.3134212000000005</v>
      </c>
      <c r="H3086" s="70">
        <f t="shared" si="169"/>
        <v>36.334321200000005</v>
      </c>
    </row>
    <row r="3087" spans="1:8" x14ac:dyDescent="0.25">
      <c r="A3087" s="33" t="str">
        <f t="shared" si="170"/>
        <v>Hungary62.5</v>
      </c>
      <c r="B3087" s="32" t="s">
        <v>1446</v>
      </c>
      <c r="C3087" s="33">
        <v>62.5</v>
      </c>
      <c r="D3087" s="34">
        <v>33.03</v>
      </c>
      <c r="E3087" s="34">
        <f t="shared" si="167"/>
        <v>34.020900000000005</v>
      </c>
      <c r="F3087" s="68">
        <v>6.8000000000000005E-2</v>
      </c>
      <c r="G3087" s="69">
        <f t="shared" si="168"/>
        <v>2.3134212000000005</v>
      </c>
      <c r="H3087" s="70">
        <f t="shared" si="169"/>
        <v>36.334321200000005</v>
      </c>
    </row>
    <row r="3088" spans="1:8" x14ac:dyDescent="0.25">
      <c r="A3088" s="33" t="str">
        <f t="shared" si="170"/>
        <v>Hungary63</v>
      </c>
      <c r="B3088" s="32" t="s">
        <v>1446</v>
      </c>
      <c r="C3088" s="33">
        <v>63</v>
      </c>
      <c r="D3088" s="34">
        <v>33.03</v>
      </c>
      <c r="E3088" s="34">
        <f t="shared" si="167"/>
        <v>34.020900000000005</v>
      </c>
      <c r="F3088" s="68">
        <v>6.8000000000000005E-2</v>
      </c>
      <c r="G3088" s="69">
        <f t="shared" si="168"/>
        <v>2.3134212000000005</v>
      </c>
      <c r="H3088" s="70">
        <f t="shared" si="169"/>
        <v>36.334321200000005</v>
      </c>
    </row>
    <row r="3089" spans="1:8" x14ac:dyDescent="0.25">
      <c r="A3089" s="33" t="str">
        <f t="shared" si="170"/>
        <v>Hungary63.5</v>
      </c>
      <c r="B3089" s="32" t="s">
        <v>1446</v>
      </c>
      <c r="C3089" s="33">
        <v>63.5</v>
      </c>
      <c r="D3089" s="34">
        <v>33.03</v>
      </c>
      <c r="E3089" s="34">
        <f t="shared" si="167"/>
        <v>34.020900000000005</v>
      </c>
      <c r="F3089" s="68">
        <v>6.8000000000000005E-2</v>
      </c>
      <c r="G3089" s="69">
        <f t="shared" si="168"/>
        <v>2.3134212000000005</v>
      </c>
      <c r="H3089" s="70">
        <f t="shared" si="169"/>
        <v>36.334321200000005</v>
      </c>
    </row>
    <row r="3090" spans="1:8" x14ac:dyDescent="0.25">
      <c r="A3090" s="33" t="str">
        <f t="shared" si="170"/>
        <v>Hungary64</v>
      </c>
      <c r="B3090" s="32" t="s">
        <v>1446</v>
      </c>
      <c r="C3090" s="33">
        <v>64</v>
      </c>
      <c r="D3090" s="34">
        <v>33.03</v>
      </c>
      <c r="E3090" s="34">
        <f t="shared" ref="E3090:E3153" si="171">D3090*1.03</f>
        <v>34.020900000000005</v>
      </c>
      <c r="F3090" s="68">
        <v>6.8000000000000005E-2</v>
      </c>
      <c r="G3090" s="69">
        <f t="shared" ref="G3090:G3153" si="172">E3090*F3090</f>
        <v>2.3134212000000005</v>
      </c>
      <c r="H3090" s="70">
        <f t="shared" ref="H3090:H3153" si="173">G3090+E3090</f>
        <v>36.334321200000005</v>
      </c>
    </row>
    <row r="3091" spans="1:8" x14ac:dyDescent="0.25">
      <c r="A3091" s="33" t="str">
        <f t="shared" si="170"/>
        <v>Hungary64.5</v>
      </c>
      <c r="B3091" s="32" t="s">
        <v>1446</v>
      </c>
      <c r="C3091" s="33">
        <v>64.5</v>
      </c>
      <c r="D3091" s="34">
        <v>33.03</v>
      </c>
      <c r="E3091" s="34">
        <f t="shared" si="171"/>
        <v>34.020900000000005</v>
      </c>
      <c r="F3091" s="68">
        <v>6.8000000000000005E-2</v>
      </c>
      <c r="G3091" s="69">
        <f t="shared" si="172"/>
        <v>2.3134212000000005</v>
      </c>
      <c r="H3091" s="70">
        <f t="shared" si="173"/>
        <v>36.334321200000005</v>
      </c>
    </row>
    <row r="3092" spans="1:8" x14ac:dyDescent="0.25">
      <c r="A3092" s="33" t="str">
        <f t="shared" si="170"/>
        <v>Hungary65</v>
      </c>
      <c r="B3092" s="32" t="s">
        <v>1446</v>
      </c>
      <c r="C3092" s="33">
        <v>65</v>
      </c>
      <c r="D3092" s="34">
        <v>33.03</v>
      </c>
      <c r="E3092" s="34">
        <f t="shared" si="171"/>
        <v>34.020900000000005</v>
      </c>
      <c r="F3092" s="68">
        <v>6.8000000000000005E-2</v>
      </c>
      <c r="G3092" s="69">
        <f t="shared" si="172"/>
        <v>2.3134212000000005</v>
      </c>
      <c r="H3092" s="70">
        <f t="shared" si="173"/>
        <v>36.334321200000005</v>
      </c>
    </row>
    <row r="3093" spans="1:8" x14ac:dyDescent="0.25">
      <c r="A3093" s="33" t="str">
        <f t="shared" si="170"/>
        <v>Hungary65.5</v>
      </c>
      <c r="B3093" s="32" t="s">
        <v>1446</v>
      </c>
      <c r="C3093" s="33">
        <v>65.5</v>
      </c>
      <c r="D3093" s="34">
        <v>33.03</v>
      </c>
      <c r="E3093" s="34">
        <f t="shared" si="171"/>
        <v>34.020900000000005</v>
      </c>
      <c r="F3093" s="68">
        <v>6.8000000000000005E-2</v>
      </c>
      <c r="G3093" s="69">
        <f t="shared" si="172"/>
        <v>2.3134212000000005</v>
      </c>
      <c r="H3093" s="70">
        <f t="shared" si="173"/>
        <v>36.334321200000005</v>
      </c>
    </row>
    <row r="3094" spans="1:8" x14ac:dyDescent="0.25">
      <c r="A3094" s="33" t="str">
        <f t="shared" si="170"/>
        <v>Hungary66</v>
      </c>
      <c r="B3094" s="32" t="s">
        <v>1446</v>
      </c>
      <c r="C3094" s="33">
        <v>66</v>
      </c>
      <c r="D3094" s="34">
        <v>33.03</v>
      </c>
      <c r="E3094" s="34">
        <f t="shared" si="171"/>
        <v>34.020900000000005</v>
      </c>
      <c r="F3094" s="68">
        <v>6.8000000000000005E-2</v>
      </c>
      <c r="G3094" s="69">
        <f t="shared" si="172"/>
        <v>2.3134212000000005</v>
      </c>
      <c r="H3094" s="70">
        <f t="shared" si="173"/>
        <v>36.334321200000005</v>
      </c>
    </row>
    <row r="3095" spans="1:8" x14ac:dyDescent="0.25">
      <c r="A3095" s="33" t="str">
        <f t="shared" si="170"/>
        <v>Hungary66.5</v>
      </c>
      <c r="B3095" s="32" t="s">
        <v>1446</v>
      </c>
      <c r="C3095" s="33">
        <v>66.5</v>
      </c>
      <c r="D3095" s="34">
        <v>33.03</v>
      </c>
      <c r="E3095" s="34">
        <f t="shared" si="171"/>
        <v>34.020900000000005</v>
      </c>
      <c r="F3095" s="68">
        <v>6.8000000000000005E-2</v>
      </c>
      <c r="G3095" s="69">
        <f t="shared" si="172"/>
        <v>2.3134212000000005</v>
      </c>
      <c r="H3095" s="70">
        <f t="shared" si="173"/>
        <v>36.334321200000005</v>
      </c>
    </row>
    <row r="3096" spans="1:8" x14ac:dyDescent="0.25">
      <c r="A3096" s="33" t="str">
        <f t="shared" si="170"/>
        <v>Hungary67</v>
      </c>
      <c r="B3096" s="32" t="s">
        <v>1446</v>
      </c>
      <c r="C3096" s="33">
        <v>67</v>
      </c>
      <c r="D3096" s="34">
        <v>33.03</v>
      </c>
      <c r="E3096" s="34">
        <f t="shared" si="171"/>
        <v>34.020900000000005</v>
      </c>
      <c r="F3096" s="68">
        <v>6.8000000000000005E-2</v>
      </c>
      <c r="G3096" s="69">
        <f t="shared" si="172"/>
        <v>2.3134212000000005</v>
      </c>
      <c r="H3096" s="70">
        <f t="shared" si="173"/>
        <v>36.334321200000005</v>
      </c>
    </row>
    <row r="3097" spans="1:8" x14ac:dyDescent="0.25">
      <c r="A3097" s="33" t="str">
        <f t="shared" si="170"/>
        <v>Hungary67.5</v>
      </c>
      <c r="B3097" s="32" t="s">
        <v>1446</v>
      </c>
      <c r="C3097" s="33">
        <v>67.5</v>
      </c>
      <c r="D3097" s="34">
        <v>33.03</v>
      </c>
      <c r="E3097" s="34">
        <f t="shared" si="171"/>
        <v>34.020900000000005</v>
      </c>
      <c r="F3097" s="68">
        <v>6.8000000000000005E-2</v>
      </c>
      <c r="G3097" s="69">
        <f t="shared" si="172"/>
        <v>2.3134212000000005</v>
      </c>
      <c r="H3097" s="70">
        <f t="shared" si="173"/>
        <v>36.334321200000005</v>
      </c>
    </row>
    <row r="3098" spans="1:8" x14ac:dyDescent="0.25">
      <c r="A3098" s="33" t="str">
        <f t="shared" si="170"/>
        <v>Hungary68</v>
      </c>
      <c r="B3098" s="32" t="s">
        <v>1446</v>
      </c>
      <c r="C3098" s="33">
        <v>68</v>
      </c>
      <c r="D3098" s="34">
        <v>33.03</v>
      </c>
      <c r="E3098" s="34">
        <f t="shared" si="171"/>
        <v>34.020900000000005</v>
      </c>
      <c r="F3098" s="68">
        <v>6.8000000000000005E-2</v>
      </c>
      <c r="G3098" s="69">
        <f t="shared" si="172"/>
        <v>2.3134212000000005</v>
      </c>
      <c r="H3098" s="70">
        <f t="shared" si="173"/>
        <v>36.334321200000005</v>
      </c>
    </row>
    <row r="3099" spans="1:8" x14ac:dyDescent="0.25">
      <c r="A3099" s="33" t="str">
        <f t="shared" si="170"/>
        <v>Hungary68.5</v>
      </c>
      <c r="B3099" s="32" t="s">
        <v>1446</v>
      </c>
      <c r="C3099" s="33">
        <v>68.5</v>
      </c>
      <c r="D3099" s="34">
        <v>33.03</v>
      </c>
      <c r="E3099" s="34">
        <f t="shared" si="171"/>
        <v>34.020900000000005</v>
      </c>
      <c r="F3099" s="68">
        <v>6.8000000000000005E-2</v>
      </c>
      <c r="G3099" s="69">
        <f t="shared" si="172"/>
        <v>2.3134212000000005</v>
      </c>
      <c r="H3099" s="70">
        <f t="shared" si="173"/>
        <v>36.334321200000005</v>
      </c>
    </row>
    <row r="3100" spans="1:8" x14ac:dyDescent="0.25">
      <c r="A3100" s="33" t="str">
        <f t="shared" si="170"/>
        <v>Hungary69</v>
      </c>
      <c r="B3100" s="32" t="s">
        <v>1446</v>
      </c>
      <c r="C3100" s="33">
        <v>69</v>
      </c>
      <c r="D3100" s="34">
        <v>33.03</v>
      </c>
      <c r="E3100" s="34">
        <f t="shared" si="171"/>
        <v>34.020900000000005</v>
      </c>
      <c r="F3100" s="68">
        <v>6.8000000000000005E-2</v>
      </c>
      <c r="G3100" s="69">
        <f t="shared" si="172"/>
        <v>2.3134212000000005</v>
      </c>
      <c r="H3100" s="70">
        <f t="shared" si="173"/>
        <v>36.334321200000005</v>
      </c>
    </row>
    <row r="3101" spans="1:8" x14ac:dyDescent="0.25">
      <c r="A3101" s="33" t="str">
        <f t="shared" si="170"/>
        <v>Hungary69.5</v>
      </c>
      <c r="B3101" s="32" t="s">
        <v>1446</v>
      </c>
      <c r="C3101" s="33">
        <v>69.5</v>
      </c>
      <c r="D3101" s="34">
        <v>33.03</v>
      </c>
      <c r="E3101" s="34">
        <f t="shared" si="171"/>
        <v>34.020900000000005</v>
      </c>
      <c r="F3101" s="68">
        <v>6.8000000000000005E-2</v>
      </c>
      <c r="G3101" s="69">
        <f t="shared" si="172"/>
        <v>2.3134212000000005</v>
      </c>
      <c r="H3101" s="70">
        <f t="shared" si="173"/>
        <v>36.334321200000005</v>
      </c>
    </row>
    <row r="3102" spans="1:8" x14ac:dyDescent="0.25">
      <c r="A3102" s="33" t="str">
        <f t="shared" si="170"/>
        <v>Hungary70</v>
      </c>
      <c r="B3102" s="32" t="s">
        <v>1446</v>
      </c>
      <c r="C3102" s="33">
        <v>70</v>
      </c>
      <c r="D3102" s="34">
        <v>33.03</v>
      </c>
      <c r="E3102" s="34">
        <f t="shared" si="171"/>
        <v>34.020900000000005</v>
      </c>
      <c r="F3102" s="68">
        <v>6.8000000000000005E-2</v>
      </c>
      <c r="G3102" s="69">
        <f t="shared" si="172"/>
        <v>2.3134212000000005</v>
      </c>
      <c r="H3102" s="70">
        <f t="shared" si="173"/>
        <v>36.334321200000005</v>
      </c>
    </row>
    <row r="3103" spans="1:8" x14ac:dyDescent="0.25">
      <c r="A3103" s="33" t="str">
        <f t="shared" si="170"/>
        <v>Hungary70.5</v>
      </c>
      <c r="B3103" s="32" t="s">
        <v>1446</v>
      </c>
      <c r="C3103" s="33">
        <v>70.5</v>
      </c>
      <c r="D3103" s="34">
        <v>33.03</v>
      </c>
      <c r="E3103" s="34">
        <f t="shared" si="171"/>
        <v>34.020900000000005</v>
      </c>
      <c r="F3103" s="68">
        <v>6.8000000000000005E-2</v>
      </c>
      <c r="G3103" s="69">
        <f t="shared" si="172"/>
        <v>2.3134212000000005</v>
      </c>
      <c r="H3103" s="70">
        <f t="shared" si="173"/>
        <v>36.334321200000005</v>
      </c>
    </row>
    <row r="3104" spans="1:8" x14ac:dyDescent="0.25">
      <c r="A3104" s="33" t="str">
        <f>CONCATENATE(B3104,C3104)</f>
        <v>Italy0.5</v>
      </c>
      <c r="B3104" s="32" t="s">
        <v>1423</v>
      </c>
      <c r="C3104" s="33">
        <v>0.5</v>
      </c>
      <c r="D3104" s="34">
        <v>13.92</v>
      </c>
      <c r="E3104" s="34">
        <f t="shared" si="171"/>
        <v>14.3376</v>
      </c>
      <c r="F3104" s="68">
        <v>6.8000000000000005E-2</v>
      </c>
      <c r="G3104" s="69">
        <f t="shared" si="172"/>
        <v>0.97495680000000007</v>
      </c>
      <c r="H3104" s="70">
        <f t="shared" si="173"/>
        <v>15.312556799999999</v>
      </c>
    </row>
    <row r="3105" spans="1:8" x14ac:dyDescent="0.25">
      <c r="A3105" s="33" t="str">
        <f>CONCATENATE(B3105,C3105)</f>
        <v>Italy1</v>
      </c>
      <c r="B3105" s="32" t="s">
        <v>1423</v>
      </c>
      <c r="C3105" s="33">
        <v>1</v>
      </c>
      <c r="D3105" s="34">
        <v>13.92</v>
      </c>
      <c r="E3105" s="34">
        <f t="shared" si="171"/>
        <v>14.3376</v>
      </c>
      <c r="F3105" s="68">
        <v>6.8000000000000005E-2</v>
      </c>
      <c r="G3105" s="69">
        <f t="shared" si="172"/>
        <v>0.97495680000000007</v>
      </c>
      <c r="H3105" s="70">
        <f t="shared" si="173"/>
        <v>15.312556799999999</v>
      </c>
    </row>
    <row r="3106" spans="1:8" x14ac:dyDescent="0.25">
      <c r="A3106" s="33" t="str">
        <f t="shared" si="170"/>
        <v>Italy1.5</v>
      </c>
      <c r="B3106" s="32" t="s">
        <v>1423</v>
      </c>
      <c r="C3106" s="33">
        <v>1.5</v>
      </c>
      <c r="D3106" s="34">
        <v>13.92</v>
      </c>
      <c r="E3106" s="34">
        <f t="shared" si="171"/>
        <v>14.3376</v>
      </c>
      <c r="F3106" s="68">
        <v>6.8000000000000005E-2</v>
      </c>
      <c r="G3106" s="69">
        <f t="shared" si="172"/>
        <v>0.97495680000000007</v>
      </c>
      <c r="H3106" s="70">
        <f t="shared" si="173"/>
        <v>15.312556799999999</v>
      </c>
    </row>
    <row r="3107" spans="1:8" x14ac:dyDescent="0.25">
      <c r="A3107" s="33" t="str">
        <f t="shared" si="170"/>
        <v>Italy2</v>
      </c>
      <c r="B3107" s="32" t="s">
        <v>1423</v>
      </c>
      <c r="C3107" s="33">
        <v>2</v>
      </c>
      <c r="D3107" s="34">
        <v>13.92</v>
      </c>
      <c r="E3107" s="34">
        <f t="shared" si="171"/>
        <v>14.3376</v>
      </c>
      <c r="F3107" s="68">
        <v>6.8000000000000005E-2</v>
      </c>
      <c r="G3107" s="69">
        <f t="shared" si="172"/>
        <v>0.97495680000000007</v>
      </c>
      <c r="H3107" s="70">
        <f t="shared" si="173"/>
        <v>15.312556799999999</v>
      </c>
    </row>
    <row r="3108" spans="1:8" x14ac:dyDescent="0.25">
      <c r="A3108" s="33" t="str">
        <f t="shared" si="170"/>
        <v>Italy2.5</v>
      </c>
      <c r="B3108" s="32" t="s">
        <v>1423</v>
      </c>
      <c r="C3108" s="33">
        <v>2.5</v>
      </c>
      <c r="D3108" s="34">
        <v>13.92</v>
      </c>
      <c r="E3108" s="34">
        <f t="shared" si="171"/>
        <v>14.3376</v>
      </c>
      <c r="F3108" s="68">
        <v>6.8000000000000005E-2</v>
      </c>
      <c r="G3108" s="69">
        <f t="shared" si="172"/>
        <v>0.97495680000000007</v>
      </c>
      <c r="H3108" s="70">
        <f t="shared" si="173"/>
        <v>15.312556799999999</v>
      </c>
    </row>
    <row r="3109" spans="1:8" x14ac:dyDescent="0.25">
      <c r="A3109" s="33" t="str">
        <f t="shared" si="170"/>
        <v>Italy3</v>
      </c>
      <c r="B3109" s="32" t="s">
        <v>1423</v>
      </c>
      <c r="C3109" s="33">
        <v>3</v>
      </c>
      <c r="D3109" s="34">
        <v>13.92</v>
      </c>
      <c r="E3109" s="34">
        <f t="shared" si="171"/>
        <v>14.3376</v>
      </c>
      <c r="F3109" s="68">
        <v>6.8000000000000005E-2</v>
      </c>
      <c r="G3109" s="69">
        <f t="shared" si="172"/>
        <v>0.97495680000000007</v>
      </c>
      <c r="H3109" s="70">
        <f t="shared" si="173"/>
        <v>15.312556799999999</v>
      </c>
    </row>
    <row r="3110" spans="1:8" x14ac:dyDescent="0.25">
      <c r="A3110" s="33" t="str">
        <f t="shared" si="170"/>
        <v>Italy3.5</v>
      </c>
      <c r="B3110" s="32" t="s">
        <v>1423</v>
      </c>
      <c r="C3110" s="33">
        <v>3.5</v>
      </c>
      <c r="D3110" s="34">
        <v>13.92</v>
      </c>
      <c r="E3110" s="34">
        <f t="shared" si="171"/>
        <v>14.3376</v>
      </c>
      <c r="F3110" s="68">
        <v>6.8000000000000005E-2</v>
      </c>
      <c r="G3110" s="69">
        <f t="shared" si="172"/>
        <v>0.97495680000000007</v>
      </c>
      <c r="H3110" s="70">
        <f t="shared" si="173"/>
        <v>15.312556799999999</v>
      </c>
    </row>
    <row r="3111" spans="1:8" x14ac:dyDescent="0.25">
      <c r="A3111" s="33" t="str">
        <f t="shared" si="170"/>
        <v>Italy4</v>
      </c>
      <c r="B3111" s="32" t="s">
        <v>1423</v>
      </c>
      <c r="C3111" s="33">
        <v>4</v>
      </c>
      <c r="D3111" s="34">
        <v>13.92</v>
      </c>
      <c r="E3111" s="34">
        <f t="shared" si="171"/>
        <v>14.3376</v>
      </c>
      <c r="F3111" s="68">
        <v>6.8000000000000005E-2</v>
      </c>
      <c r="G3111" s="69">
        <f t="shared" si="172"/>
        <v>0.97495680000000007</v>
      </c>
      <c r="H3111" s="70">
        <f t="shared" si="173"/>
        <v>15.312556799999999</v>
      </c>
    </row>
    <row r="3112" spans="1:8" x14ac:dyDescent="0.25">
      <c r="A3112" s="33" t="str">
        <f t="shared" si="170"/>
        <v>Italy4.5</v>
      </c>
      <c r="B3112" s="32" t="s">
        <v>1423</v>
      </c>
      <c r="C3112" s="33">
        <v>4.5</v>
      </c>
      <c r="D3112" s="34">
        <v>13.92</v>
      </c>
      <c r="E3112" s="34">
        <f t="shared" si="171"/>
        <v>14.3376</v>
      </c>
      <c r="F3112" s="68">
        <v>6.8000000000000005E-2</v>
      </c>
      <c r="G3112" s="69">
        <f t="shared" si="172"/>
        <v>0.97495680000000007</v>
      </c>
      <c r="H3112" s="70">
        <f t="shared" si="173"/>
        <v>15.312556799999999</v>
      </c>
    </row>
    <row r="3113" spans="1:8" x14ac:dyDescent="0.25">
      <c r="A3113" s="33" t="str">
        <f t="shared" si="170"/>
        <v>Italy5</v>
      </c>
      <c r="B3113" s="32" t="s">
        <v>1423</v>
      </c>
      <c r="C3113" s="33">
        <v>5</v>
      </c>
      <c r="D3113" s="34">
        <v>13.92</v>
      </c>
      <c r="E3113" s="34">
        <f t="shared" si="171"/>
        <v>14.3376</v>
      </c>
      <c r="F3113" s="68">
        <v>6.8000000000000005E-2</v>
      </c>
      <c r="G3113" s="69">
        <f t="shared" si="172"/>
        <v>0.97495680000000007</v>
      </c>
      <c r="H3113" s="70">
        <f t="shared" si="173"/>
        <v>15.312556799999999</v>
      </c>
    </row>
    <row r="3114" spans="1:8" x14ac:dyDescent="0.25">
      <c r="A3114" s="33" t="str">
        <f t="shared" si="170"/>
        <v>Italy5.5</v>
      </c>
      <c r="B3114" s="32" t="s">
        <v>1423</v>
      </c>
      <c r="C3114" s="33">
        <v>5.5</v>
      </c>
      <c r="D3114" s="34">
        <v>13.92</v>
      </c>
      <c r="E3114" s="34">
        <f t="shared" si="171"/>
        <v>14.3376</v>
      </c>
      <c r="F3114" s="68">
        <v>6.8000000000000005E-2</v>
      </c>
      <c r="G3114" s="69">
        <f t="shared" si="172"/>
        <v>0.97495680000000007</v>
      </c>
      <c r="H3114" s="70">
        <f t="shared" si="173"/>
        <v>15.312556799999999</v>
      </c>
    </row>
    <row r="3115" spans="1:8" x14ac:dyDescent="0.25">
      <c r="A3115" s="33" t="str">
        <f t="shared" si="170"/>
        <v>Italy6</v>
      </c>
      <c r="B3115" s="32" t="s">
        <v>1423</v>
      </c>
      <c r="C3115" s="33">
        <v>6</v>
      </c>
      <c r="D3115" s="34">
        <v>13.92</v>
      </c>
      <c r="E3115" s="34">
        <f t="shared" si="171"/>
        <v>14.3376</v>
      </c>
      <c r="F3115" s="68">
        <v>6.8000000000000005E-2</v>
      </c>
      <c r="G3115" s="69">
        <f t="shared" si="172"/>
        <v>0.97495680000000007</v>
      </c>
      <c r="H3115" s="70">
        <f t="shared" si="173"/>
        <v>15.312556799999999</v>
      </c>
    </row>
    <row r="3116" spans="1:8" x14ac:dyDescent="0.25">
      <c r="A3116" s="33" t="str">
        <f t="shared" si="170"/>
        <v>Italy6.5</v>
      </c>
      <c r="B3116" s="32" t="s">
        <v>1423</v>
      </c>
      <c r="C3116" s="33">
        <v>6.5</v>
      </c>
      <c r="D3116" s="34">
        <v>13.92</v>
      </c>
      <c r="E3116" s="34">
        <f t="shared" si="171"/>
        <v>14.3376</v>
      </c>
      <c r="F3116" s="68">
        <v>6.8000000000000005E-2</v>
      </c>
      <c r="G3116" s="69">
        <f t="shared" si="172"/>
        <v>0.97495680000000007</v>
      </c>
      <c r="H3116" s="70">
        <f t="shared" si="173"/>
        <v>15.312556799999999</v>
      </c>
    </row>
    <row r="3117" spans="1:8" x14ac:dyDescent="0.25">
      <c r="A3117" s="33" t="str">
        <f t="shared" si="170"/>
        <v>Italy7</v>
      </c>
      <c r="B3117" s="32" t="s">
        <v>1423</v>
      </c>
      <c r="C3117" s="33">
        <v>7</v>
      </c>
      <c r="D3117" s="34">
        <v>13.92</v>
      </c>
      <c r="E3117" s="34">
        <f t="shared" si="171"/>
        <v>14.3376</v>
      </c>
      <c r="F3117" s="68">
        <v>6.8000000000000005E-2</v>
      </c>
      <c r="G3117" s="69">
        <f t="shared" si="172"/>
        <v>0.97495680000000007</v>
      </c>
      <c r="H3117" s="70">
        <f t="shared" si="173"/>
        <v>15.312556799999999</v>
      </c>
    </row>
    <row r="3118" spans="1:8" x14ac:dyDescent="0.25">
      <c r="A3118" s="33" t="str">
        <f t="shared" si="170"/>
        <v>Italy7.5</v>
      </c>
      <c r="B3118" s="32" t="s">
        <v>1423</v>
      </c>
      <c r="C3118" s="33">
        <v>7.5</v>
      </c>
      <c r="D3118" s="34">
        <v>13.92</v>
      </c>
      <c r="E3118" s="34">
        <f t="shared" si="171"/>
        <v>14.3376</v>
      </c>
      <c r="F3118" s="68">
        <v>6.8000000000000005E-2</v>
      </c>
      <c r="G3118" s="69">
        <f t="shared" si="172"/>
        <v>0.97495680000000007</v>
      </c>
      <c r="H3118" s="70">
        <f t="shared" si="173"/>
        <v>15.312556799999999</v>
      </c>
    </row>
    <row r="3119" spans="1:8" x14ac:dyDescent="0.25">
      <c r="A3119" s="33" t="str">
        <f t="shared" si="170"/>
        <v>Italy8</v>
      </c>
      <c r="B3119" s="32" t="s">
        <v>1423</v>
      </c>
      <c r="C3119" s="33">
        <v>8</v>
      </c>
      <c r="D3119" s="34">
        <v>13.92</v>
      </c>
      <c r="E3119" s="34">
        <f t="shared" si="171"/>
        <v>14.3376</v>
      </c>
      <c r="F3119" s="68">
        <v>6.8000000000000005E-2</v>
      </c>
      <c r="G3119" s="69">
        <f t="shared" si="172"/>
        <v>0.97495680000000007</v>
      </c>
      <c r="H3119" s="70">
        <f t="shared" si="173"/>
        <v>15.312556799999999</v>
      </c>
    </row>
    <row r="3120" spans="1:8" x14ac:dyDescent="0.25">
      <c r="A3120" s="33" t="str">
        <f t="shared" si="170"/>
        <v>Italy8.5</v>
      </c>
      <c r="B3120" s="32" t="s">
        <v>1423</v>
      </c>
      <c r="C3120" s="33">
        <v>8.5</v>
      </c>
      <c r="D3120" s="34">
        <v>13.92</v>
      </c>
      <c r="E3120" s="34">
        <f t="shared" si="171"/>
        <v>14.3376</v>
      </c>
      <c r="F3120" s="68">
        <v>6.8000000000000005E-2</v>
      </c>
      <c r="G3120" s="69">
        <f t="shared" si="172"/>
        <v>0.97495680000000007</v>
      </c>
      <c r="H3120" s="70">
        <f t="shared" si="173"/>
        <v>15.312556799999999</v>
      </c>
    </row>
    <row r="3121" spans="1:8" x14ac:dyDescent="0.25">
      <c r="A3121" s="33" t="str">
        <f t="shared" si="170"/>
        <v>Italy9</v>
      </c>
      <c r="B3121" s="32" t="s">
        <v>1423</v>
      </c>
      <c r="C3121" s="33">
        <v>9</v>
      </c>
      <c r="D3121" s="34">
        <v>13.92</v>
      </c>
      <c r="E3121" s="34">
        <f t="shared" si="171"/>
        <v>14.3376</v>
      </c>
      <c r="F3121" s="68">
        <v>6.8000000000000005E-2</v>
      </c>
      <c r="G3121" s="69">
        <f t="shared" si="172"/>
        <v>0.97495680000000007</v>
      </c>
      <c r="H3121" s="70">
        <f t="shared" si="173"/>
        <v>15.312556799999999</v>
      </c>
    </row>
    <row r="3122" spans="1:8" x14ac:dyDescent="0.25">
      <c r="A3122" s="33" t="str">
        <f t="shared" si="170"/>
        <v>Italy9.5</v>
      </c>
      <c r="B3122" s="32" t="s">
        <v>1423</v>
      </c>
      <c r="C3122" s="33">
        <v>9.5</v>
      </c>
      <c r="D3122" s="34">
        <v>13.92</v>
      </c>
      <c r="E3122" s="34">
        <f t="shared" si="171"/>
        <v>14.3376</v>
      </c>
      <c r="F3122" s="68">
        <v>6.8000000000000005E-2</v>
      </c>
      <c r="G3122" s="69">
        <f t="shared" si="172"/>
        <v>0.97495680000000007</v>
      </c>
      <c r="H3122" s="70">
        <f t="shared" si="173"/>
        <v>15.312556799999999</v>
      </c>
    </row>
    <row r="3123" spans="1:8" x14ac:dyDescent="0.25">
      <c r="A3123" s="33" t="str">
        <f t="shared" si="170"/>
        <v>Italy10</v>
      </c>
      <c r="B3123" s="32" t="s">
        <v>1423</v>
      </c>
      <c r="C3123" s="33">
        <v>10</v>
      </c>
      <c r="D3123" s="34">
        <v>13.92</v>
      </c>
      <c r="E3123" s="34">
        <f t="shared" si="171"/>
        <v>14.3376</v>
      </c>
      <c r="F3123" s="68">
        <v>6.8000000000000005E-2</v>
      </c>
      <c r="G3123" s="69">
        <f t="shared" si="172"/>
        <v>0.97495680000000007</v>
      </c>
      <c r="H3123" s="70">
        <f t="shared" si="173"/>
        <v>15.312556799999999</v>
      </c>
    </row>
    <row r="3124" spans="1:8" x14ac:dyDescent="0.25">
      <c r="A3124" s="33" t="str">
        <f t="shared" si="170"/>
        <v>Italy10.5</v>
      </c>
      <c r="B3124" s="32" t="s">
        <v>1423</v>
      </c>
      <c r="C3124" s="33">
        <v>10.5</v>
      </c>
      <c r="D3124" s="34">
        <v>13.92</v>
      </c>
      <c r="E3124" s="34">
        <f t="shared" si="171"/>
        <v>14.3376</v>
      </c>
      <c r="F3124" s="68">
        <v>6.8000000000000005E-2</v>
      </c>
      <c r="G3124" s="69">
        <f t="shared" si="172"/>
        <v>0.97495680000000007</v>
      </c>
      <c r="H3124" s="70">
        <f t="shared" si="173"/>
        <v>15.312556799999999</v>
      </c>
    </row>
    <row r="3125" spans="1:8" x14ac:dyDescent="0.25">
      <c r="A3125" s="33" t="str">
        <f t="shared" si="170"/>
        <v>Italy11</v>
      </c>
      <c r="B3125" s="32" t="s">
        <v>1423</v>
      </c>
      <c r="C3125" s="33">
        <v>11</v>
      </c>
      <c r="D3125" s="34">
        <v>13.92</v>
      </c>
      <c r="E3125" s="34">
        <f t="shared" si="171"/>
        <v>14.3376</v>
      </c>
      <c r="F3125" s="68">
        <v>6.8000000000000005E-2</v>
      </c>
      <c r="G3125" s="69">
        <f t="shared" si="172"/>
        <v>0.97495680000000007</v>
      </c>
      <c r="H3125" s="70">
        <f t="shared" si="173"/>
        <v>15.312556799999999</v>
      </c>
    </row>
    <row r="3126" spans="1:8" x14ac:dyDescent="0.25">
      <c r="A3126" s="33" t="str">
        <f t="shared" si="170"/>
        <v>Italy11.5</v>
      </c>
      <c r="B3126" s="32" t="s">
        <v>1423</v>
      </c>
      <c r="C3126" s="33">
        <v>11.5</v>
      </c>
      <c r="D3126" s="34">
        <v>13.92</v>
      </c>
      <c r="E3126" s="34">
        <f t="shared" si="171"/>
        <v>14.3376</v>
      </c>
      <c r="F3126" s="68">
        <v>6.8000000000000005E-2</v>
      </c>
      <c r="G3126" s="69">
        <f t="shared" si="172"/>
        <v>0.97495680000000007</v>
      </c>
      <c r="H3126" s="70">
        <f t="shared" si="173"/>
        <v>15.312556799999999</v>
      </c>
    </row>
    <row r="3127" spans="1:8" x14ac:dyDescent="0.25">
      <c r="A3127" s="33" t="str">
        <f t="shared" si="170"/>
        <v>Italy12</v>
      </c>
      <c r="B3127" s="32" t="s">
        <v>1423</v>
      </c>
      <c r="C3127" s="33">
        <v>12</v>
      </c>
      <c r="D3127" s="34">
        <v>13.92</v>
      </c>
      <c r="E3127" s="34">
        <f t="shared" si="171"/>
        <v>14.3376</v>
      </c>
      <c r="F3127" s="68">
        <v>6.8000000000000005E-2</v>
      </c>
      <c r="G3127" s="69">
        <f t="shared" si="172"/>
        <v>0.97495680000000007</v>
      </c>
      <c r="H3127" s="70">
        <f t="shared" si="173"/>
        <v>15.312556799999999</v>
      </c>
    </row>
    <row r="3128" spans="1:8" x14ac:dyDescent="0.25">
      <c r="A3128" s="33" t="str">
        <f t="shared" si="170"/>
        <v>Italy12.5</v>
      </c>
      <c r="B3128" s="32" t="s">
        <v>1423</v>
      </c>
      <c r="C3128" s="33">
        <v>12.5</v>
      </c>
      <c r="D3128" s="34">
        <v>13.92</v>
      </c>
      <c r="E3128" s="34">
        <f t="shared" si="171"/>
        <v>14.3376</v>
      </c>
      <c r="F3128" s="68">
        <v>6.8000000000000005E-2</v>
      </c>
      <c r="G3128" s="69">
        <f t="shared" si="172"/>
        <v>0.97495680000000007</v>
      </c>
      <c r="H3128" s="70">
        <f t="shared" si="173"/>
        <v>15.312556799999999</v>
      </c>
    </row>
    <row r="3129" spans="1:8" x14ac:dyDescent="0.25">
      <c r="A3129" s="33" t="str">
        <f t="shared" si="170"/>
        <v>Italy13</v>
      </c>
      <c r="B3129" s="32" t="s">
        <v>1423</v>
      </c>
      <c r="C3129" s="33">
        <v>13</v>
      </c>
      <c r="D3129" s="34">
        <v>13.92</v>
      </c>
      <c r="E3129" s="34">
        <f t="shared" si="171"/>
        <v>14.3376</v>
      </c>
      <c r="F3129" s="68">
        <v>6.8000000000000005E-2</v>
      </c>
      <c r="G3129" s="69">
        <f t="shared" si="172"/>
        <v>0.97495680000000007</v>
      </c>
      <c r="H3129" s="70">
        <f t="shared" si="173"/>
        <v>15.312556799999999</v>
      </c>
    </row>
    <row r="3130" spans="1:8" x14ac:dyDescent="0.25">
      <c r="A3130" s="33" t="str">
        <f t="shared" si="170"/>
        <v>Italy13.5</v>
      </c>
      <c r="B3130" s="32" t="s">
        <v>1423</v>
      </c>
      <c r="C3130" s="33">
        <v>13.5</v>
      </c>
      <c r="D3130" s="34">
        <v>13.92</v>
      </c>
      <c r="E3130" s="34">
        <f t="shared" si="171"/>
        <v>14.3376</v>
      </c>
      <c r="F3130" s="68">
        <v>6.8000000000000005E-2</v>
      </c>
      <c r="G3130" s="69">
        <f t="shared" si="172"/>
        <v>0.97495680000000007</v>
      </c>
      <c r="H3130" s="70">
        <f t="shared" si="173"/>
        <v>15.312556799999999</v>
      </c>
    </row>
    <row r="3131" spans="1:8" x14ac:dyDescent="0.25">
      <c r="A3131" s="33" t="str">
        <f t="shared" si="170"/>
        <v>Italy14</v>
      </c>
      <c r="B3131" s="32" t="s">
        <v>1423</v>
      </c>
      <c r="C3131" s="33">
        <v>14</v>
      </c>
      <c r="D3131" s="34">
        <v>13.92</v>
      </c>
      <c r="E3131" s="34">
        <f t="shared" si="171"/>
        <v>14.3376</v>
      </c>
      <c r="F3131" s="68">
        <v>6.8000000000000005E-2</v>
      </c>
      <c r="G3131" s="69">
        <f t="shared" si="172"/>
        <v>0.97495680000000007</v>
      </c>
      <c r="H3131" s="70">
        <f t="shared" si="173"/>
        <v>15.312556799999999</v>
      </c>
    </row>
    <row r="3132" spans="1:8" x14ac:dyDescent="0.25">
      <c r="A3132" s="33" t="str">
        <f t="shared" si="170"/>
        <v>Italy14.5</v>
      </c>
      <c r="B3132" s="32" t="s">
        <v>1423</v>
      </c>
      <c r="C3132" s="33">
        <v>14.5</v>
      </c>
      <c r="D3132" s="34">
        <v>13.92</v>
      </c>
      <c r="E3132" s="34">
        <f t="shared" si="171"/>
        <v>14.3376</v>
      </c>
      <c r="F3132" s="68">
        <v>6.8000000000000005E-2</v>
      </c>
      <c r="G3132" s="69">
        <f t="shared" si="172"/>
        <v>0.97495680000000007</v>
      </c>
      <c r="H3132" s="70">
        <f t="shared" si="173"/>
        <v>15.312556799999999</v>
      </c>
    </row>
    <row r="3133" spans="1:8" x14ac:dyDescent="0.25">
      <c r="A3133" s="33" t="str">
        <f t="shared" si="170"/>
        <v>Italy15</v>
      </c>
      <c r="B3133" s="32" t="s">
        <v>1423</v>
      </c>
      <c r="C3133" s="33">
        <v>15</v>
      </c>
      <c r="D3133" s="34">
        <v>13.92</v>
      </c>
      <c r="E3133" s="34">
        <f t="shared" si="171"/>
        <v>14.3376</v>
      </c>
      <c r="F3133" s="68">
        <v>6.8000000000000005E-2</v>
      </c>
      <c r="G3133" s="69">
        <f t="shared" si="172"/>
        <v>0.97495680000000007</v>
      </c>
      <c r="H3133" s="70">
        <f t="shared" si="173"/>
        <v>15.312556799999999</v>
      </c>
    </row>
    <row r="3134" spans="1:8" x14ac:dyDescent="0.25">
      <c r="A3134" s="33" t="str">
        <f t="shared" si="170"/>
        <v>Italy15.5</v>
      </c>
      <c r="B3134" s="32" t="s">
        <v>1423</v>
      </c>
      <c r="C3134" s="33">
        <v>15.5</v>
      </c>
      <c r="D3134" s="34">
        <v>13.92</v>
      </c>
      <c r="E3134" s="34">
        <f t="shared" si="171"/>
        <v>14.3376</v>
      </c>
      <c r="F3134" s="68">
        <v>6.8000000000000005E-2</v>
      </c>
      <c r="G3134" s="69">
        <f t="shared" si="172"/>
        <v>0.97495680000000007</v>
      </c>
      <c r="H3134" s="70">
        <f t="shared" si="173"/>
        <v>15.312556799999999</v>
      </c>
    </row>
    <row r="3135" spans="1:8" x14ac:dyDescent="0.25">
      <c r="A3135" s="33" t="str">
        <f t="shared" si="170"/>
        <v>Italy16</v>
      </c>
      <c r="B3135" s="32" t="s">
        <v>1423</v>
      </c>
      <c r="C3135" s="33">
        <v>16</v>
      </c>
      <c r="D3135" s="34">
        <v>13.92</v>
      </c>
      <c r="E3135" s="34">
        <f t="shared" si="171"/>
        <v>14.3376</v>
      </c>
      <c r="F3135" s="68">
        <v>6.8000000000000005E-2</v>
      </c>
      <c r="G3135" s="69">
        <f t="shared" si="172"/>
        <v>0.97495680000000007</v>
      </c>
      <c r="H3135" s="70">
        <f t="shared" si="173"/>
        <v>15.312556799999999</v>
      </c>
    </row>
    <row r="3136" spans="1:8" x14ac:dyDescent="0.25">
      <c r="A3136" s="33" t="str">
        <f t="shared" si="170"/>
        <v>Italy16.5</v>
      </c>
      <c r="B3136" s="32" t="s">
        <v>1423</v>
      </c>
      <c r="C3136" s="33">
        <v>16.5</v>
      </c>
      <c r="D3136" s="34">
        <v>13.92</v>
      </c>
      <c r="E3136" s="34">
        <f t="shared" si="171"/>
        <v>14.3376</v>
      </c>
      <c r="F3136" s="68">
        <v>6.8000000000000005E-2</v>
      </c>
      <c r="G3136" s="69">
        <f t="shared" si="172"/>
        <v>0.97495680000000007</v>
      </c>
      <c r="H3136" s="70">
        <f t="shared" si="173"/>
        <v>15.312556799999999</v>
      </c>
    </row>
    <row r="3137" spans="1:8" x14ac:dyDescent="0.25">
      <c r="A3137" s="33" t="str">
        <f t="shared" si="170"/>
        <v>Italy17</v>
      </c>
      <c r="B3137" s="32" t="s">
        <v>1423</v>
      </c>
      <c r="C3137" s="33">
        <v>17</v>
      </c>
      <c r="D3137" s="34">
        <v>13.92</v>
      </c>
      <c r="E3137" s="34">
        <f t="shared" si="171"/>
        <v>14.3376</v>
      </c>
      <c r="F3137" s="68">
        <v>6.8000000000000005E-2</v>
      </c>
      <c r="G3137" s="69">
        <f t="shared" si="172"/>
        <v>0.97495680000000007</v>
      </c>
      <c r="H3137" s="70">
        <f t="shared" si="173"/>
        <v>15.312556799999999</v>
      </c>
    </row>
    <row r="3138" spans="1:8" x14ac:dyDescent="0.25">
      <c r="A3138" s="33" t="str">
        <f t="shared" si="170"/>
        <v>Italy17.5</v>
      </c>
      <c r="B3138" s="32" t="s">
        <v>1423</v>
      </c>
      <c r="C3138" s="33">
        <v>17.5</v>
      </c>
      <c r="D3138" s="34">
        <v>13.92</v>
      </c>
      <c r="E3138" s="34">
        <f t="shared" si="171"/>
        <v>14.3376</v>
      </c>
      <c r="F3138" s="68">
        <v>6.8000000000000005E-2</v>
      </c>
      <c r="G3138" s="69">
        <f t="shared" si="172"/>
        <v>0.97495680000000007</v>
      </c>
      <c r="H3138" s="70">
        <f t="shared" si="173"/>
        <v>15.312556799999999</v>
      </c>
    </row>
    <row r="3139" spans="1:8" x14ac:dyDescent="0.25">
      <c r="A3139" s="33" t="str">
        <f t="shared" si="170"/>
        <v>Italy18</v>
      </c>
      <c r="B3139" s="32" t="s">
        <v>1423</v>
      </c>
      <c r="C3139" s="33">
        <v>18</v>
      </c>
      <c r="D3139" s="34">
        <v>13.92</v>
      </c>
      <c r="E3139" s="34">
        <f t="shared" si="171"/>
        <v>14.3376</v>
      </c>
      <c r="F3139" s="68">
        <v>6.8000000000000005E-2</v>
      </c>
      <c r="G3139" s="69">
        <f t="shared" si="172"/>
        <v>0.97495680000000007</v>
      </c>
      <c r="H3139" s="70">
        <f t="shared" si="173"/>
        <v>15.312556799999999</v>
      </c>
    </row>
    <row r="3140" spans="1:8" x14ac:dyDescent="0.25">
      <c r="A3140" s="33" t="str">
        <f t="shared" si="170"/>
        <v>Italy18.5</v>
      </c>
      <c r="B3140" s="32" t="s">
        <v>1423</v>
      </c>
      <c r="C3140" s="33">
        <v>18.5</v>
      </c>
      <c r="D3140" s="34">
        <v>13.92</v>
      </c>
      <c r="E3140" s="34">
        <f t="shared" si="171"/>
        <v>14.3376</v>
      </c>
      <c r="F3140" s="68">
        <v>6.8000000000000005E-2</v>
      </c>
      <c r="G3140" s="69">
        <f t="shared" si="172"/>
        <v>0.97495680000000007</v>
      </c>
      <c r="H3140" s="70">
        <f t="shared" si="173"/>
        <v>15.312556799999999</v>
      </c>
    </row>
    <row r="3141" spans="1:8" x14ac:dyDescent="0.25">
      <c r="A3141" s="33" t="str">
        <f t="shared" si="170"/>
        <v>Italy19</v>
      </c>
      <c r="B3141" s="32" t="s">
        <v>1423</v>
      </c>
      <c r="C3141" s="33">
        <v>19</v>
      </c>
      <c r="D3141" s="34">
        <v>13.92</v>
      </c>
      <c r="E3141" s="34">
        <f t="shared" si="171"/>
        <v>14.3376</v>
      </c>
      <c r="F3141" s="68">
        <v>6.8000000000000005E-2</v>
      </c>
      <c r="G3141" s="69">
        <f t="shared" si="172"/>
        <v>0.97495680000000007</v>
      </c>
      <c r="H3141" s="70">
        <f t="shared" si="173"/>
        <v>15.312556799999999</v>
      </c>
    </row>
    <row r="3142" spans="1:8" x14ac:dyDescent="0.25">
      <c r="A3142" s="33" t="str">
        <f t="shared" si="170"/>
        <v>Italy19.5</v>
      </c>
      <c r="B3142" s="32" t="s">
        <v>1423</v>
      </c>
      <c r="C3142" s="33">
        <v>19.5</v>
      </c>
      <c r="D3142" s="34">
        <v>13.92</v>
      </c>
      <c r="E3142" s="34">
        <f t="shared" si="171"/>
        <v>14.3376</v>
      </c>
      <c r="F3142" s="68">
        <v>6.8000000000000005E-2</v>
      </c>
      <c r="G3142" s="69">
        <f t="shared" si="172"/>
        <v>0.97495680000000007</v>
      </c>
      <c r="H3142" s="70">
        <f t="shared" si="173"/>
        <v>15.312556799999999</v>
      </c>
    </row>
    <row r="3143" spans="1:8" x14ac:dyDescent="0.25">
      <c r="A3143" s="33" t="str">
        <f t="shared" si="170"/>
        <v>Italy20</v>
      </c>
      <c r="B3143" s="32" t="s">
        <v>1423</v>
      </c>
      <c r="C3143" s="33">
        <v>20</v>
      </c>
      <c r="D3143" s="34">
        <v>13.92</v>
      </c>
      <c r="E3143" s="34">
        <f t="shared" si="171"/>
        <v>14.3376</v>
      </c>
      <c r="F3143" s="68">
        <v>6.8000000000000005E-2</v>
      </c>
      <c r="G3143" s="69">
        <f t="shared" si="172"/>
        <v>0.97495680000000007</v>
      </c>
      <c r="H3143" s="70">
        <f t="shared" si="173"/>
        <v>15.312556799999999</v>
      </c>
    </row>
    <row r="3144" spans="1:8" x14ac:dyDescent="0.25">
      <c r="A3144" s="33" t="str">
        <f t="shared" si="170"/>
        <v>Italy20.5</v>
      </c>
      <c r="B3144" s="32" t="s">
        <v>1423</v>
      </c>
      <c r="C3144" s="33">
        <v>20.5</v>
      </c>
      <c r="D3144" s="34">
        <v>13.92</v>
      </c>
      <c r="E3144" s="34">
        <f t="shared" si="171"/>
        <v>14.3376</v>
      </c>
      <c r="F3144" s="68">
        <v>6.8000000000000005E-2</v>
      </c>
      <c r="G3144" s="69">
        <f t="shared" si="172"/>
        <v>0.97495680000000007</v>
      </c>
      <c r="H3144" s="70">
        <f t="shared" si="173"/>
        <v>15.312556799999999</v>
      </c>
    </row>
    <row r="3145" spans="1:8" x14ac:dyDescent="0.25">
      <c r="A3145" s="33" t="str">
        <f t="shared" si="170"/>
        <v>Italy21</v>
      </c>
      <c r="B3145" s="32" t="s">
        <v>1423</v>
      </c>
      <c r="C3145" s="33">
        <v>21</v>
      </c>
      <c r="D3145" s="34">
        <v>13.92</v>
      </c>
      <c r="E3145" s="34">
        <f t="shared" si="171"/>
        <v>14.3376</v>
      </c>
      <c r="F3145" s="68">
        <v>6.8000000000000005E-2</v>
      </c>
      <c r="G3145" s="69">
        <f t="shared" si="172"/>
        <v>0.97495680000000007</v>
      </c>
      <c r="H3145" s="70">
        <f t="shared" si="173"/>
        <v>15.312556799999999</v>
      </c>
    </row>
    <row r="3146" spans="1:8" x14ac:dyDescent="0.25">
      <c r="A3146" s="33" t="str">
        <f t="shared" si="170"/>
        <v>Italy21.5</v>
      </c>
      <c r="B3146" s="32" t="s">
        <v>1423</v>
      </c>
      <c r="C3146" s="33">
        <v>21.5</v>
      </c>
      <c r="D3146" s="34">
        <v>13.92</v>
      </c>
      <c r="E3146" s="34">
        <f t="shared" si="171"/>
        <v>14.3376</v>
      </c>
      <c r="F3146" s="68">
        <v>6.8000000000000005E-2</v>
      </c>
      <c r="G3146" s="69">
        <f t="shared" si="172"/>
        <v>0.97495680000000007</v>
      </c>
      <c r="H3146" s="70">
        <f t="shared" si="173"/>
        <v>15.312556799999999</v>
      </c>
    </row>
    <row r="3147" spans="1:8" x14ac:dyDescent="0.25">
      <c r="A3147" s="33" t="str">
        <f t="shared" ref="A3147:A3211" si="174">CONCATENATE(B3147,C3147)</f>
        <v>Italy22</v>
      </c>
      <c r="B3147" s="32" t="s">
        <v>1423</v>
      </c>
      <c r="C3147" s="33">
        <v>22</v>
      </c>
      <c r="D3147" s="34">
        <v>13.92</v>
      </c>
      <c r="E3147" s="34">
        <f t="shared" si="171"/>
        <v>14.3376</v>
      </c>
      <c r="F3147" s="68">
        <v>6.8000000000000005E-2</v>
      </c>
      <c r="G3147" s="69">
        <f t="shared" si="172"/>
        <v>0.97495680000000007</v>
      </c>
      <c r="H3147" s="70">
        <f t="shared" si="173"/>
        <v>15.312556799999999</v>
      </c>
    </row>
    <row r="3148" spans="1:8" x14ac:dyDescent="0.25">
      <c r="A3148" s="33" t="str">
        <f t="shared" si="174"/>
        <v>Italy22.5</v>
      </c>
      <c r="B3148" s="32" t="s">
        <v>1423</v>
      </c>
      <c r="C3148" s="33">
        <v>22.5</v>
      </c>
      <c r="D3148" s="34">
        <v>13.92</v>
      </c>
      <c r="E3148" s="34">
        <f t="shared" si="171"/>
        <v>14.3376</v>
      </c>
      <c r="F3148" s="68">
        <v>6.8000000000000005E-2</v>
      </c>
      <c r="G3148" s="69">
        <f t="shared" si="172"/>
        <v>0.97495680000000007</v>
      </c>
      <c r="H3148" s="70">
        <f t="shared" si="173"/>
        <v>15.312556799999999</v>
      </c>
    </row>
    <row r="3149" spans="1:8" x14ac:dyDescent="0.25">
      <c r="A3149" s="33" t="str">
        <f t="shared" si="174"/>
        <v>Italy23</v>
      </c>
      <c r="B3149" s="32" t="s">
        <v>1423</v>
      </c>
      <c r="C3149" s="33">
        <v>23</v>
      </c>
      <c r="D3149" s="34">
        <v>13.92</v>
      </c>
      <c r="E3149" s="34">
        <f t="shared" si="171"/>
        <v>14.3376</v>
      </c>
      <c r="F3149" s="68">
        <v>6.8000000000000005E-2</v>
      </c>
      <c r="G3149" s="69">
        <f t="shared" si="172"/>
        <v>0.97495680000000007</v>
      </c>
      <c r="H3149" s="70">
        <f t="shared" si="173"/>
        <v>15.312556799999999</v>
      </c>
    </row>
    <row r="3150" spans="1:8" x14ac:dyDescent="0.25">
      <c r="A3150" s="33" t="str">
        <f t="shared" si="174"/>
        <v>Italy23.5</v>
      </c>
      <c r="B3150" s="32" t="s">
        <v>1423</v>
      </c>
      <c r="C3150" s="33">
        <v>23.5</v>
      </c>
      <c r="D3150" s="34">
        <v>13.92</v>
      </c>
      <c r="E3150" s="34">
        <f t="shared" si="171"/>
        <v>14.3376</v>
      </c>
      <c r="F3150" s="68">
        <v>6.8000000000000005E-2</v>
      </c>
      <c r="G3150" s="69">
        <f t="shared" si="172"/>
        <v>0.97495680000000007</v>
      </c>
      <c r="H3150" s="70">
        <f t="shared" si="173"/>
        <v>15.312556799999999</v>
      </c>
    </row>
    <row r="3151" spans="1:8" x14ac:dyDescent="0.25">
      <c r="A3151" s="33" t="str">
        <f t="shared" si="174"/>
        <v>Italy24</v>
      </c>
      <c r="B3151" s="32" t="s">
        <v>1423</v>
      </c>
      <c r="C3151" s="33">
        <v>24</v>
      </c>
      <c r="D3151" s="34">
        <v>13.92</v>
      </c>
      <c r="E3151" s="34">
        <f t="shared" si="171"/>
        <v>14.3376</v>
      </c>
      <c r="F3151" s="68">
        <v>6.8000000000000005E-2</v>
      </c>
      <c r="G3151" s="69">
        <f t="shared" si="172"/>
        <v>0.97495680000000007</v>
      </c>
      <c r="H3151" s="70">
        <f t="shared" si="173"/>
        <v>15.312556799999999</v>
      </c>
    </row>
    <row r="3152" spans="1:8" x14ac:dyDescent="0.25">
      <c r="A3152" s="33" t="str">
        <f t="shared" si="174"/>
        <v>Italy24.5</v>
      </c>
      <c r="B3152" s="32" t="s">
        <v>1423</v>
      </c>
      <c r="C3152" s="33">
        <v>24.5</v>
      </c>
      <c r="D3152" s="34">
        <v>13.92</v>
      </c>
      <c r="E3152" s="34">
        <f t="shared" si="171"/>
        <v>14.3376</v>
      </c>
      <c r="F3152" s="68">
        <v>6.8000000000000005E-2</v>
      </c>
      <c r="G3152" s="69">
        <f t="shared" si="172"/>
        <v>0.97495680000000007</v>
      </c>
      <c r="H3152" s="70">
        <f t="shared" si="173"/>
        <v>15.312556799999999</v>
      </c>
    </row>
    <row r="3153" spans="1:8" x14ac:dyDescent="0.25">
      <c r="A3153" s="33" t="str">
        <f t="shared" si="174"/>
        <v>Italy25</v>
      </c>
      <c r="B3153" s="32" t="s">
        <v>1423</v>
      </c>
      <c r="C3153" s="33">
        <v>25</v>
      </c>
      <c r="D3153" s="34">
        <v>13.92</v>
      </c>
      <c r="E3153" s="34">
        <f t="shared" si="171"/>
        <v>14.3376</v>
      </c>
      <c r="F3153" s="68">
        <v>6.8000000000000005E-2</v>
      </c>
      <c r="G3153" s="69">
        <f t="shared" si="172"/>
        <v>0.97495680000000007</v>
      </c>
      <c r="H3153" s="70">
        <f t="shared" si="173"/>
        <v>15.312556799999999</v>
      </c>
    </row>
    <row r="3154" spans="1:8" x14ac:dyDescent="0.25">
      <c r="A3154" s="33" t="str">
        <f t="shared" si="174"/>
        <v>Italy25.5</v>
      </c>
      <c r="B3154" s="32" t="s">
        <v>1423</v>
      </c>
      <c r="C3154" s="33">
        <v>25.5</v>
      </c>
      <c r="D3154" s="34">
        <v>27.84</v>
      </c>
      <c r="E3154" s="34">
        <f t="shared" ref="E3154:E3217" si="175">D3154*1.03</f>
        <v>28.6752</v>
      </c>
      <c r="F3154" s="68">
        <v>6.8000000000000005E-2</v>
      </c>
      <c r="G3154" s="69">
        <f t="shared" ref="G3154:G3217" si="176">E3154*F3154</f>
        <v>1.9499136000000001</v>
      </c>
      <c r="H3154" s="70">
        <f t="shared" ref="H3154:H3217" si="177">G3154+E3154</f>
        <v>30.625113599999999</v>
      </c>
    </row>
    <row r="3155" spans="1:8" x14ac:dyDescent="0.25">
      <c r="A3155" s="33" t="str">
        <f t="shared" si="174"/>
        <v>Italy26</v>
      </c>
      <c r="B3155" s="32" t="s">
        <v>1423</v>
      </c>
      <c r="C3155" s="33">
        <v>26</v>
      </c>
      <c r="D3155" s="34">
        <v>27.84</v>
      </c>
      <c r="E3155" s="34">
        <f t="shared" si="175"/>
        <v>28.6752</v>
      </c>
      <c r="F3155" s="68">
        <v>6.8000000000000005E-2</v>
      </c>
      <c r="G3155" s="69">
        <f t="shared" si="176"/>
        <v>1.9499136000000001</v>
      </c>
      <c r="H3155" s="70">
        <f t="shared" si="177"/>
        <v>30.625113599999999</v>
      </c>
    </row>
    <row r="3156" spans="1:8" x14ac:dyDescent="0.25">
      <c r="A3156" s="33" t="str">
        <f t="shared" si="174"/>
        <v>Italy26.5</v>
      </c>
      <c r="B3156" s="32" t="s">
        <v>1423</v>
      </c>
      <c r="C3156" s="33">
        <v>26.5</v>
      </c>
      <c r="D3156" s="34">
        <v>27.84</v>
      </c>
      <c r="E3156" s="34">
        <f t="shared" si="175"/>
        <v>28.6752</v>
      </c>
      <c r="F3156" s="68">
        <v>6.8000000000000005E-2</v>
      </c>
      <c r="G3156" s="69">
        <f t="shared" si="176"/>
        <v>1.9499136000000001</v>
      </c>
      <c r="H3156" s="70">
        <f t="shared" si="177"/>
        <v>30.625113599999999</v>
      </c>
    </row>
    <row r="3157" spans="1:8" x14ac:dyDescent="0.25">
      <c r="A3157" s="33" t="str">
        <f t="shared" si="174"/>
        <v>Italy27</v>
      </c>
      <c r="B3157" s="32" t="s">
        <v>1423</v>
      </c>
      <c r="C3157" s="33">
        <v>27</v>
      </c>
      <c r="D3157" s="34">
        <v>27.84</v>
      </c>
      <c r="E3157" s="34">
        <f t="shared" si="175"/>
        <v>28.6752</v>
      </c>
      <c r="F3157" s="68">
        <v>6.8000000000000005E-2</v>
      </c>
      <c r="G3157" s="69">
        <f t="shared" si="176"/>
        <v>1.9499136000000001</v>
      </c>
      <c r="H3157" s="70">
        <f t="shared" si="177"/>
        <v>30.625113599999999</v>
      </c>
    </row>
    <row r="3158" spans="1:8" x14ac:dyDescent="0.25">
      <c r="A3158" s="33" t="str">
        <f t="shared" si="174"/>
        <v>Italy27.5</v>
      </c>
      <c r="B3158" s="32" t="s">
        <v>1423</v>
      </c>
      <c r="C3158" s="33">
        <v>27.5</v>
      </c>
      <c r="D3158" s="34">
        <v>27.84</v>
      </c>
      <c r="E3158" s="34">
        <f t="shared" si="175"/>
        <v>28.6752</v>
      </c>
      <c r="F3158" s="68">
        <v>6.8000000000000005E-2</v>
      </c>
      <c r="G3158" s="69">
        <f t="shared" si="176"/>
        <v>1.9499136000000001</v>
      </c>
      <c r="H3158" s="70">
        <f t="shared" si="177"/>
        <v>30.625113599999999</v>
      </c>
    </row>
    <row r="3159" spans="1:8" x14ac:dyDescent="0.25">
      <c r="A3159" s="33" t="str">
        <f t="shared" si="174"/>
        <v>Italy28</v>
      </c>
      <c r="B3159" s="32" t="s">
        <v>1423</v>
      </c>
      <c r="C3159" s="33">
        <v>28</v>
      </c>
      <c r="D3159" s="34">
        <v>27.84</v>
      </c>
      <c r="E3159" s="34">
        <f t="shared" si="175"/>
        <v>28.6752</v>
      </c>
      <c r="F3159" s="68">
        <v>6.8000000000000005E-2</v>
      </c>
      <c r="G3159" s="69">
        <f t="shared" si="176"/>
        <v>1.9499136000000001</v>
      </c>
      <c r="H3159" s="70">
        <f t="shared" si="177"/>
        <v>30.625113599999999</v>
      </c>
    </row>
    <row r="3160" spans="1:8" x14ac:dyDescent="0.25">
      <c r="A3160" s="33" t="str">
        <f t="shared" si="174"/>
        <v>Italy28.5</v>
      </c>
      <c r="B3160" s="32" t="s">
        <v>1423</v>
      </c>
      <c r="C3160" s="33">
        <v>28.5</v>
      </c>
      <c r="D3160" s="34">
        <v>27.84</v>
      </c>
      <c r="E3160" s="34">
        <f t="shared" si="175"/>
        <v>28.6752</v>
      </c>
      <c r="F3160" s="68">
        <v>6.8000000000000005E-2</v>
      </c>
      <c r="G3160" s="69">
        <f t="shared" si="176"/>
        <v>1.9499136000000001</v>
      </c>
      <c r="H3160" s="70">
        <f t="shared" si="177"/>
        <v>30.625113599999999</v>
      </c>
    </row>
    <row r="3161" spans="1:8" x14ac:dyDescent="0.25">
      <c r="A3161" s="33" t="str">
        <f t="shared" si="174"/>
        <v>Italy29</v>
      </c>
      <c r="B3161" s="32" t="s">
        <v>1423</v>
      </c>
      <c r="C3161" s="33">
        <v>29</v>
      </c>
      <c r="D3161" s="34">
        <v>27.84</v>
      </c>
      <c r="E3161" s="34">
        <f t="shared" si="175"/>
        <v>28.6752</v>
      </c>
      <c r="F3161" s="68">
        <v>6.8000000000000005E-2</v>
      </c>
      <c r="G3161" s="69">
        <f t="shared" si="176"/>
        <v>1.9499136000000001</v>
      </c>
      <c r="H3161" s="70">
        <f t="shared" si="177"/>
        <v>30.625113599999999</v>
      </c>
    </row>
    <row r="3162" spans="1:8" x14ac:dyDescent="0.25">
      <c r="A3162" s="33" t="str">
        <f t="shared" si="174"/>
        <v>Italy29.5</v>
      </c>
      <c r="B3162" s="32" t="s">
        <v>1423</v>
      </c>
      <c r="C3162" s="33">
        <v>29.5</v>
      </c>
      <c r="D3162" s="34">
        <v>27.84</v>
      </c>
      <c r="E3162" s="34">
        <f t="shared" si="175"/>
        <v>28.6752</v>
      </c>
      <c r="F3162" s="68">
        <v>6.8000000000000005E-2</v>
      </c>
      <c r="G3162" s="69">
        <f t="shared" si="176"/>
        <v>1.9499136000000001</v>
      </c>
      <c r="H3162" s="70">
        <f t="shared" si="177"/>
        <v>30.625113599999999</v>
      </c>
    </row>
    <row r="3163" spans="1:8" x14ac:dyDescent="0.25">
      <c r="A3163" s="33" t="str">
        <f t="shared" si="174"/>
        <v>Italy30</v>
      </c>
      <c r="B3163" s="32" t="s">
        <v>1423</v>
      </c>
      <c r="C3163" s="33">
        <v>30</v>
      </c>
      <c r="D3163" s="34">
        <v>27.84</v>
      </c>
      <c r="E3163" s="34">
        <f t="shared" si="175"/>
        <v>28.6752</v>
      </c>
      <c r="F3163" s="68">
        <v>6.8000000000000005E-2</v>
      </c>
      <c r="G3163" s="69">
        <f t="shared" si="176"/>
        <v>1.9499136000000001</v>
      </c>
      <c r="H3163" s="70">
        <f t="shared" si="177"/>
        <v>30.625113599999999</v>
      </c>
    </row>
    <row r="3164" spans="1:8" x14ac:dyDescent="0.25">
      <c r="A3164" s="33" t="str">
        <f t="shared" si="174"/>
        <v>Italy30.5</v>
      </c>
      <c r="B3164" s="32" t="s">
        <v>1423</v>
      </c>
      <c r="C3164" s="33">
        <v>30.5</v>
      </c>
      <c r="D3164" s="34">
        <v>27.84</v>
      </c>
      <c r="E3164" s="34">
        <f t="shared" si="175"/>
        <v>28.6752</v>
      </c>
      <c r="F3164" s="68">
        <v>6.8000000000000005E-2</v>
      </c>
      <c r="G3164" s="69">
        <f t="shared" si="176"/>
        <v>1.9499136000000001</v>
      </c>
      <c r="H3164" s="70">
        <f t="shared" si="177"/>
        <v>30.625113599999999</v>
      </c>
    </row>
    <row r="3165" spans="1:8" x14ac:dyDescent="0.25">
      <c r="A3165" s="33" t="str">
        <f t="shared" si="174"/>
        <v>Italy31</v>
      </c>
      <c r="B3165" s="32" t="s">
        <v>1423</v>
      </c>
      <c r="C3165" s="33">
        <v>31</v>
      </c>
      <c r="D3165" s="34">
        <v>27.84</v>
      </c>
      <c r="E3165" s="34">
        <f t="shared" si="175"/>
        <v>28.6752</v>
      </c>
      <c r="F3165" s="68">
        <v>6.8000000000000005E-2</v>
      </c>
      <c r="G3165" s="69">
        <f t="shared" si="176"/>
        <v>1.9499136000000001</v>
      </c>
      <c r="H3165" s="70">
        <f t="shared" si="177"/>
        <v>30.625113599999999</v>
      </c>
    </row>
    <row r="3166" spans="1:8" x14ac:dyDescent="0.25">
      <c r="A3166" s="33" t="str">
        <f t="shared" si="174"/>
        <v>Italy31.5</v>
      </c>
      <c r="B3166" s="32" t="s">
        <v>1423</v>
      </c>
      <c r="C3166" s="33">
        <v>31.5</v>
      </c>
      <c r="D3166" s="34">
        <v>27.84</v>
      </c>
      <c r="E3166" s="34">
        <f t="shared" si="175"/>
        <v>28.6752</v>
      </c>
      <c r="F3166" s="68">
        <v>6.8000000000000005E-2</v>
      </c>
      <c r="G3166" s="69">
        <f t="shared" si="176"/>
        <v>1.9499136000000001</v>
      </c>
      <c r="H3166" s="70">
        <f t="shared" si="177"/>
        <v>30.625113599999999</v>
      </c>
    </row>
    <row r="3167" spans="1:8" x14ac:dyDescent="0.25">
      <c r="A3167" s="33" t="str">
        <f t="shared" si="174"/>
        <v>Italy32</v>
      </c>
      <c r="B3167" s="32" t="s">
        <v>1423</v>
      </c>
      <c r="C3167" s="33">
        <v>32</v>
      </c>
      <c r="D3167" s="34">
        <v>27.84</v>
      </c>
      <c r="E3167" s="34">
        <f t="shared" si="175"/>
        <v>28.6752</v>
      </c>
      <c r="F3167" s="68">
        <v>6.8000000000000005E-2</v>
      </c>
      <c r="G3167" s="69">
        <f t="shared" si="176"/>
        <v>1.9499136000000001</v>
      </c>
      <c r="H3167" s="70">
        <f t="shared" si="177"/>
        <v>30.625113599999999</v>
      </c>
    </row>
    <row r="3168" spans="1:8" x14ac:dyDescent="0.25">
      <c r="A3168" s="33" t="str">
        <f t="shared" si="174"/>
        <v>Italy32.5</v>
      </c>
      <c r="B3168" s="32" t="s">
        <v>1423</v>
      </c>
      <c r="C3168" s="33">
        <v>32.5</v>
      </c>
      <c r="D3168" s="34">
        <v>27.84</v>
      </c>
      <c r="E3168" s="34">
        <f t="shared" si="175"/>
        <v>28.6752</v>
      </c>
      <c r="F3168" s="68">
        <v>6.8000000000000005E-2</v>
      </c>
      <c r="G3168" s="69">
        <f t="shared" si="176"/>
        <v>1.9499136000000001</v>
      </c>
      <c r="H3168" s="70">
        <f t="shared" si="177"/>
        <v>30.625113599999999</v>
      </c>
    </row>
    <row r="3169" spans="1:8" x14ac:dyDescent="0.25">
      <c r="A3169" s="33" t="str">
        <f t="shared" si="174"/>
        <v>Italy33</v>
      </c>
      <c r="B3169" s="32" t="s">
        <v>1423</v>
      </c>
      <c r="C3169" s="33">
        <v>33</v>
      </c>
      <c r="D3169" s="34">
        <v>27.84</v>
      </c>
      <c r="E3169" s="34">
        <f t="shared" si="175"/>
        <v>28.6752</v>
      </c>
      <c r="F3169" s="68">
        <v>6.8000000000000005E-2</v>
      </c>
      <c r="G3169" s="69">
        <f t="shared" si="176"/>
        <v>1.9499136000000001</v>
      </c>
      <c r="H3169" s="70">
        <f t="shared" si="177"/>
        <v>30.625113599999999</v>
      </c>
    </row>
    <row r="3170" spans="1:8" x14ac:dyDescent="0.25">
      <c r="A3170" s="33" t="str">
        <f t="shared" si="174"/>
        <v>Italy33.5</v>
      </c>
      <c r="B3170" s="32" t="s">
        <v>1423</v>
      </c>
      <c r="C3170" s="33">
        <v>33.5</v>
      </c>
      <c r="D3170" s="34">
        <v>27.84</v>
      </c>
      <c r="E3170" s="34">
        <f t="shared" si="175"/>
        <v>28.6752</v>
      </c>
      <c r="F3170" s="68">
        <v>6.8000000000000005E-2</v>
      </c>
      <c r="G3170" s="69">
        <f t="shared" si="176"/>
        <v>1.9499136000000001</v>
      </c>
      <c r="H3170" s="70">
        <f t="shared" si="177"/>
        <v>30.625113599999999</v>
      </c>
    </row>
    <row r="3171" spans="1:8" x14ac:dyDescent="0.25">
      <c r="A3171" s="33" t="str">
        <f t="shared" si="174"/>
        <v>Italy34</v>
      </c>
      <c r="B3171" s="32" t="s">
        <v>1423</v>
      </c>
      <c r="C3171" s="33">
        <v>34</v>
      </c>
      <c r="D3171" s="34">
        <v>27.84</v>
      </c>
      <c r="E3171" s="34">
        <f t="shared" si="175"/>
        <v>28.6752</v>
      </c>
      <c r="F3171" s="68">
        <v>6.8000000000000005E-2</v>
      </c>
      <c r="G3171" s="69">
        <f t="shared" si="176"/>
        <v>1.9499136000000001</v>
      </c>
      <c r="H3171" s="70">
        <f t="shared" si="177"/>
        <v>30.625113599999999</v>
      </c>
    </row>
    <row r="3172" spans="1:8" x14ac:dyDescent="0.25">
      <c r="A3172" s="33" t="str">
        <f t="shared" si="174"/>
        <v>Italy34.5</v>
      </c>
      <c r="B3172" s="32" t="s">
        <v>1423</v>
      </c>
      <c r="C3172" s="33">
        <v>34.5</v>
      </c>
      <c r="D3172" s="34">
        <v>27.84</v>
      </c>
      <c r="E3172" s="34">
        <f t="shared" si="175"/>
        <v>28.6752</v>
      </c>
      <c r="F3172" s="68">
        <v>6.8000000000000005E-2</v>
      </c>
      <c r="G3172" s="69">
        <f t="shared" si="176"/>
        <v>1.9499136000000001</v>
      </c>
      <c r="H3172" s="70">
        <f t="shared" si="177"/>
        <v>30.625113599999999</v>
      </c>
    </row>
    <row r="3173" spans="1:8" x14ac:dyDescent="0.25">
      <c r="A3173" s="33" t="str">
        <f t="shared" si="174"/>
        <v>Italy35</v>
      </c>
      <c r="B3173" s="32" t="s">
        <v>1423</v>
      </c>
      <c r="C3173" s="33">
        <v>35</v>
      </c>
      <c r="D3173" s="34">
        <v>27.84</v>
      </c>
      <c r="E3173" s="34">
        <f t="shared" si="175"/>
        <v>28.6752</v>
      </c>
      <c r="F3173" s="68">
        <v>6.8000000000000005E-2</v>
      </c>
      <c r="G3173" s="69">
        <f t="shared" si="176"/>
        <v>1.9499136000000001</v>
      </c>
      <c r="H3173" s="70">
        <f t="shared" si="177"/>
        <v>30.625113599999999</v>
      </c>
    </row>
    <row r="3174" spans="1:8" x14ac:dyDescent="0.25">
      <c r="A3174" s="33" t="str">
        <f t="shared" si="174"/>
        <v>Italy35.5</v>
      </c>
      <c r="B3174" s="32" t="s">
        <v>1423</v>
      </c>
      <c r="C3174" s="33">
        <v>35.5</v>
      </c>
      <c r="D3174" s="34">
        <v>27.84</v>
      </c>
      <c r="E3174" s="34">
        <f t="shared" si="175"/>
        <v>28.6752</v>
      </c>
      <c r="F3174" s="68">
        <v>6.8000000000000005E-2</v>
      </c>
      <c r="G3174" s="69">
        <f t="shared" si="176"/>
        <v>1.9499136000000001</v>
      </c>
      <c r="H3174" s="70">
        <f t="shared" si="177"/>
        <v>30.625113599999999</v>
      </c>
    </row>
    <row r="3175" spans="1:8" x14ac:dyDescent="0.25">
      <c r="A3175" s="33" t="str">
        <f t="shared" si="174"/>
        <v>Italy36</v>
      </c>
      <c r="B3175" s="32" t="s">
        <v>1423</v>
      </c>
      <c r="C3175" s="33">
        <v>36</v>
      </c>
      <c r="D3175" s="34">
        <v>27.84</v>
      </c>
      <c r="E3175" s="34">
        <f t="shared" si="175"/>
        <v>28.6752</v>
      </c>
      <c r="F3175" s="68">
        <v>6.8000000000000005E-2</v>
      </c>
      <c r="G3175" s="69">
        <f t="shared" si="176"/>
        <v>1.9499136000000001</v>
      </c>
      <c r="H3175" s="70">
        <f t="shared" si="177"/>
        <v>30.625113599999999</v>
      </c>
    </row>
    <row r="3176" spans="1:8" x14ac:dyDescent="0.25">
      <c r="A3176" s="33" t="str">
        <f t="shared" si="174"/>
        <v>Italy36.5</v>
      </c>
      <c r="B3176" s="32" t="s">
        <v>1423</v>
      </c>
      <c r="C3176" s="33">
        <v>36.5</v>
      </c>
      <c r="D3176" s="34">
        <v>27.84</v>
      </c>
      <c r="E3176" s="34">
        <f t="shared" si="175"/>
        <v>28.6752</v>
      </c>
      <c r="F3176" s="68">
        <v>6.8000000000000005E-2</v>
      </c>
      <c r="G3176" s="69">
        <f t="shared" si="176"/>
        <v>1.9499136000000001</v>
      </c>
      <c r="H3176" s="70">
        <f t="shared" si="177"/>
        <v>30.625113599999999</v>
      </c>
    </row>
    <row r="3177" spans="1:8" x14ac:dyDescent="0.25">
      <c r="A3177" s="33" t="str">
        <f t="shared" si="174"/>
        <v>Italy37</v>
      </c>
      <c r="B3177" s="32" t="s">
        <v>1423</v>
      </c>
      <c r="C3177" s="33">
        <v>37</v>
      </c>
      <c r="D3177" s="34">
        <v>27.84</v>
      </c>
      <c r="E3177" s="34">
        <f t="shared" si="175"/>
        <v>28.6752</v>
      </c>
      <c r="F3177" s="68">
        <v>6.8000000000000005E-2</v>
      </c>
      <c r="G3177" s="69">
        <f t="shared" si="176"/>
        <v>1.9499136000000001</v>
      </c>
      <c r="H3177" s="70">
        <f t="shared" si="177"/>
        <v>30.625113599999999</v>
      </c>
    </row>
    <row r="3178" spans="1:8" x14ac:dyDescent="0.25">
      <c r="A3178" s="33" t="str">
        <f t="shared" si="174"/>
        <v>Italy37.5</v>
      </c>
      <c r="B3178" s="32" t="s">
        <v>1423</v>
      </c>
      <c r="C3178" s="33">
        <v>37.5</v>
      </c>
      <c r="D3178" s="34">
        <v>27.84</v>
      </c>
      <c r="E3178" s="34">
        <f t="shared" si="175"/>
        <v>28.6752</v>
      </c>
      <c r="F3178" s="68">
        <v>6.8000000000000005E-2</v>
      </c>
      <c r="G3178" s="69">
        <f t="shared" si="176"/>
        <v>1.9499136000000001</v>
      </c>
      <c r="H3178" s="70">
        <f t="shared" si="177"/>
        <v>30.625113599999999</v>
      </c>
    </row>
    <row r="3179" spans="1:8" x14ac:dyDescent="0.25">
      <c r="A3179" s="33" t="str">
        <f t="shared" si="174"/>
        <v>Italy38</v>
      </c>
      <c r="B3179" s="32" t="s">
        <v>1423</v>
      </c>
      <c r="C3179" s="33">
        <v>38</v>
      </c>
      <c r="D3179" s="34">
        <v>27.84</v>
      </c>
      <c r="E3179" s="34">
        <f t="shared" si="175"/>
        <v>28.6752</v>
      </c>
      <c r="F3179" s="68">
        <v>6.8000000000000005E-2</v>
      </c>
      <c r="G3179" s="69">
        <f t="shared" si="176"/>
        <v>1.9499136000000001</v>
      </c>
      <c r="H3179" s="70">
        <f t="shared" si="177"/>
        <v>30.625113599999999</v>
      </c>
    </row>
    <row r="3180" spans="1:8" x14ac:dyDescent="0.25">
      <c r="A3180" s="33" t="str">
        <f t="shared" si="174"/>
        <v>Italy38.5</v>
      </c>
      <c r="B3180" s="32" t="s">
        <v>1423</v>
      </c>
      <c r="C3180" s="33">
        <v>38.5</v>
      </c>
      <c r="D3180" s="34">
        <v>27.84</v>
      </c>
      <c r="E3180" s="34">
        <f t="shared" si="175"/>
        <v>28.6752</v>
      </c>
      <c r="F3180" s="68">
        <v>6.8000000000000005E-2</v>
      </c>
      <c r="G3180" s="69">
        <f t="shared" si="176"/>
        <v>1.9499136000000001</v>
      </c>
      <c r="H3180" s="70">
        <f t="shared" si="177"/>
        <v>30.625113599999999</v>
      </c>
    </row>
    <row r="3181" spans="1:8" x14ac:dyDescent="0.25">
      <c r="A3181" s="33" t="str">
        <f t="shared" si="174"/>
        <v>Italy39</v>
      </c>
      <c r="B3181" s="32" t="s">
        <v>1423</v>
      </c>
      <c r="C3181" s="33">
        <v>39</v>
      </c>
      <c r="D3181" s="34">
        <v>27.84</v>
      </c>
      <c r="E3181" s="34">
        <f t="shared" si="175"/>
        <v>28.6752</v>
      </c>
      <c r="F3181" s="68">
        <v>6.8000000000000005E-2</v>
      </c>
      <c r="G3181" s="69">
        <f t="shared" si="176"/>
        <v>1.9499136000000001</v>
      </c>
      <c r="H3181" s="70">
        <f t="shared" si="177"/>
        <v>30.625113599999999</v>
      </c>
    </row>
    <row r="3182" spans="1:8" x14ac:dyDescent="0.25">
      <c r="A3182" s="33" t="str">
        <f t="shared" si="174"/>
        <v>Italy39.5</v>
      </c>
      <c r="B3182" s="32" t="s">
        <v>1423</v>
      </c>
      <c r="C3182" s="33">
        <v>39.5</v>
      </c>
      <c r="D3182" s="34">
        <v>27.84</v>
      </c>
      <c r="E3182" s="34">
        <f t="shared" si="175"/>
        <v>28.6752</v>
      </c>
      <c r="F3182" s="68">
        <v>6.8000000000000005E-2</v>
      </c>
      <c r="G3182" s="69">
        <f t="shared" si="176"/>
        <v>1.9499136000000001</v>
      </c>
      <c r="H3182" s="70">
        <f t="shared" si="177"/>
        <v>30.625113599999999</v>
      </c>
    </row>
    <row r="3183" spans="1:8" x14ac:dyDescent="0.25">
      <c r="A3183" s="33" t="str">
        <f t="shared" si="174"/>
        <v>Italy40</v>
      </c>
      <c r="B3183" s="32" t="s">
        <v>1423</v>
      </c>
      <c r="C3183" s="33">
        <v>40</v>
      </c>
      <c r="D3183" s="34">
        <v>27.84</v>
      </c>
      <c r="E3183" s="34">
        <f t="shared" si="175"/>
        <v>28.6752</v>
      </c>
      <c r="F3183" s="68">
        <v>6.8000000000000005E-2</v>
      </c>
      <c r="G3183" s="69">
        <f t="shared" si="176"/>
        <v>1.9499136000000001</v>
      </c>
      <c r="H3183" s="70">
        <f t="shared" si="177"/>
        <v>30.625113599999999</v>
      </c>
    </row>
    <row r="3184" spans="1:8" x14ac:dyDescent="0.25">
      <c r="A3184" s="33" t="str">
        <f t="shared" si="174"/>
        <v>Italy40.5</v>
      </c>
      <c r="B3184" s="32" t="s">
        <v>1423</v>
      </c>
      <c r="C3184" s="33">
        <v>40.5</v>
      </c>
      <c r="D3184" s="34">
        <v>27.84</v>
      </c>
      <c r="E3184" s="34">
        <f t="shared" si="175"/>
        <v>28.6752</v>
      </c>
      <c r="F3184" s="68">
        <v>6.8000000000000005E-2</v>
      </c>
      <c r="G3184" s="69">
        <f t="shared" si="176"/>
        <v>1.9499136000000001</v>
      </c>
      <c r="H3184" s="70">
        <f t="shared" si="177"/>
        <v>30.625113599999999</v>
      </c>
    </row>
    <row r="3185" spans="1:8" x14ac:dyDescent="0.25">
      <c r="A3185" s="33" t="str">
        <f t="shared" si="174"/>
        <v>Italy41</v>
      </c>
      <c r="B3185" s="32" t="s">
        <v>1423</v>
      </c>
      <c r="C3185" s="33">
        <v>41</v>
      </c>
      <c r="D3185" s="34">
        <v>27.84</v>
      </c>
      <c r="E3185" s="34">
        <f t="shared" si="175"/>
        <v>28.6752</v>
      </c>
      <c r="F3185" s="68">
        <v>6.8000000000000005E-2</v>
      </c>
      <c r="G3185" s="69">
        <f t="shared" si="176"/>
        <v>1.9499136000000001</v>
      </c>
      <c r="H3185" s="70">
        <f t="shared" si="177"/>
        <v>30.625113599999999</v>
      </c>
    </row>
    <row r="3186" spans="1:8" x14ac:dyDescent="0.25">
      <c r="A3186" s="33" t="str">
        <f t="shared" si="174"/>
        <v>Italy41.5</v>
      </c>
      <c r="B3186" s="32" t="s">
        <v>1423</v>
      </c>
      <c r="C3186" s="33">
        <v>41.5</v>
      </c>
      <c r="D3186" s="34">
        <v>27.84</v>
      </c>
      <c r="E3186" s="34">
        <f t="shared" si="175"/>
        <v>28.6752</v>
      </c>
      <c r="F3186" s="68">
        <v>6.8000000000000005E-2</v>
      </c>
      <c r="G3186" s="69">
        <f t="shared" si="176"/>
        <v>1.9499136000000001</v>
      </c>
      <c r="H3186" s="70">
        <f t="shared" si="177"/>
        <v>30.625113599999999</v>
      </c>
    </row>
    <row r="3187" spans="1:8" x14ac:dyDescent="0.25">
      <c r="A3187" s="33" t="str">
        <f t="shared" si="174"/>
        <v>Italy42</v>
      </c>
      <c r="B3187" s="32" t="s">
        <v>1423</v>
      </c>
      <c r="C3187" s="33">
        <v>42</v>
      </c>
      <c r="D3187" s="34">
        <v>27.84</v>
      </c>
      <c r="E3187" s="34">
        <f t="shared" si="175"/>
        <v>28.6752</v>
      </c>
      <c r="F3187" s="68">
        <v>6.8000000000000005E-2</v>
      </c>
      <c r="G3187" s="69">
        <f t="shared" si="176"/>
        <v>1.9499136000000001</v>
      </c>
      <c r="H3187" s="70">
        <f t="shared" si="177"/>
        <v>30.625113599999999</v>
      </c>
    </row>
    <row r="3188" spans="1:8" x14ac:dyDescent="0.25">
      <c r="A3188" s="33" t="str">
        <f t="shared" si="174"/>
        <v>Italy42.5</v>
      </c>
      <c r="B3188" s="32" t="s">
        <v>1423</v>
      </c>
      <c r="C3188" s="33">
        <v>42.5</v>
      </c>
      <c r="D3188" s="34">
        <v>27.84</v>
      </c>
      <c r="E3188" s="34">
        <f t="shared" si="175"/>
        <v>28.6752</v>
      </c>
      <c r="F3188" s="68">
        <v>6.8000000000000005E-2</v>
      </c>
      <c r="G3188" s="69">
        <f t="shared" si="176"/>
        <v>1.9499136000000001</v>
      </c>
      <c r="H3188" s="70">
        <f t="shared" si="177"/>
        <v>30.625113599999999</v>
      </c>
    </row>
    <row r="3189" spans="1:8" x14ac:dyDescent="0.25">
      <c r="A3189" s="33" t="str">
        <f t="shared" si="174"/>
        <v>Italy43</v>
      </c>
      <c r="B3189" s="32" t="s">
        <v>1423</v>
      </c>
      <c r="C3189" s="33">
        <v>43</v>
      </c>
      <c r="D3189" s="34">
        <v>27.84</v>
      </c>
      <c r="E3189" s="34">
        <f t="shared" si="175"/>
        <v>28.6752</v>
      </c>
      <c r="F3189" s="68">
        <v>6.8000000000000005E-2</v>
      </c>
      <c r="G3189" s="69">
        <f t="shared" si="176"/>
        <v>1.9499136000000001</v>
      </c>
      <c r="H3189" s="70">
        <f t="shared" si="177"/>
        <v>30.625113599999999</v>
      </c>
    </row>
    <row r="3190" spans="1:8" x14ac:dyDescent="0.25">
      <c r="A3190" s="33" t="str">
        <f t="shared" si="174"/>
        <v>Italy43.5</v>
      </c>
      <c r="B3190" s="32" t="s">
        <v>1423</v>
      </c>
      <c r="C3190" s="33">
        <v>43.5</v>
      </c>
      <c r="D3190" s="34">
        <v>27.84</v>
      </c>
      <c r="E3190" s="34">
        <f t="shared" si="175"/>
        <v>28.6752</v>
      </c>
      <c r="F3190" s="68">
        <v>6.8000000000000005E-2</v>
      </c>
      <c r="G3190" s="69">
        <f t="shared" si="176"/>
        <v>1.9499136000000001</v>
      </c>
      <c r="H3190" s="70">
        <f t="shared" si="177"/>
        <v>30.625113599999999</v>
      </c>
    </row>
    <row r="3191" spans="1:8" x14ac:dyDescent="0.25">
      <c r="A3191" s="33" t="str">
        <f t="shared" si="174"/>
        <v>Italy44</v>
      </c>
      <c r="B3191" s="32" t="s">
        <v>1423</v>
      </c>
      <c r="C3191" s="33">
        <v>44</v>
      </c>
      <c r="D3191" s="34">
        <v>27.84</v>
      </c>
      <c r="E3191" s="34">
        <f t="shared" si="175"/>
        <v>28.6752</v>
      </c>
      <c r="F3191" s="68">
        <v>6.8000000000000005E-2</v>
      </c>
      <c r="G3191" s="69">
        <f t="shared" si="176"/>
        <v>1.9499136000000001</v>
      </c>
      <c r="H3191" s="70">
        <f t="shared" si="177"/>
        <v>30.625113599999999</v>
      </c>
    </row>
    <row r="3192" spans="1:8" x14ac:dyDescent="0.25">
      <c r="A3192" s="33" t="str">
        <f t="shared" si="174"/>
        <v>Italy44.5</v>
      </c>
      <c r="B3192" s="32" t="s">
        <v>1423</v>
      </c>
      <c r="C3192" s="33">
        <v>44.5</v>
      </c>
      <c r="D3192" s="34">
        <v>27.84</v>
      </c>
      <c r="E3192" s="34">
        <f t="shared" si="175"/>
        <v>28.6752</v>
      </c>
      <c r="F3192" s="68">
        <v>6.8000000000000005E-2</v>
      </c>
      <c r="G3192" s="69">
        <f t="shared" si="176"/>
        <v>1.9499136000000001</v>
      </c>
      <c r="H3192" s="70">
        <f t="shared" si="177"/>
        <v>30.625113599999999</v>
      </c>
    </row>
    <row r="3193" spans="1:8" x14ac:dyDescent="0.25">
      <c r="A3193" s="33" t="str">
        <f t="shared" si="174"/>
        <v>Italy45</v>
      </c>
      <c r="B3193" s="32" t="s">
        <v>1423</v>
      </c>
      <c r="C3193" s="33">
        <v>45</v>
      </c>
      <c r="D3193" s="34">
        <v>27.84</v>
      </c>
      <c r="E3193" s="34">
        <f t="shared" si="175"/>
        <v>28.6752</v>
      </c>
      <c r="F3193" s="68">
        <v>6.8000000000000005E-2</v>
      </c>
      <c r="G3193" s="69">
        <f t="shared" si="176"/>
        <v>1.9499136000000001</v>
      </c>
      <c r="H3193" s="70">
        <f t="shared" si="177"/>
        <v>30.625113599999999</v>
      </c>
    </row>
    <row r="3194" spans="1:8" x14ac:dyDescent="0.25">
      <c r="A3194" s="33" t="str">
        <f t="shared" si="174"/>
        <v>Italy45.5</v>
      </c>
      <c r="B3194" s="32" t="s">
        <v>1423</v>
      </c>
      <c r="C3194" s="33">
        <v>45.5</v>
      </c>
      <c r="D3194" s="34">
        <v>27.84</v>
      </c>
      <c r="E3194" s="34">
        <f t="shared" si="175"/>
        <v>28.6752</v>
      </c>
      <c r="F3194" s="68">
        <v>6.8000000000000005E-2</v>
      </c>
      <c r="G3194" s="69">
        <f t="shared" si="176"/>
        <v>1.9499136000000001</v>
      </c>
      <c r="H3194" s="70">
        <f t="shared" si="177"/>
        <v>30.625113599999999</v>
      </c>
    </row>
    <row r="3195" spans="1:8" x14ac:dyDescent="0.25">
      <c r="A3195" s="33" t="str">
        <f t="shared" si="174"/>
        <v>Italy46</v>
      </c>
      <c r="B3195" s="32" t="s">
        <v>1423</v>
      </c>
      <c r="C3195" s="33">
        <v>46</v>
      </c>
      <c r="D3195" s="34">
        <v>27.84</v>
      </c>
      <c r="E3195" s="34">
        <f t="shared" si="175"/>
        <v>28.6752</v>
      </c>
      <c r="F3195" s="68">
        <v>6.8000000000000005E-2</v>
      </c>
      <c r="G3195" s="69">
        <f t="shared" si="176"/>
        <v>1.9499136000000001</v>
      </c>
      <c r="H3195" s="70">
        <f t="shared" si="177"/>
        <v>30.625113599999999</v>
      </c>
    </row>
    <row r="3196" spans="1:8" x14ac:dyDescent="0.25">
      <c r="A3196" s="33" t="str">
        <f t="shared" si="174"/>
        <v>Italy46.5</v>
      </c>
      <c r="B3196" s="32" t="s">
        <v>1423</v>
      </c>
      <c r="C3196" s="33">
        <v>46.5</v>
      </c>
      <c r="D3196" s="34">
        <v>27.84</v>
      </c>
      <c r="E3196" s="34">
        <f t="shared" si="175"/>
        <v>28.6752</v>
      </c>
      <c r="F3196" s="68">
        <v>6.8000000000000005E-2</v>
      </c>
      <c r="G3196" s="69">
        <f t="shared" si="176"/>
        <v>1.9499136000000001</v>
      </c>
      <c r="H3196" s="70">
        <f t="shared" si="177"/>
        <v>30.625113599999999</v>
      </c>
    </row>
    <row r="3197" spans="1:8" x14ac:dyDescent="0.25">
      <c r="A3197" s="33" t="str">
        <f t="shared" si="174"/>
        <v>Italy47</v>
      </c>
      <c r="B3197" s="32" t="s">
        <v>1423</v>
      </c>
      <c r="C3197" s="33">
        <v>47</v>
      </c>
      <c r="D3197" s="34">
        <v>27.84</v>
      </c>
      <c r="E3197" s="34">
        <f t="shared" si="175"/>
        <v>28.6752</v>
      </c>
      <c r="F3197" s="68">
        <v>6.8000000000000005E-2</v>
      </c>
      <c r="G3197" s="69">
        <f t="shared" si="176"/>
        <v>1.9499136000000001</v>
      </c>
      <c r="H3197" s="70">
        <f t="shared" si="177"/>
        <v>30.625113599999999</v>
      </c>
    </row>
    <row r="3198" spans="1:8" x14ac:dyDescent="0.25">
      <c r="A3198" s="33" t="str">
        <f t="shared" si="174"/>
        <v>Italy47.5</v>
      </c>
      <c r="B3198" s="32" t="s">
        <v>1423</v>
      </c>
      <c r="C3198" s="33">
        <v>47.5</v>
      </c>
      <c r="D3198" s="34">
        <v>27.84</v>
      </c>
      <c r="E3198" s="34">
        <f t="shared" si="175"/>
        <v>28.6752</v>
      </c>
      <c r="F3198" s="68">
        <v>6.8000000000000005E-2</v>
      </c>
      <c r="G3198" s="69">
        <f t="shared" si="176"/>
        <v>1.9499136000000001</v>
      </c>
      <c r="H3198" s="70">
        <f t="shared" si="177"/>
        <v>30.625113599999999</v>
      </c>
    </row>
    <row r="3199" spans="1:8" x14ac:dyDescent="0.25">
      <c r="A3199" s="33" t="str">
        <f t="shared" si="174"/>
        <v>Italy48</v>
      </c>
      <c r="B3199" s="32" t="s">
        <v>1423</v>
      </c>
      <c r="C3199" s="33">
        <v>48</v>
      </c>
      <c r="D3199" s="34">
        <v>27.84</v>
      </c>
      <c r="E3199" s="34">
        <f t="shared" si="175"/>
        <v>28.6752</v>
      </c>
      <c r="F3199" s="68">
        <v>6.8000000000000005E-2</v>
      </c>
      <c r="G3199" s="69">
        <f t="shared" si="176"/>
        <v>1.9499136000000001</v>
      </c>
      <c r="H3199" s="70">
        <f t="shared" si="177"/>
        <v>30.625113599999999</v>
      </c>
    </row>
    <row r="3200" spans="1:8" x14ac:dyDescent="0.25">
      <c r="A3200" s="33" t="str">
        <f t="shared" si="174"/>
        <v>Italy48.5</v>
      </c>
      <c r="B3200" s="32" t="s">
        <v>1423</v>
      </c>
      <c r="C3200" s="33">
        <v>48.5</v>
      </c>
      <c r="D3200" s="34">
        <v>27.84</v>
      </c>
      <c r="E3200" s="34">
        <f t="shared" si="175"/>
        <v>28.6752</v>
      </c>
      <c r="F3200" s="68">
        <v>6.8000000000000005E-2</v>
      </c>
      <c r="G3200" s="69">
        <f t="shared" si="176"/>
        <v>1.9499136000000001</v>
      </c>
      <c r="H3200" s="70">
        <f t="shared" si="177"/>
        <v>30.625113599999999</v>
      </c>
    </row>
    <row r="3201" spans="1:8" x14ac:dyDescent="0.25">
      <c r="A3201" s="33" t="str">
        <f t="shared" si="174"/>
        <v>Italy49</v>
      </c>
      <c r="B3201" s="32" t="s">
        <v>1423</v>
      </c>
      <c r="C3201" s="33">
        <v>49</v>
      </c>
      <c r="D3201" s="34">
        <v>27.84</v>
      </c>
      <c r="E3201" s="34">
        <f t="shared" si="175"/>
        <v>28.6752</v>
      </c>
      <c r="F3201" s="68">
        <v>6.8000000000000005E-2</v>
      </c>
      <c r="G3201" s="69">
        <f t="shared" si="176"/>
        <v>1.9499136000000001</v>
      </c>
      <c r="H3201" s="70">
        <f t="shared" si="177"/>
        <v>30.625113599999999</v>
      </c>
    </row>
    <row r="3202" spans="1:8" x14ac:dyDescent="0.25">
      <c r="A3202" s="33" t="str">
        <f t="shared" si="174"/>
        <v>Italy49.5</v>
      </c>
      <c r="B3202" s="32" t="s">
        <v>1423</v>
      </c>
      <c r="C3202" s="33">
        <v>49.5</v>
      </c>
      <c r="D3202" s="34">
        <v>27.84</v>
      </c>
      <c r="E3202" s="34">
        <f t="shared" si="175"/>
        <v>28.6752</v>
      </c>
      <c r="F3202" s="68">
        <v>6.8000000000000005E-2</v>
      </c>
      <c r="G3202" s="69">
        <f t="shared" si="176"/>
        <v>1.9499136000000001</v>
      </c>
      <c r="H3202" s="70">
        <f t="shared" si="177"/>
        <v>30.625113599999999</v>
      </c>
    </row>
    <row r="3203" spans="1:8" x14ac:dyDescent="0.25">
      <c r="A3203" s="33" t="str">
        <f t="shared" si="174"/>
        <v>Italy50</v>
      </c>
      <c r="B3203" s="32" t="s">
        <v>1423</v>
      </c>
      <c r="C3203" s="33">
        <v>50</v>
      </c>
      <c r="D3203" s="34">
        <v>27.84</v>
      </c>
      <c r="E3203" s="34">
        <f t="shared" si="175"/>
        <v>28.6752</v>
      </c>
      <c r="F3203" s="68">
        <v>6.8000000000000005E-2</v>
      </c>
      <c r="G3203" s="69">
        <f t="shared" si="176"/>
        <v>1.9499136000000001</v>
      </c>
      <c r="H3203" s="70">
        <f t="shared" si="177"/>
        <v>30.625113599999999</v>
      </c>
    </row>
    <row r="3204" spans="1:8" x14ac:dyDescent="0.25">
      <c r="A3204" s="33" t="str">
        <f t="shared" si="174"/>
        <v>Italy50.5</v>
      </c>
      <c r="B3204" s="32" t="s">
        <v>1423</v>
      </c>
      <c r="C3204" s="33">
        <v>50.5</v>
      </c>
      <c r="D3204" s="34">
        <v>41.76</v>
      </c>
      <c r="E3204" s="34">
        <f t="shared" si="175"/>
        <v>43.012799999999999</v>
      </c>
      <c r="F3204" s="68">
        <v>6.8000000000000005E-2</v>
      </c>
      <c r="G3204" s="69">
        <f t="shared" si="176"/>
        <v>2.9248704000000001</v>
      </c>
      <c r="H3204" s="70">
        <f t="shared" si="177"/>
        <v>45.937670400000002</v>
      </c>
    </row>
    <row r="3205" spans="1:8" x14ac:dyDescent="0.25">
      <c r="A3205" s="33" t="str">
        <f t="shared" si="174"/>
        <v>Italy51</v>
      </c>
      <c r="B3205" s="32" t="s">
        <v>1423</v>
      </c>
      <c r="C3205" s="33">
        <v>51</v>
      </c>
      <c r="D3205" s="34">
        <v>41.76</v>
      </c>
      <c r="E3205" s="34">
        <f t="shared" si="175"/>
        <v>43.012799999999999</v>
      </c>
      <c r="F3205" s="68">
        <v>6.8000000000000005E-2</v>
      </c>
      <c r="G3205" s="69">
        <f t="shared" si="176"/>
        <v>2.9248704000000001</v>
      </c>
      <c r="H3205" s="70">
        <f t="shared" si="177"/>
        <v>45.937670400000002</v>
      </c>
    </row>
    <row r="3206" spans="1:8" x14ac:dyDescent="0.25">
      <c r="A3206" s="33" t="str">
        <f t="shared" si="174"/>
        <v>Italy51.5</v>
      </c>
      <c r="B3206" s="32" t="s">
        <v>1423</v>
      </c>
      <c r="C3206" s="33">
        <v>51.5</v>
      </c>
      <c r="D3206" s="34">
        <v>41.76</v>
      </c>
      <c r="E3206" s="34">
        <f t="shared" si="175"/>
        <v>43.012799999999999</v>
      </c>
      <c r="F3206" s="68">
        <v>6.8000000000000005E-2</v>
      </c>
      <c r="G3206" s="69">
        <f t="shared" si="176"/>
        <v>2.9248704000000001</v>
      </c>
      <c r="H3206" s="70">
        <f t="shared" si="177"/>
        <v>45.937670400000002</v>
      </c>
    </row>
    <row r="3207" spans="1:8" x14ac:dyDescent="0.25">
      <c r="A3207" s="33" t="str">
        <f t="shared" si="174"/>
        <v>Italy52</v>
      </c>
      <c r="B3207" s="32" t="s">
        <v>1423</v>
      </c>
      <c r="C3207" s="33">
        <v>52</v>
      </c>
      <c r="D3207" s="34">
        <v>41.76</v>
      </c>
      <c r="E3207" s="34">
        <f t="shared" si="175"/>
        <v>43.012799999999999</v>
      </c>
      <c r="F3207" s="68">
        <v>6.8000000000000005E-2</v>
      </c>
      <c r="G3207" s="69">
        <f t="shared" si="176"/>
        <v>2.9248704000000001</v>
      </c>
      <c r="H3207" s="70">
        <f t="shared" si="177"/>
        <v>45.937670400000002</v>
      </c>
    </row>
    <row r="3208" spans="1:8" x14ac:dyDescent="0.25">
      <c r="A3208" s="33" t="str">
        <f t="shared" si="174"/>
        <v>Italy52.5</v>
      </c>
      <c r="B3208" s="32" t="s">
        <v>1423</v>
      </c>
      <c r="C3208" s="33">
        <v>52.5</v>
      </c>
      <c r="D3208" s="34">
        <v>41.76</v>
      </c>
      <c r="E3208" s="34">
        <f t="shared" si="175"/>
        <v>43.012799999999999</v>
      </c>
      <c r="F3208" s="68">
        <v>6.8000000000000005E-2</v>
      </c>
      <c r="G3208" s="69">
        <f t="shared" si="176"/>
        <v>2.9248704000000001</v>
      </c>
      <c r="H3208" s="70">
        <f t="shared" si="177"/>
        <v>45.937670400000002</v>
      </c>
    </row>
    <row r="3209" spans="1:8" x14ac:dyDescent="0.25">
      <c r="A3209" s="33" t="str">
        <f t="shared" si="174"/>
        <v>Italy53</v>
      </c>
      <c r="B3209" s="32" t="s">
        <v>1423</v>
      </c>
      <c r="C3209" s="33">
        <v>53</v>
      </c>
      <c r="D3209" s="34">
        <v>41.76</v>
      </c>
      <c r="E3209" s="34">
        <f t="shared" si="175"/>
        <v>43.012799999999999</v>
      </c>
      <c r="F3209" s="68">
        <v>6.8000000000000005E-2</v>
      </c>
      <c r="G3209" s="69">
        <f t="shared" si="176"/>
        <v>2.9248704000000001</v>
      </c>
      <c r="H3209" s="70">
        <f t="shared" si="177"/>
        <v>45.937670400000002</v>
      </c>
    </row>
    <row r="3210" spans="1:8" x14ac:dyDescent="0.25">
      <c r="A3210" s="33" t="str">
        <f t="shared" si="174"/>
        <v>Italy53.5</v>
      </c>
      <c r="B3210" s="32" t="s">
        <v>1423</v>
      </c>
      <c r="C3210" s="33">
        <v>53.5</v>
      </c>
      <c r="D3210" s="34">
        <v>41.76</v>
      </c>
      <c r="E3210" s="34">
        <f t="shared" si="175"/>
        <v>43.012799999999999</v>
      </c>
      <c r="F3210" s="68">
        <v>6.8000000000000005E-2</v>
      </c>
      <c r="G3210" s="69">
        <f t="shared" si="176"/>
        <v>2.9248704000000001</v>
      </c>
      <c r="H3210" s="70">
        <f t="shared" si="177"/>
        <v>45.937670400000002</v>
      </c>
    </row>
    <row r="3211" spans="1:8" x14ac:dyDescent="0.25">
      <c r="A3211" s="33" t="str">
        <f t="shared" si="174"/>
        <v>Italy54</v>
      </c>
      <c r="B3211" s="32" t="s">
        <v>1423</v>
      </c>
      <c r="C3211" s="33">
        <v>54</v>
      </c>
      <c r="D3211" s="34">
        <v>41.76</v>
      </c>
      <c r="E3211" s="34">
        <f t="shared" si="175"/>
        <v>43.012799999999999</v>
      </c>
      <c r="F3211" s="68">
        <v>6.8000000000000005E-2</v>
      </c>
      <c r="G3211" s="69">
        <f t="shared" si="176"/>
        <v>2.9248704000000001</v>
      </c>
      <c r="H3211" s="70">
        <f t="shared" si="177"/>
        <v>45.937670400000002</v>
      </c>
    </row>
    <row r="3212" spans="1:8" x14ac:dyDescent="0.25">
      <c r="A3212" s="33" t="str">
        <f t="shared" ref="A3212:A3275" si="178">CONCATENATE(B3212,C3212)</f>
        <v>Italy54.5</v>
      </c>
      <c r="B3212" s="32" t="s">
        <v>1423</v>
      </c>
      <c r="C3212" s="33">
        <v>54.5</v>
      </c>
      <c r="D3212" s="34">
        <v>41.76</v>
      </c>
      <c r="E3212" s="34">
        <f t="shared" si="175"/>
        <v>43.012799999999999</v>
      </c>
      <c r="F3212" s="68">
        <v>6.8000000000000005E-2</v>
      </c>
      <c r="G3212" s="69">
        <f t="shared" si="176"/>
        <v>2.9248704000000001</v>
      </c>
      <c r="H3212" s="70">
        <f t="shared" si="177"/>
        <v>45.937670400000002</v>
      </c>
    </row>
    <row r="3213" spans="1:8" x14ac:dyDescent="0.25">
      <c r="A3213" s="33" t="str">
        <f t="shared" si="178"/>
        <v>Italy55</v>
      </c>
      <c r="B3213" s="32" t="s">
        <v>1423</v>
      </c>
      <c r="C3213" s="33">
        <v>55</v>
      </c>
      <c r="D3213" s="34">
        <v>41.76</v>
      </c>
      <c r="E3213" s="34">
        <f t="shared" si="175"/>
        <v>43.012799999999999</v>
      </c>
      <c r="F3213" s="68">
        <v>6.8000000000000005E-2</v>
      </c>
      <c r="G3213" s="69">
        <f t="shared" si="176"/>
        <v>2.9248704000000001</v>
      </c>
      <c r="H3213" s="70">
        <f t="shared" si="177"/>
        <v>45.937670400000002</v>
      </c>
    </row>
    <row r="3214" spans="1:8" x14ac:dyDescent="0.25">
      <c r="A3214" s="33" t="str">
        <f t="shared" si="178"/>
        <v>Italy55.5</v>
      </c>
      <c r="B3214" s="32" t="s">
        <v>1423</v>
      </c>
      <c r="C3214" s="33">
        <v>55.5</v>
      </c>
      <c r="D3214" s="34">
        <v>41.76</v>
      </c>
      <c r="E3214" s="34">
        <f t="shared" si="175"/>
        <v>43.012799999999999</v>
      </c>
      <c r="F3214" s="68">
        <v>6.8000000000000005E-2</v>
      </c>
      <c r="G3214" s="69">
        <f t="shared" si="176"/>
        <v>2.9248704000000001</v>
      </c>
      <c r="H3214" s="70">
        <f t="shared" si="177"/>
        <v>45.937670400000002</v>
      </c>
    </row>
    <row r="3215" spans="1:8" x14ac:dyDescent="0.25">
      <c r="A3215" s="33" t="str">
        <f t="shared" si="178"/>
        <v>Italy56</v>
      </c>
      <c r="B3215" s="32" t="s">
        <v>1423</v>
      </c>
      <c r="C3215" s="33">
        <v>56</v>
      </c>
      <c r="D3215" s="34">
        <v>41.76</v>
      </c>
      <c r="E3215" s="34">
        <f t="shared" si="175"/>
        <v>43.012799999999999</v>
      </c>
      <c r="F3215" s="68">
        <v>6.8000000000000005E-2</v>
      </c>
      <c r="G3215" s="69">
        <f t="shared" si="176"/>
        <v>2.9248704000000001</v>
      </c>
      <c r="H3215" s="70">
        <f t="shared" si="177"/>
        <v>45.937670400000002</v>
      </c>
    </row>
    <row r="3216" spans="1:8" x14ac:dyDescent="0.25">
      <c r="A3216" s="33" t="str">
        <f t="shared" si="178"/>
        <v>Italy56.5</v>
      </c>
      <c r="B3216" s="32" t="s">
        <v>1423</v>
      </c>
      <c r="C3216" s="33">
        <v>56.5</v>
      </c>
      <c r="D3216" s="34">
        <v>41.76</v>
      </c>
      <c r="E3216" s="34">
        <f t="shared" si="175"/>
        <v>43.012799999999999</v>
      </c>
      <c r="F3216" s="68">
        <v>6.8000000000000005E-2</v>
      </c>
      <c r="G3216" s="69">
        <f t="shared" si="176"/>
        <v>2.9248704000000001</v>
      </c>
      <c r="H3216" s="70">
        <f t="shared" si="177"/>
        <v>45.937670400000002</v>
      </c>
    </row>
    <row r="3217" spans="1:8" x14ac:dyDescent="0.25">
      <c r="A3217" s="33" t="str">
        <f t="shared" si="178"/>
        <v>Italy57</v>
      </c>
      <c r="B3217" s="32" t="s">
        <v>1423</v>
      </c>
      <c r="C3217" s="33">
        <v>57</v>
      </c>
      <c r="D3217" s="34">
        <v>41.76</v>
      </c>
      <c r="E3217" s="34">
        <f t="shared" si="175"/>
        <v>43.012799999999999</v>
      </c>
      <c r="F3217" s="68">
        <v>6.8000000000000005E-2</v>
      </c>
      <c r="G3217" s="69">
        <f t="shared" si="176"/>
        <v>2.9248704000000001</v>
      </c>
      <c r="H3217" s="70">
        <f t="shared" si="177"/>
        <v>45.937670400000002</v>
      </c>
    </row>
    <row r="3218" spans="1:8" x14ac:dyDescent="0.25">
      <c r="A3218" s="33" t="str">
        <f t="shared" si="178"/>
        <v>Italy57.5</v>
      </c>
      <c r="B3218" s="32" t="s">
        <v>1423</v>
      </c>
      <c r="C3218" s="33">
        <v>57.5</v>
      </c>
      <c r="D3218" s="34">
        <v>41.76</v>
      </c>
      <c r="E3218" s="34">
        <f t="shared" ref="E3218:E3281" si="179">D3218*1.03</f>
        <v>43.012799999999999</v>
      </c>
      <c r="F3218" s="68">
        <v>6.8000000000000005E-2</v>
      </c>
      <c r="G3218" s="69">
        <f t="shared" ref="G3218:G3281" si="180">E3218*F3218</f>
        <v>2.9248704000000001</v>
      </c>
      <c r="H3218" s="70">
        <f t="shared" ref="H3218:H3281" si="181">G3218+E3218</f>
        <v>45.937670400000002</v>
      </c>
    </row>
    <row r="3219" spans="1:8" x14ac:dyDescent="0.25">
      <c r="A3219" s="33" t="str">
        <f t="shared" si="178"/>
        <v>Italy58</v>
      </c>
      <c r="B3219" s="32" t="s">
        <v>1423</v>
      </c>
      <c r="C3219" s="33">
        <v>58</v>
      </c>
      <c r="D3219" s="34">
        <v>41.76</v>
      </c>
      <c r="E3219" s="34">
        <f t="shared" si="179"/>
        <v>43.012799999999999</v>
      </c>
      <c r="F3219" s="68">
        <v>6.8000000000000005E-2</v>
      </c>
      <c r="G3219" s="69">
        <f t="shared" si="180"/>
        <v>2.9248704000000001</v>
      </c>
      <c r="H3219" s="70">
        <f t="shared" si="181"/>
        <v>45.937670400000002</v>
      </c>
    </row>
    <row r="3220" spans="1:8" x14ac:dyDescent="0.25">
      <c r="A3220" s="33" t="str">
        <f t="shared" si="178"/>
        <v>Italy58.5</v>
      </c>
      <c r="B3220" s="32" t="s">
        <v>1423</v>
      </c>
      <c r="C3220" s="33">
        <v>58.5</v>
      </c>
      <c r="D3220" s="34">
        <v>41.76</v>
      </c>
      <c r="E3220" s="34">
        <f t="shared" si="179"/>
        <v>43.012799999999999</v>
      </c>
      <c r="F3220" s="68">
        <v>6.8000000000000005E-2</v>
      </c>
      <c r="G3220" s="69">
        <f t="shared" si="180"/>
        <v>2.9248704000000001</v>
      </c>
      <c r="H3220" s="70">
        <f t="shared" si="181"/>
        <v>45.937670400000002</v>
      </c>
    </row>
    <row r="3221" spans="1:8" x14ac:dyDescent="0.25">
      <c r="A3221" s="33" t="str">
        <f t="shared" si="178"/>
        <v>Italy59</v>
      </c>
      <c r="B3221" s="32" t="s">
        <v>1423</v>
      </c>
      <c r="C3221" s="33">
        <v>59</v>
      </c>
      <c r="D3221" s="34">
        <v>41.76</v>
      </c>
      <c r="E3221" s="34">
        <f t="shared" si="179"/>
        <v>43.012799999999999</v>
      </c>
      <c r="F3221" s="68">
        <v>6.8000000000000005E-2</v>
      </c>
      <c r="G3221" s="69">
        <f t="shared" si="180"/>
        <v>2.9248704000000001</v>
      </c>
      <c r="H3221" s="70">
        <f t="shared" si="181"/>
        <v>45.937670400000002</v>
      </c>
    </row>
    <row r="3222" spans="1:8" x14ac:dyDescent="0.25">
      <c r="A3222" s="33" t="str">
        <f t="shared" si="178"/>
        <v>Italy59.5</v>
      </c>
      <c r="B3222" s="32" t="s">
        <v>1423</v>
      </c>
      <c r="C3222" s="33">
        <v>59.5</v>
      </c>
      <c r="D3222" s="34">
        <v>41.76</v>
      </c>
      <c r="E3222" s="34">
        <f t="shared" si="179"/>
        <v>43.012799999999999</v>
      </c>
      <c r="F3222" s="68">
        <v>6.8000000000000005E-2</v>
      </c>
      <c r="G3222" s="69">
        <f t="shared" si="180"/>
        <v>2.9248704000000001</v>
      </c>
      <c r="H3222" s="70">
        <f t="shared" si="181"/>
        <v>45.937670400000002</v>
      </c>
    </row>
    <row r="3223" spans="1:8" x14ac:dyDescent="0.25">
      <c r="A3223" s="33" t="str">
        <f t="shared" si="178"/>
        <v>Italy60</v>
      </c>
      <c r="B3223" s="32" t="s">
        <v>1423</v>
      </c>
      <c r="C3223" s="33">
        <v>60</v>
      </c>
      <c r="D3223" s="34">
        <v>41.76</v>
      </c>
      <c r="E3223" s="34">
        <f t="shared" si="179"/>
        <v>43.012799999999999</v>
      </c>
      <c r="F3223" s="68">
        <v>6.8000000000000005E-2</v>
      </c>
      <c r="G3223" s="69">
        <f t="shared" si="180"/>
        <v>2.9248704000000001</v>
      </c>
      <c r="H3223" s="70">
        <f t="shared" si="181"/>
        <v>45.937670400000002</v>
      </c>
    </row>
    <row r="3224" spans="1:8" x14ac:dyDescent="0.25">
      <c r="A3224" s="33" t="str">
        <f t="shared" si="178"/>
        <v>Italy60.5</v>
      </c>
      <c r="B3224" s="32" t="s">
        <v>1423</v>
      </c>
      <c r="C3224" s="33">
        <v>60.5</v>
      </c>
      <c r="D3224" s="34">
        <v>41.76</v>
      </c>
      <c r="E3224" s="34">
        <f t="shared" si="179"/>
        <v>43.012799999999999</v>
      </c>
      <c r="F3224" s="68">
        <v>6.8000000000000005E-2</v>
      </c>
      <c r="G3224" s="69">
        <f t="shared" si="180"/>
        <v>2.9248704000000001</v>
      </c>
      <c r="H3224" s="70">
        <f t="shared" si="181"/>
        <v>45.937670400000002</v>
      </c>
    </row>
    <row r="3225" spans="1:8" x14ac:dyDescent="0.25">
      <c r="A3225" s="33" t="str">
        <f t="shared" si="178"/>
        <v>Italy61</v>
      </c>
      <c r="B3225" s="32" t="s">
        <v>1423</v>
      </c>
      <c r="C3225" s="33">
        <v>61</v>
      </c>
      <c r="D3225" s="34">
        <v>41.76</v>
      </c>
      <c r="E3225" s="34">
        <f t="shared" si="179"/>
        <v>43.012799999999999</v>
      </c>
      <c r="F3225" s="68">
        <v>6.8000000000000005E-2</v>
      </c>
      <c r="G3225" s="69">
        <f t="shared" si="180"/>
        <v>2.9248704000000001</v>
      </c>
      <c r="H3225" s="70">
        <f t="shared" si="181"/>
        <v>45.937670400000002</v>
      </c>
    </row>
    <row r="3226" spans="1:8" x14ac:dyDescent="0.25">
      <c r="A3226" s="33" t="str">
        <f t="shared" si="178"/>
        <v>Italy61.5</v>
      </c>
      <c r="B3226" s="32" t="s">
        <v>1423</v>
      </c>
      <c r="C3226" s="33">
        <v>61.5</v>
      </c>
      <c r="D3226" s="34">
        <v>41.76</v>
      </c>
      <c r="E3226" s="34">
        <f t="shared" si="179"/>
        <v>43.012799999999999</v>
      </c>
      <c r="F3226" s="68">
        <v>6.8000000000000005E-2</v>
      </c>
      <c r="G3226" s="69">
        <f t="shared" si="180"/>
        <v>2.9248704000000001</v>
      </c>
      <c r="H3226" s="70">
        <f t="shared" si="181"/>
        <v>45.937670400000002</v>
      </c>
    </row>
    <row r="3227" spans="1:8" x14ac:dyDescent="0.25">
      <c r="A3227" s="33" t="str">
        <f t="shared" si="178"/>
        <v>Italy62</v>
      </c>
      <c r="B3227" s="32" t="s">
        <v>1423</v>
      </c>
      <c r="C3227" s="33">
        <v>62</v>
      </c>
      <c r="D3227" s="34">
        <v>41.76</v>
      </c>
      <c r="E3227" s="34">
        <f t="shared" si="179"/>
        <v>43.012799999999999</v>
      </c>
      <c r="F3227" s="68">
        <v>6.8000000000000005E-2</v>
      </c>
      <c r="G3227" s="69">
        <f t="shared" si="180"/>
        <v>2.9248704000000001</v>
      </c>
      <c r="H3227" s="70">
        <f t="shared" si="181"/>
        <v>45.937670400000002</v>
      </c>
    </row>
    <row r="3228" spans="1:8" x14ac:dyDescent="0.25">
      <c r="A3228" s="33" t="str">
        <f t="shared" si="178"/>
        <v>Italy62.5</v>
      </c>
      <c r="B3228" s="32" t="s">
        <v>1423</v>
      </c>
      <c r="C3228" s="33">
        <v>62.5</v>
      </c>
      <c r="D3228" s="34">
        <v>41.76</v>
      </c>
      <c r="E3228" s="34">
        <f t="shared" si="179"/>
        <v>43.012799999999999</v>
      </c>
      <c r="F3228" s="68">
        <v>6.8000000000000005E-2</v>
      </c>
      <c r="G3228" s="69">
        <f t="shared" si="180"/>
        <v>2.9248704000000001</v>
      </c>
      <c r="H3228" s="70">
        <f t="shared" si="181"/>
        <v>45.937670400000002</v>
      </c>
    </row>
    <row r="3229" spans="1:8" x14ac:dyDescent="0.25">
      <c r="A3229" s="33" t="str">
        <f t="shared" si="178"/>
        <v>Italy63</v>
      </c>
      <c r="B3229" s="32" t="s">
        <v>1423</v>
      </c>
      <c r="C3229" s="33">
        <v>63</v>
      </c>
      <c r="D3229" s="34">
        <v>41.76</v>
      </c>
      <c r="E3229" s="34">
        <f t="shared" si="179"/>
        <v>43.012799999999999</v>
      </c>
      <c r="F3229" s="68">
        <v>6.8000000000000005E-2</v>
      </c>
      <c r="G3229" s="69">
        <f t="shared" si="180"/>
        <v>2.9248704000000001</v>
      </c>
      <c r="H3229" s="70">
        <f t="shared" si="181"/>
        <v>45.937670400000002</v>
      </c>
    </row>
    <row r="3230" spans="1:8" x14ac:dyDescent="0.25">
      <c r="A3230" s="33" t="str">
        <f t="shared" si="178"/>
        <v>Italy63.5</v>
      </c>
      <c r="B3230" s="32" t="s">
        <v>1423</v>
      </c>
      <c r="C3230" s="33">
        <v>63.5</v>
      </c>
      <c r="D3230" s="34">
        <v>41.76</v>
      </c>
      <c r="E3230" s="34">
        <f t="shared" si="179"/>
        <v>43.012799999999999</v>
      </c>
      <c r="F3230" s="68">
        <v>6.8000000000000005E-2</v>
      </c>
      <c r="G3230" s="69">
        <f t="shared" si="180"/>
        <v>2.9248704000000001</v>
      </c>
      <c r="H3230" s="70">
        <f t="shared" si="181"/>
        <v>45.937670400000002</v>
      </c>
    </row>
    <row r="3231" spans="1:8" x14ac:dyDescent="0.25">
      <c r="A3231" s="33" t="str">
        <f t="shared" si="178"/>
        <v>Italy64</v>
      </c>
      <c r="B3231" s="32" t="s">
        <v>1423</v>
      </c>
      <c r="C3231" s="33">
        <v>64</v>
      </c>
      <c r="D3231" s="34">
        <v>41.76</v>
      </c>
      <c r="E3231" s="34">
        <f t="shared" si="179"/>
        <v>43.012799999999999</v>
      </c>
      <c r="F3231" s="68">
        <v>6.8000000000000005E-2</v>
      </c>
      <c r="G3231" s="69">
        <f t="shared" si="180"/>
        <v>2.9248704000000001</v>
      </c>
      <c r="H3231" s="70">
        <f t="shared" si="181"/>
        <v>45.937670400000002</v>
      </c>
    </row>
    <row r="3232" spans="1:8" x14ac:dyDescent="0.25">
      <c r="A3232" s="33" t="str">
        <f t="shared" si="178"/>
        <v>Italy64.5</v>
      </c>
      <c r="B3232" s="32" t="s">
        <v>1423</v>
      </c>
      <c r="C3232" s="33">
        <v>64.5</v>
      </c>
      <c r="D3232" s="34">
        <v>41.76</v>
      </c>
      <c r="E3232" s="34">
        <f t="shared" si="179"/>
        <v>43.012799999999999</v>
      </c>
      <c r="F3232" s="68">
        <v>6.8000000000000005E-2</v>
      </c>
      <c r="G3232" s="69">
        <f t="shared" si="180"/>
        <v>2.9248704000000001</v>
      </c>
      <c r="H3232" s="70">
        <f t="shared" si="181"/>
        <v>45.937670400000002</v>
      </c>
    </row>
    <row r="3233" spans="1:8" x14ac:dyDescent="0.25">
      <c r="A3233" s="33" t="str">
        <f t="shared" si="178"/>
        <v>Italy65</v>
      </c>
      <c r="B3233" s="32" t="s">
        <v>1423</v>
      </c>
      <c r="C3233" s="33">
        <v>65</v>
      </c>
      <c r="D3233" s="34">
        <v>41.76</v>
      </c>
      <c r="E3233" s="34">
        <f t="shared" si="179"/>
        <v>43.012799999999999</v>
      </c>
      <c r="F3233" s="68">
        <v>6.8000000000000005E-2</v>
      </c>
      <c r="G3233" s="69">
        <f t="shared" si="180"/>
        <v>2.9248704000000001</v>
      </c>
      <c r="H3233" s="70">
        <f t="shared" si="181"/>
        <v>45.937670400000002</v>
      </c>
    </row>
    <row r="3234" spans="1:8" x14ac:dyDescent="0.25">
      <c r="A3234" s="33" t="str">
        <f t="shared" si="178"/>
        <v>Italy65.5</v>
      </c>
      <c r="B3234" s="32" t="s">
        <v>1423</v>
      </c>
      <c r="C3234" s="33">
        <v>65.5</v>
      </c>
      <c r="D3234" s="34">
        <v>41.76</v>
      </c>
      <c r="E3234" s="34">
        <f t="shared" si="179"/>
        <v>43.012799999999999</v>
      </c>
      <c r="F3234" s="68">
        <v>6.8000000000000005E-2</v>
      </c>
      <c r="G3234" s="69">
        <f t="shared" si="180"/>
        <v>2.9248704000000001</v>
      </c>
      <c r="H3234" s="70">
        <f t="shared" si="181"/>
        <v>45.937670400000002</v>
      </c>
    </row>
    <row r="3235" spans="1:8" x14ac:dyDescent="0.25">
      <c r="A3235" s="33" t="str">
        <f t="shared" si="178"/>
        <v>Italy66</v>
      </c>
      <c r="B3235" s="32" t="s">
        <v>1423</v>
      </c>
      <c r="C3235" s="33">
        <v>66</v>
      </c>
      <c r="D3235" s="34">
        <v>41.76</v>
      </c>
      <c r="E3235" s="34">
        <f t="shared" si="179"/>
        <v>43.012799999999999</v>
      </c>
      <c r="F3235" s="68">
        <v>6.8000000000000005E-2</v>
      </c>
      <c r="G3235" s="69">
        <f t="shared" si="180"/>
        <v>2.9248704000000001</v>
      </c>
      <c r="H3235" s="70">
        <f t="shared" si="181"/>
        <v>45.937670400000002</v>
      </c>
    </row>
    <row r="3236" spans="1:8" x14ac:dyDescent="0.25">
      <c r="A3236" s="33" t="str">
        <f t="shared" si="178"/>
        <v>Italy66.5</v>
      </c>
      <c r="B3236" s="32" t="s">
        <v>1423</v>
      </c>
      <c r="C3236" s="33">
        <v>66.5</v>
      </c>
      <c r="D3236" s="34">
        <v>41.76</v>
      </c>
      <c r="E3236" s="34">
        <f t="shared" si="179"/>
        <v>43.012799999999999</v>
      </c>
      <c r="F3236" s="68">
        <v>6.8000000000000005E-2</v>
      </c>
      <c r="G3236" s="69">
        <f t="shared" si="180"/>
        <v>2.9248704000000001</v>
      </c>
      <c r="H3236" s="70">
        <f t="shared" si="181"/>
        <v>45.937670400000002</v>
      </c>
    </row>
    <row r="3237" spans="1:8" x14ac:dyDescent="0.25">
      <c r="A3237" s="33" t="str">
        <f t="shared" si="178"/>
        <v>Italy67</v>
      </c>
      <c r="B3237" s="32" t="s">
        <v>1423</v>
      </c>
      <c r="C3237" s="33">
        <v>67</v>
      </c>
      <c r="D3237" s="34">
        <v>41.76</v>
      </c>
      <c r="E3237" s="34">
        <f t="shared" si="179"/>
        <v>43.012799999999999</v>
      </c>
      <c r="F3237" s="68">
        <v>6.8000000000000005E-2</v>
      </c>
      <c r="G3237" s="69">
        <f t="shared" si="180"/>
        <v>2.9248704000000001</v>
      </c>
      <c r="H3237" s="70">
        <f t="shared" si="181"/>
        <v>45.937670400000002</v>
      </c>
    </row>
    <row r="3238" spans="1:8" x14ac:dyDescent="0.25">
      <c r="A3238" s="33" t="str">
        <f t="shared" si="178"/>
        <v>Italy67.5</v>
      </c>
      <c r="B3238" s="32" t="s">
        <v>1423</v>
      </c>
      <c r="C3238" s="33">
        <v>67.5</v>
      </c>
      <c r="D3238" s="34">
        <v>41.76</v>
      </c>
      <c r="E3238" s="34">
        <f t="shared" si="179"/>
        <v>43.012799999999999</v>
      </c>
      <c r="F3238" s="68">
        <v>6.8000000000000005E-2</v>
      </c>
      <c r="G3238" s="69">
        <f t="shared" si="180"/>
        <v>2.9248704000000001</v>
      </c>
      <c r="H3238" s="70">
        <f t="shared" si="181"/>
        <v>45.937670400000002</v>
      </c>
    </row>
    <row r="3239" spans="1:8" x14ac:dyDescent="0.25">
      <c r="A3239" s="33" t="str">
        <f t="shared" si="178"/>
        <v>Italy68</v>
      </c>
      <c r="B3239" s="32" t="s">
        <v>1423</v>
      </c>
      <c r="C3239" s="33">
        <v>68</v>
      </c>
      <c r="D3239" s="34">
        <v>41.76</v>
      </c>
      <c r="E3239" s="34">
        <f t="shared" si="179"/>
        <v>43.012799999999999</v>
      </c>
      <c r="F3239" s="68">
        <v>6.8000000000000005E-2</v>
      </c>
      <c r="G3239" s="69">
        <f t="shared" si="180"/>
        <v>2.9248704000000001</v>
      </c>
      <c r="H3239" s="70">
        <f t="shared" si="181"/>
        <v>45.937670400000002</v>
      </c>
    </row>
    <row r="3240" spans="1:8" x14ac:dyDescent="0.25">
      <c r="A3240" s="33" t="str">
        <f t="shared" si="178"/>
        <v>Italy68.5</v>
      </c>
      <c r="B3240" s="32" t="s">
        <v>1423</v>
      </c>
      <c r="C3240" s="33">
        <v>68.5</v>
      </c>
      <c r="D3240" s="34">
        <v>41.76</v>
      </c>
      <c r="E3240" s="34">
        <f t="shared" si="179"/>
        <v>43.012799999999999</v>
      </c>
      <c r="F3240" s="68">
        <v>6.8000000000000005E-2</v>
      </c>
      <c r="G3240" s="69">
        <f t="shared" si="180"/>
        <v>2.9248704000000001</v>
      </c>
      <c r="H3240" s="70">
        <f t="shared" si="181"/>
        <v>45.937670400000002</v>
      </c>
    </row>
    <row r="3241" spans="1:8" x14ac:dyDescent="0.25">
      <c r="A3241" s="33" t="str">
        <f t="shared" si="178"/>
        <v>Italy69</v>
      </c>
      <c r="B3241" s="32" t="s">
        <v>1423</v>
      </c>
      <c r="C3241" s="33">
        <v>69</v>
      </c>
      <c r="D3241" s="34">
        <v>41.76</v>
      </c>
      <c r="E3241" s="34">
        <f t="shared" si="179"/>
        <v>43.012799999999999</v>
      </c>
      <c r="F3241" s="68">
        <v>6.8000000000000005E-2</v>
      </c>
      <c r="G3241" s="69">
        <f t="shared" si="180"/>
        <v>2.9248704000000001</v>
      </c>
      <c r="H3241" s="70">
        <f t="shared" si="181"/>
        <v>45.937670400000002</v>
      </c>
    </row>
    <row r="3242" spans="1:8" x14ac:dyDescent="0.25">
      <c r="A3242" s="33" t="str">
        <f t="shared" si="178"/>
        <v>Italy69.5</v>
      </c>
      <c r="B3242" s="32" t="s">
        <v>1423</v>
      </c>
      <c r="C3242" s="33">
        <v>69.5</v>
      </c>
      <c r="D3242" s="34">
        <v>41.76</v>
      </c>
      <c r="E3242" s="34">
        <f t="shared" si="179"/>
        <v>43.012799999999999</v>
      </c>
      <c r="F3242" s="68">
        <v>6.8000000000000005E-2</v>
      </c>
      <c r="G3242" s="69">
        <f t="shared" si="180"/>
        <v>2.9248704000000001</v>
      </c>
      <c r="H3242" s="70">
        <f t="shared" si="181"/>
        <v>45.937670400000002</v>
      </c>
    </row>
    <row r="3243" spans="1:8" x14ac:dyDescent="0.25">
      <c r="A3243" s="33" t="str">
        <f t="shared" si="178"/>
        <v>Italy70</v>
      </c>
      <c r="B3243" s="32" t="s">
        <v>1423</v>
      </c>
      <c r="C3243" s="33">
        <v>70</v>
      </c>
      <c r="D3243" s="34">
        <v>41.76</v>
      </c>
      <c r="E3243" s="34">
        <f t="shared" si="179"/>
        <v>43.012799999999999</v>
      </c>
      <c r="F3243" s="68">
        <v>6.8000000000000005E-2</v>
      </c>
      <c r="G3243" s="69">
        <f t="shared" si="180"/>
        <v>2.9248704000000001</v>
      </c>
      <c r="H3243" s="70">
        <f t="shared" si="181"/>
        <v>45.937670400000002</v>
      </c>
    </row>
    <row r="3244" spans="1:8" x14ac:dyDescent="0.25">
      <c r="A3244" s="33" t="str">
        <f t="shared" si="178"/>
        <v>Italy70.5</v>
      </c>
      <c r="B3244" s="32" t="s">
        <v>1423</v>
      </c>
      <c r="C3244" s="33">
        <v>70.5</v>
      </c>
      <c r="D3244" s="34">
        <v>41.76</v>
      </c>
      <c r="E3244" s="34">
        <f t="shared" si="179"/>
        <v>43.012799999999999</v>
      </c>
      <c r="F3244" s="68">
        <v>6.8000000000000005E-2</v>
      </c>
      <c r="G3244" s="69">
        <f t="shared" si="180"/>
        <v>2.9248704000000001</v>
      </c>
      <c r="H3244" s="70">
        <f t="shared" si="181"/>
        <v>45.937670400000002</v>
      </c>
    </row>
    <row r="3245" spans="1:8" x14ac:dyDescent="0.25">
      <c r="A3245" s="33" t="str">
        <f t="shared" si="178"/>
        <v>Latvia0.5</v>
      </c>
      <c r="B3245" s="32" t="s">
        <v>1447</v>
      </c>
      <c r="C3245" s="33">
        <v>0.5</v>
      </c>
      <c r="D3245" s="34">
        <v>14.05</v>
      </c>
      <c r="E3245" s="34">
        <f t="shared" si="179"/>
        <v>14.471500000000001</v>
      </c>
      <c r="F3245" s="68">
        <v>6.8000000000000005E-2</v>
      </c>
      <c r="G3245" s="69">
        <f t="shared" si="180"/>
        <v>0.9840620000000001</v>
      </c>
      <c r="H3245" s="70">
        <f t="shared" si="181"/>
        <v>15.455562</v>
      </c>
    </row>
    <row r="3246" spans="1:8" x14ac:dyDescent="0.25">
      <c r="A3246" s="33" t="str">
        <f t="shared" si="178"/>
        <v>Latvia1</v>
      </c>
      <c r="B3246" s="32" t="s">
        <v>1447</v>
      </c>
      <c r="C3246" s="33">
        <v>1</v>
      </c>
      <c r="D3246" s="34">
        <v>14.05</v>
      </c>
      <c r="E3246" s="34">
        <f t="shared" si="179"/>
        <v>14.471500000000001</v>
      </c>
      <c r="F3246" s="68">
        <v>6.8000000000000005E-2</v>
      </c>
      <c r="G3246" s="69">
        <f t="shared" si="180"/>
        <v>0.9840620000000001</v>
      </c>
      <c r="H3246" s="70">
        <f t="shared" si="181"/>
        <v>15.455562</v>
      </c>
    </row>
    <row r="3247" spans="1:8" x14ac:dyDescent="0.25">
      <c r="A3247" s="33" t="str">
        <f t="shared" si="178"/>
        <v>Latvia1.5</v>
      </c>
      <c r="B3247" s="32" t="s">
        <v>1447</v>
      </c>
      <c r="C3247" s="33">
        <v>1.5</v>
      </c>
      <c r="D3247" s="34">
        <v>14.05</v>
      </c>
      <c r="E3247" s="34">
        <f t="shared" si="179"/>
        <v>14.471500000000001</v>
      </c>
      <c r="F3247" s="68">
        <v>6.8000000000000005E-2</v>
      </c>
      <c r="G3247" s="69">
        <f t="shared" si="180"/>
        <v>0.9840620000000001</v>
      </c>
      <c r="H3247" s="70">
        <f t="shared" si="181"/>
        <v>15.455562</v>
      </c>
    </row>
    <row r="3248" spans="1:8" x14ac:dyDescent="0.25">
      <c r="A3248" s="33" t="str">
        <f t="shared" si="178"/>
        <v>Latvia2</v>
      </c>
      <c r="B3248" s="32" t="s">
        <v>1447</v>
      </c>
      <c r="C3248" s="33">
        <v>2</v>
      </c>
      <c r="D3248" s="34">
        <v>14.05</v>
      </c>
      <c r="E3248" s="34">
        <f t="shared" si="179"/>
        <v>14.471500000000001</v>
      </c>
      <c r="F3248" s="68">
        <v>6.8000000000000005E-2</v>
      </c>
      <c r="G3248" s="69">
        <f t="shared" si="180"/>
        <v>0.9840620000000001</v>
      </c>
      <c r="H3248" s="70">
        <f t="shared" si="181"/>
        <v>15.455562</v>
      </c>
    </row>
    <row r="3249" spans="1:8" x14ac:dyDescent="0.25">
      <c r="A3249" s="33" t="str">
        <f t="shared" si="178"/>
        <v>Latvia2.5</v>
      </c>
      <c r="B3249" s="32" t="s">
        <v>1447</v>
      </c>
      <c r="C3249" s="33">
        <v>2.5</v>
      </c>
      <c r="D3249" s="34">
        <v>14.05</v>
      </c>
      <c r="E3249" s="34">
        <f t="shared" si="179"/>
        <v>14.471500000000001</v>
      </c>
      <c r="F3249" s="68">
        <v>6.8000000000000005E-2</v>
      </c>
      <c r="G3249" s="69">
        <f t="shared" si="180"/>
        <v>0.9840620000000001</v>
      </c>
      <c r="H3249" s="70">
        <f t="shared" si="181"/>
        <v>15.455562</v>
      </c>
    </row>
    <row r="3250" spans="1:8" x14ac:dyDescent="0.25">
      <c r="A3250" s="33" t="str">
        <f t="shared" si="178"/>
        <v>Latvia3</v>
      </c>
      <c r="B3250" s="32" t="s">
        <v>1447</v>
      </c>
      <c r="C3250" s="33">
        <v>3</v>
      </c>
      <c r="D3250" s="34">
        <v>14.05</v>
      </c>
      <c r="E3250" s="34">
        <f t="shared" si="179"/>
        <v>14.471500000000001</v>
      </c>
      <c r="F3250" s="68">
        <v>6.8000000000000005E-2</v>
      </c>
      <c r="G3250" s="69">
        <f t="shared" si="180"/>
        <v>0.9840620000000001</v>
      </c>
      <c r="H3250" s="70">
        <f t="shared" si="181"/>
        <v>15.455562</v>
      </c>
    </row>
    <row r="3251" spans="1:8" x14ac:dyDescent="0.25">
      <c r="A3251" s="33" t="str">
        <f t="shared" si="178"/>
        <v>Latvia3.5</v>
      </c>
      <c r="B3251" s="32" t="s">
        <v>1447</v>
      </c>
      <c r="C3251" s="33">
        <v>3.5</v>
      </c>
      <c r="D3251" s="34">
        <v>14.05</v>
      </c>
      <c r="E3251" s="34">
        <f t="shared" si="179"/>
        <v>14.471500000000001</v>
      </c>
      <c r="F3251" s="68">
        <v>6.8000000000000005E-2</v>
      </c>
      <c r="G3251" s="69">
        <f t="shared" si="180"/>
        <v>0.9840620000000001</v>
      </c>
      <c r="H3251" s="70">
        <f t="shared" si="181"/>
        <v>15.455562</v>
      </c>
    </row>
    <row r="3252" spans="1:8" x14ac:dyDescent="0.25">
      <c r="A3252" s="33" t="str">
        <f t="shared" si="178"/>
        <v>Latvia4</v>
      </c>
      <c r="B3252" s="32" t="s">
        <v>1447</v>
      </c>
      <c r="C3252" s="33">
        <v>4</v>
      </c>
      <c r="D3252" s="34">
        <v>14.05</v>
      </c>
      <c r="E3252" s="34">
        <f t="shared" si="179"/>
        <v>14.471500000000001</v>
      </c>
      <c r="F3252" s="68">
        <v>6.8000000000000005E-2</v>
      </c>
      <c r="G3252" s="69">
        <f t="shared" si="180"/>
        <v>0.9840620000000001</v>
      </c>
      <c r="H3252" s="70">
        <f t="shared" si="181"/>
        <v>15.455562</v>
      </c>
    </row>
    <row r="3253" spans="1:8" x14ac:dyDescent="0.25">
      <c r="A3253" s="33" t="str">
        <f t="shared" si="178"/>
        <v>Latvia4.5</v>
      </c>
      <c r="B3253" s="32" t="s">
        <v>1447</v>
      </c>
      <c r="C3253" s="33">
        <v>4.5</v>
      </c>
      <c r="D3253" s="34">
        <v>14.05</v>
      </c>
      <c r="E3253" s="34">
        <f t="shared" si="179"/>
        <v>14.471500000000001</v>
      </c>
      <c r="F3253" s="68">
        <v>6.8000000000000005E-2</v>
      </c>
      <c r="G3253" s="69">
        <f t="shared" si="180"/>
        <v>0.9840620000000001</v>
      </c>
      <c r="H3253" s="70">
        <f t="shared" si="181"/>
        <v>15.455562</v>
      </c>
    </row>
    <row r="3254" spans="1:8" x14ac:dyDescent="0.25">
      <c r="A3254" s="33" t="str">
        <f t="shared" si="178"/>
        <v>Latvia5</v>
      </c>
      <c r="B3254" s="32" t="s">
        <v>1447</v>
      </c>
      <c r="C3254" s="33">
        <v>5</v>
      </c>
      <c r="D3254" s="34">
        <v>14.05</v>
      </c>
      <c r="E3254" s="34">
        <f t="shared" si="179"/>
        <v>14.471500000000001</v>
      </c>
      <c r="F3254" s="68">
        <v>6.8000000000000005E-2</v>
      </c>
      <c r="G3254" s="69">
        <f t="shared" si="180"/>
        <v>0.9840620000000001</v>
      </c>
      <c r="H3254" s="70">
        <f t="shared" si="181"/>
        <v>15.455562</v>
      </c>
    </row>
    <row r="3255" spans="1:8" x14ac:dyDescent="0.25">
      <c r="A3255" s="33" t="str">
        <f t="shared" si="178"/>
        <v>Latvia5.5</v>
      </c>
      <c r="B3255" s="32" t="s">
        <v>1447</v>
      </c>
      <c r="C3255" s="33">
        <v>5.5</v>
      </c>
      <c r="D3255" s="34">
        <v>14.05</v>
      </c>
      <c r="E3255" s="34">
        <f t="shared" si="179"/>
        <v>14.471500000000001</v>
      </c>
      <c r="F3255" s="68">
        <v>6.8000000000000005E-2</v>
      </c>
      <c r="G3255" s="69">
        <f t="shared" si="180"/>
        <v>0.9840620000000001</v>
      </c>
      <c r="H3255" s="70">
        <f t="shared" si="181"/>
        <v>15.455562</v>
      </c>
    </row>
    <row r="3256" spans="1:8" x14ac:dyDescent="0.25">
      <c r="A3256" s="33" t="str">
        <f t="shared" si="178"/>
        <v>Latvia6</v>
      </c>
      <c r="B3256" s="32" t="s">
        <v>1447</v>
      </c>
      <c r="C3256" s="33">
        <v>6</v>
      </c>
      <c r="D3256" s="34">
        <v>14.05</v>
      </c>
      <c r="E3256" s="34">
        <f t="shared" si="179"/>
        <v>14.471500000000001</v>
      </c>
      <c r="F3256" s="68">
        <v>6.8000000000000005E-2</v>
      </c>
      <c r="G3256" s="69">
        <f t="shared" si="180"/>
        <v>0.9840620000000001</v>
      </c>
      <c r="H3256" s="70">
        <f t="shared" si="181"/>
        <v>15.455562</v>
      </c>
    </row>
    <row r="3257" spans="1:8" x14ac:dyDescent="0.25">
      <c r="A3257" s="33" t="str">
        <f t="shared" si="178"/>
        <v>Latvia6.5</v>
      </c>
      <c r="B3257" s="32" t="s">
        <v>1447</v>
      </c>
      <c r="C3257" s="33">
        <v>6.5</v>
      </c>
      <c r="D3257" s="34">
        <v>14.05</v>
      </c>
      <c r="E3257" s="34">
        <f t="shared" si="179"/>
        <v>14.471500000000001</v>
      </c>
      <c r="F3257" s="68">
        <v>6.8000000000000005E-2</v>
      </c>
      <c r="G3257" s="69">
        <f t="shared" si="180"/>
        <v>0.9840620000000001</v>
      </c>
      <c r="H3257" s="70">
        <f t="shared" si="181"/>
        <v>15.455562</v>
      </c>
    </row>
    <row r="3258" spans="1:8" x14ac:dyDescent="0.25">
      <c r="A3258" s="33" t="str">
        <f t="shared" si="178"/>
        <v>Latvia7</v>
      </c>
      <c r="B3258" s="32" t="s">
        <v>1447</v>
      </c>
      <c r="C3258" s="33">
        <v>7</v>
      </c>
      <c r="D3258" s="34">
        <v>14.05</v>
      </c>
      <c r="E3258" s="34">
        <f t="shared" si="179"/>
        <v>14.471500000000001</v>
      </c>
      <c r="F3258" s="68">
        <v>6.8000000000000005E-2</v>
      </c>
      <c r="G3258" s="69">
        <f t="shared" si="180"/>
        <v>0.9840620000000001</v>
      </c>
      <c r="H3258" s="70">
        <f t="shared" si="181"/>
        <v>15.455562</v>
      </c>
    </row>
    <row r="3259" spans="1:8" x14ac:dyDescent="0.25">
      <c r="A3259" s="33" t="str">
        <f t="shared" si="178"/>
        <v>Latvia7.5</v>
      </c>
      <c r="B3259" s="32" t="s">
        <v>1447</v>
      </c>
      <c r="C3259" s="33">
        <v>7.5</v>
      </c>
      <c r="D3259" s="34">
        <v>14.05</v>
      </c>
      <c r="E3259" s="34">
        <f t="shared" si="179"/>
        <v>14.471500000000001</v>
      </c>
      <c r="F3259" s="68">
        <v>6.8000000000000005E-2</v>
      </c>
      <c r="G3259" s="69">
        <f t="shared" si="180"/>
        <v>0.9840620000000001</v>
      </c>
      <c r="H3259" s="70">
        <f t="shared" si="181"/>
        <v>15.455562</v>
      </c>
    </row>
    <row r="3260" spans="1:8" x14ac:dyDescent="0.25">
      <c r="A3260" s="33" t="str">
        <f t="shared" si="178"/>
        <v>Latvia8</v>
      </c>
      <c r="B3260" s="32" t="s">
        <v>1447</v>
      </c>
      <c r="C3260" s="33">
        <v>8</v>
      </c>
      <c r="D3260" s="34">
        <v>14.05</v>
      </c>
      <c r="E3260" s="34">
        <f t="shared" si="179"/>
        <v>14.471500000000001</v>
      </c>
      <c r="F3260" s="68">
        <v>6.8000000000000005E-2</v>
      </c>
      <c r="G3260" s="69">
        <f t="shared" si="180"/>
        <v>0.9840620000000001</v>
      </c>
      <c r="H3260" s="70">
        <f t="shared" si="181"/>
        <v>15.455562</v>
      </c>
    </row>
    <row r="3261" spans="1:8" x14ac:dyDescent="0.25">
      <c r="A3261" s="33" t="str">
        <f t="shared" si="178"/>
        <v>Latvia8.5</v>
      </c>
      <c r="B3261" s="32" t="s">
        <v>1447</v>
      </c>
      <c r="C3261" s="33">
        <v>8.5</v>
      </c>
      <c r="D3261" s="34">
        <v>14.05</v>
      </c>
      <c r="E3261" s="34">
        <f t="shared" si="179"/>
        <v>14.471500000000001</v>
      </c>
      <c r="F3261" s="68">
        <v>6.8000000000000005E-2</v>
      </c>
      <c r="G3261" s="69">
        <f t="shared" si="180"/>
        <v>0.9840620000000001</v>
      </c>
      <c r="H3261" s="70">
        <f t="shared" si="181"/>
        <v>15.455562</v>
      </c>
    </row>
    <row r="3262" spans="1:8" x14ac:dyDescent="0.25">
      <c r="A3262" s="33" t="str">
        <f t="shared" si="178"/>
        <v>Latvia9</v>
      </c>
      <c r="B3262" s="32" t="s">
        <v>1447</v>
      </c>
      <c r="C3262" s="33">
        <v>9</v>
      </c>
      <c r="D3262" s="34">
        <v>14.05</v>
      </c>
      <c r="E3262" s="34">
        <f t="shared" si="179"/>
        <v>14.471500000000001</v>
      </c>
      <c r="F3262" s="68">
        <v>6.8000000000000005E-2</v>
      </c>
      <c r="G3262" s="69">
        <f t="shared" si="180"/>
        <v>0.9840620000000001</v>
      </c>
      <c r="H3262" s="70">
        <f t="shared" si="181"/>
        <v>15.455562</v>
      </c>
    </row>
    <row r="3263" spans="1:8" x14ac:dyDescent="0.25">
      <c r="A3263" s="33" t="str">
        <f t="shared" si="178"/>
        <v>Latvia9.5</v>
      </c>
      <c r="B3263" s="32" t="s">
        <v>1447</v>
      </c>
      <c r="C3263" s="33">
        <v>9.5</v>
      </c>
      <c r="D3263" s="34">
        <v>14.05</v>
      </c>
      <c r="E3263" s="34">
        <f t="shared" si="179"/>
        <v>14.471500000000001</v>
      </c>
      <c r="F3263" s="68">
        <v>6.8000000000000005E-2</v>
      </c>
      <c r="G3263" s="69">
        <f t="shared" si="180"/>
        <v>0.9840620000000001</v>
      </c>
      <c r="H3263" s="70">
        <f t="shared" si="181"/>
        <v>15.455562</v>
      </c>
    </row>
    <row r="3264" spans="1:8" x14ac:dyDescent="0.25">
      <c r="A3264" s="33" t="str">
        <f t="shared" si="178"/>
        <v>Latvia10</v>
      </c>
      <c r="B3264" s="32" t="s">
        <v>1447</v>
      </c>
      <c r="C3264" s="33">
        <v>10</v>
      </c>
      <c r="D3264" s="34">
        <v>14.05</v>
      </c>
      <c r="E3264" s="34">
        <f t="shared" si="179"/>
        <v>14.471500000000001</v>
      </c>
      <c r="F3264" s="68">
        <v>6.8000000000000005E-2</v>
      </c>
      <c r="G3264" s="69">
        <f t="shared" si="180"/>
        <v>0.9840620000000001</v>
      </c>
      <c r="H3264" s="70">
        <f t="shared" si="181"/>
        <v>15.455562</v>
      </c>
    </row>
    <row r="3265" spans="1:8" x14ac:dyDescent="0.25">
      <c r="A3265" s="33" t="str">
        <f t="shared" si="178"/>
        <v>Latvia10.5</v>
      </c>
      <c r="B3265" s="32" t="s">
        <v>1447</v>
      </c>
      <c r="C3265" s="33">
        <v>10.5</v>
      </c>
      <c r="D3265" s="34">
        <v>14.05</v>
      </c>
      <c r="E3265" s="34">
        <f t="shared" si="179"/>
        <v>14.471500000000001</v>
      </c>
      <c r="F3265" s="68">
        <v>6.8000000000000005E-2</v>
      </c>
      <c r="G3265" s="69">
        <f t="shared" si="180"/>
        <v>0.9840620000000001</v>
      </c>
      <c r="H3265" s="70">
        <f t="shared" si="181"/>
        <v>15.455562</v>
      </c>
    </row>
    <row r="3266" spans="1:8" x14ac:dyDescent="0.25">
      <c r="A3266" s="33" t="str">
        <f t="shared" si="178"/>
        <v>Latvia11</v>
      </c>
      <c r="B3266" s="32" t="s">
        <v>1447</v>
      </c>
      <c r="C3266" s="33">
        <v>11</v>
      </c>
      <c r="D3266" s="34">
        <v>14.05</v>
      </c>
      <c r="E3266" s="34">
        <f t="shared" si="179"/>
        <v>14.471500000000001</v>
      </c>
      <c r="F3266" s="68">
        <v>6.8000000000000005E-2</v>
      </c>
      <c r="G3266" s="69">
        <f t="shared" si="180"/>
        <v>0.9840620000000001</v>
      </c>
      <c r="H3266" s="70">
        <f t="shared" si="181"/>
        <v>15.455562</v>
      </c>
    </row>
    <row r="3267" spans="1:8" x14ac:dyDescent="0.25">
      <c r="A3267" s="33" t="str">
        <f t="shared" si="178"/>
        <v>Latvia11.5</v>
      </c>
      <c r="B3267" s="32" t="s">
        <v>1447</v>
      </c>
      <c r="C3267" s="33">
        <v>11.5</v>
      </c>
      <c r="D3267" s="34">
        <v>14.05</v>
      </c>
      <c r="E3267" s="34">
        <f t="shared" si="179"/>
        <v>14.471500000000001</v>
      </c>
      <c r="F3267" s="68">
        <v>6.8000000000000005E-2</v>
      </c>
      <c r="G3267" s="69">
        <f t="shared" si="180"/>
        <v>0.9840620000000001</v>
      </c>
      <c r="H3267" s="70">
        <f t="shared" si="181"/>
        <v>15.455562</v>
      </c>
    </row>
    <row r="3268" spans="1:8" x14ac:dyDescent="0.25">
      <c r="A3268" s="33" t="str">
        <f t="shared" si="178"/>
        <v>Latvia12</v>
      </c>
      <c r="B3268" s="32" t="s">
        <v>1447</v>
      </c>
      <c r="C3268" s="33">
        <v>12</v>
      </c>
      <c r="D3268" s="34">
        <v>14.05</v>
      </c>
      <c r="E3268" s="34">
        <f t="shared" si="179"/>
        <v>14.471500000000001</v>
      </c>
      <c r="F3268" s="68">
        <v>6.8000000000000005E-2</v>
      </c>
      <c r="G3268" s="69">
        <f t="shared" si="180"/>
        <v>0.9840620000000001</v>
      </c>
      <c r="H3268" s="70">
        <f t="shared" si="181"/>
        <v>15.455562</v>
      </c>
    </row>
    <row r="3269" spans="1:8" x14ac:dyDescent="0.25">
      <c r="A3269" s="33" t="str">
        <f t="shared" si="178"/>
        <v>Latvia12.5</v>
      </c>
      <c r="B3269" s="32" t="s">
        <v>1447</v>
      </c>
      <c r="C3269" s="33">
        <v>12.5</v>
      </c>
      <c r="D3269" s="34">
        <v>14.05</v>
      </c>
      <c r="E3269" s="34">
        <f t="shared" si="179"/>
        <v>14.471500000000001</v>
      </c>
      <c r="F3269" s="68">
        <v>6.8000000000000005E-2</v>
      </c>
      <c r="G3269" s="69">
        <f t="shared" si="180"/>
        <v>0.9840620000000001</v>
      </c>
      <c r="H3269" s="70">
        <f t="shared" si="181"/>
        <v>15.455562</v>
      </c>
    </row>
    <row r="3270" spans="1:8" x14ac:dyDescent="0.25">
      <c r="A3270" s="33" t="str">
        <f t="shared" si="178"/>
        <v>Latvia13</v>
      </c>
      <c r="B3270" s="32" t="s">
        <v>1447</v>
      </c>
      <c r="C3270" s="33">
        <v>13</v>
      </c>
      <c r="D3270" s="34">
        <v>14.05</v>
      </c>
      <c r="E3270" s="34">
        <f t="shared" si="179"/>
        <v>14.471500000000001</v>
      </c>
      <c r="F3270" s="68">
        <v>6.8000000000000005E-2</v>
      </c>
      <c r="G3270" s="69">
        <f t="shared" si="180"/>
        <v>0.9840620000000001</v>
      </c>
      <c r="H3270" s="70">
        <f t="shared" si="181"/>
        <v>15.455562</v>
      </c>
    </row>
    <row r="3271" spans="1:8" x14ac:dyDescent="0.25">
      <c r="A3271" s="33" t="str">
        <f t="shared" si="178"/>
        <v>Latvia13.5</v>
      </c>
      <c r="B3271" s="32" t="s">
        <v>1447</v>
      </c>
      <c r="C3271" s="33">
        <v>13.5</v>
      </c>
      <c r="D3271" s="34">
        <v>14.05</v>
      </c>
      <c r="E3271" s="34">
        <f t="shared" si="179"/>
        <v>14.471500000000001</v>
      </c>
      <c r="F3271" s="68">
        <v>6.8000000000000005E-2</v>
      </c>
      <c r="G3271" s="69">
        <f t="shared" si="180"/>
        <v>0.9840620000000001</v>
      </c>
      <c r="H3271" s="70">
        <f t="shared" si="181"/>
        <v>15.455562</v>
      </c>
    </row>
    <row r="3272" spans="1:8" x14ac:dyDescent="0.25">
      <c r="A3272" s="33" t="str">
        <f t="shared" si="178"/>
        <v>Latvia14</v>
      </c>
      <c r="B3272" s="32" t="s">
        <v>1447</v>
      </c>
      <c r="C3272" s="33">
        <v>14</v>
      </c>
      <c r="D3272" s="34">
        <v>14.05</v>
      </c>
      <c r="E3272" s="34">
        <f t="shared" si="179"/>
        <v>14.471500000000001</v>
      </c>
      <c r="F3272" s="68">
        <v>6.8000000000000005E-2</v>
      </c>
      <c r="G3272" s="69">
        <f t="shared" si="180"/>
        <v>0.9840620000000001</v>
      </c>
      <c r="H3272" s="70">
        <f t="shared" si="181"/>
        <v>15.455562</v>
      </c>
    </row>
    <row r="3273" spans="1:8" x14ac:dyDescent="0.25">
      <c r="A3273" s="33" t="str">
        <f t="shared" si="178"/>
        <v>Latvia14.5</v>
      </c>
      <c r="B3273" s="32" t="s">
        <v>1447</v>
      </c>
      <c r="C3273" s="33">
        <v>14.5</v>
      </c>
      <c r="D3273" s="34">
        <v>14.05</v>
      </c>
      <c r="E3273" s="34">
        <f t="shared" si="179"/>
        <v>14.471500000000001</v>
      </c>
      <c r="F3273" s="68">
        <v>6.8000000000000005E-2</v>
      </c>
      <c r="G3273" s="69">
        <f t="shared" si="180"/>
        <v>0.9840620000000001</v>
      </c>
      <c r="H3273" s="70">
        <f t="shared" si="181"/>
        <v>15.455562</v>
      </c>
    </row>
    <row r="3274" spans="1:8" x14ac:dyDescent="0.25">
      <c r="A3274" s="33" t="str">
        <f t="shared" si="178"/>
        <v>Latvia15</v>
      </c>
      <c r="B3274" s="32" t="s">
        <v>1447</v>
      </c>
      <c r="C3274" s="33">
        <v>15</v>
      </c>
      <c r="D3274" s="34">
        <v>14.05</v>
      </c>
      <c r="E3274" s="34">
        <f t="shared" si="179"/>
        <v>14.471500000000001</v>
      </c>
      <c r="F3274" s="68">
        <v>6.8000000000000005E-2</v>
      </c>
      <c r="G3274" s="69">
        <f t="shared" si="180"/>
        <v>0.9840620000000001</v>
      </c>
      <c r="H3274" s="70">
        <f t="shared" si="181"/>
        <v>15.455562</v>
      </c>
    </row>
    <row r="3275" spans="1:8" x14ac:dyDescent="0.25">
      <c r="A3275" s="33" t="str">
        <f t="shared" si="178"/>
        <v>Latvia15.5</v>
      </c>
      <c r="B3275" s="32" t="s">
        <v>1447</v>
      </c>
      <c r="C3275" s="33">
        <v>15.5</v>
      </c>
      <c r="D3275" s="34">
        <v>14.05</v>
      </c>
      <c r="E3275" s="34">
        <f t="shared" si="179"/>
        <v>14.471500000000001</v>
      </c>
      <c r="F3275" s="68">
        <v>6.8000000000000005E-2</v>
      </c>
      <c r="G3275" s="69">
        <f t="shared" si="180"/>
        <v>0.9840620000000001</v>
      </c>
      <c r="H3275" s="70">
        <f t="shared" si="181"/>
        <v>15.455562</v>
      </c>
    </row>
    <row r="3276" spans="1:8" x14ac:dyDescent="0.25">
      <c r="A3276" s="33" t="str">
        <f t="shared" ref="A3276:A3340" si="182">CONCATENATE(B3276,C3276)</f>
        <v>Latvia16</v>
      </c>
      <c r="B3276" s="32" t="s">
        <v>1447</v>
      </c>
      <c r="C3276" s="33">
        <v>16</v>
      </c>
      <c r="D3276" s="34">
        <v>14.05</v>
      </c>
      <c r="E3276" s="34">
        <f t="shared" si="179"/>
        <v>14.471500000000001</v>
      </c>
      <c r="F3276" s="68">
        <v>6.8000000000000005E-2</v>
      </c>
      <c r="G3276" s="69">
        <f t="shared" si="180"/>
        <v>0.9840620000000001</v>
      </c>
      <c r="H3276" s="70">
        <f t="shared" si="181"/>
        <v>15.455562</v>
      </c>
    </row>
    <row r="3277" spans="1:8" x14ac:dyDescent="0.25">
      <c r="A3277" s="33" t="str">
        <f t="shared" si="182"/>
        <v>Latvia16.5</v>
      </c>
      <c r="B3277" s="32" t="s">
        <v>1447</v>
      </c>
      <c r="C3277" s="33">
        <v>16.5</v>
      </c>
      <c r="D3277" s="34">
        <v>14.05</v>
      </c>
      <c r="E3277" s="34">
        <f t="shared" si="179"/>
        <v>14.471500000000001</v>
      </c>
      <c r="F3277" s="68">
        <v>6.8000000000000005E-2</v>
      </c>
      <c r="G3277" s="69">
        <f t="shared" si="180"/>
        <v>0.9840620000000001</v>
      </c>
      <c r="H3277" s="70">
        <f t="shared" si="181"/>
        <v>15.455562</v>
      </c>
    </row>
    <row r="3278" spans="1:8" x14ac:dyDescent="0.25">
      <c r="A3278" s="33" t="str">
        <f t="shared" si="182"/>
        <v>Latvia17</v>
      </c>
      <c r="B3278" s="32" t="s">
        <v>1447</v>
      </c>
      <c r="C3278" s="33">
        <v>17</v>
      </c>
      <c r="D3278" s="34">
        <v>14.05</v>
      </c>
      <c r="E3278" s="34">
        <f t="shared" si="179"/>
        <v>14.471500000000001</v>
      </c>
      <c r="F3278" s="68">
        <v>6.8000000000000005E-2</v>
      </c>
      <c r="G3278" s="69">
        <f t="shared" si="180"/>
        <v>0.9840620000000001</v>
      </c>
      <c r="H3278" s="70">
        <f t="shared" si="181"/>
        <v>15.455562</v>
      </c>
    </row>
    <row r="3279" spans="1:8" x14ac:dyDescent="0.25">
      <c r="A3279" s="33" t="str">
        <f t="shared" si="182"/>
        <v>Latvia17.5</v>
      </c>
      <c r="B3279" s="32" t="s">
        <v>1447</v>
      </c>
      <c r="C3279" s="33">
        <v>17.5</v>
      </c>
      <c r="D3279" s="34">
        <v>14.05</v>
      </c>
      <c r="E3279" s="34">
        <f t="shared" si="179"/>
        <v>14.471500000000001</v>
      </c>
      <c r="F3279" s="68">
        <v>6.8000000000000005E-2</v>
      </c>
      <c r="G3279" s="69">
        <f t="shared" si="180"/>
        <v>0.9840620000000001</v>
      </c>
      <c r="H3279" s="70">
        <f t="shared" si="181"/>
        <v>15.455562</v>
      </c>
    </row>
    <row r="3280" spans="1:8" x14ac:dyDescent="0.25">
      <c r="A3280" s="33" t="str">
        <f t="shared" si="182"/>
        <v>Latvia18</v>
      </c>
      <c r="B3280" s="32" t="s">
        <v>1447</v>
      </c>
      <c r="C3280" s="33">
        <v>18</v>
      </c>
      <c r="D3280" s="34">
        <v>14.05</v>
      </c>
      <c r="E3280" s="34">
        <f t="shared" si="179"/>
        <v>14.471500000000001</v>
      </c>
      <c r="F3280" s="68">
        <v>6.8000000000000005E-2</v>
      </c>
      <c r="G3280" s="69">
        <f t="shared" si="180"/>
        <v>0.9840620000000001</v>
      </c>
      <c r="H3280" s="70">
        <f t="shared" si="181"/>
        <v>15.455562</v>
      </c>
    </row>
    <row r="3281" spans="1:8" x14ac:dyDescent="0.25">
      <c r="A3281" s="33" t="str">
        <f t="shared" si="182"/>
        <v>Latvia18.5</v>
      </c>
      <c r="B3281" s="32" t="s">
        <v>1447</v>
      </c>
      <c r="C3281" s="33">
        <v>18.5</v>
      </c>
      <c r="D3281" s="34">
        <v>14.05</v>
      </c>
      <c r="E3281" s="34">
        <f t="shared" si="179"/>
        <v>14.471500000000001</v>
      </c>
      <c r="F3281" s="68">
        <v>6.8000000000000005E-2</v>
      </c>
      <c r="G3281" s="69">
        <f t="shared" si="180"/>
        <v>0.9840620000000001</v>
      </c>
      <c r="H3281" s="70">
        <f t="shared" si="181"/>
        <v>15.455562</v>
      </c>
    </row>
    <row r="3282" spans="1:8" x14ac:dyDescent="0.25">
      <c r="A3282" s="33" t="str">
        <f t="shared" si="182"/>
        <v>Latvia19</v>
      </c>
      <c r="B3282" s="32" t="s">
        <v>1447</v>
      </c>
      <c r="C3282" s="33">
        <v>19</v>
      </c>
      <c r="D3282" s="34">
        <v>14.05</v>
      </c>
      <c r="E3282" s="34">
        <f t="shared" ref="E3282:E3345" si="183">D3282*1.03</f>
        <v>14.471500000000001</v>
      </c>
      <c r="F3282" s="68">
        <v>6.8000000000000005E-2</v>
      </c>
      <c r="G3282" s="69">
        <f t="shared" ref="G3282:G3345" si="184">E3282*F3282</f>
        <v>0.9840620000000001</v>
      </c>
      <c r="H3282" s="70">
        <f t="shared" ref="H3282:H3345" si="185">G3282+E3282</f>
        <v>15.455562</v>
      </c>
    </row>
    <row r="3283" spans="1:8" x14ac:dyDescent="0.25">
      <c r="A3283" s="33" t="str">
        <f t="shared" si="182"/>
        <v>Latvia19.5</v>
      </c>
      <c r="B3283" s="32" t="s">
        <v>1447</v>
      </c>
      <c r="C3283" s="33">
        <v>19.5</v>
      </c>
      <c r="D3283" s="34">
        <v>14.05</v>
      </c>
      <c r="E3283" s="34">
        <f t="shared" si="183"/>
        <v>14.471500000000001</v>
      </c>
      <c r="F3283" s="68">
        <v>6.8000000000000005E-2</v>
      </c>
      <c r="G3283" s="69">
        <f t="shared" si="184"/>
        <v>0.9840620000000001</v>
      </c>
      <c r="H3283" s="70">
        <f t="shared" si="185"/>
        <v>15.455562</v>
      </c>
    </row>
    <row r="3284" spans="1:8" x14ac:dyDescent="0.25">
      <c r="A3284" s="33" t="str">
        <f t="shared" si="182"/>
        <v>Latvia20</v>
      </c>
      <c r="B3284" s="32" t="s">
        <v>1447</v>
      </c>
      <c r="C3284" s="33">
        <v>20</v>
      </c>
      <c r="D3284" s="34">
        <v>14.05</v>
      </c>
      <c r="E3284" s="34">
        <f t="shared" si="183"/>
        <v>14.471500000000001</v>
      </c>
      <c r="F3284" s="68">
        <v>6.8000000000000005E-2</v>
      </c>
      <c r="G3284" s="69">
        <f t="shared" si="184"/>
        <v>0.9840620000000001</v>
      </c>
      <c r="H3284" s="70">
        <f t="shared" si="185"/>
        <v>15.455562</v>
      </c>
    </row>
    <row r="3285" spans="1:8" x14ac:dyDescent="0.25">
      <c r="A3285" s="33" t="str">
        <f t="shared" si="182"/>
        <v>Latvia20.5</v>
      </c>
      <c r="B3285" s="32" t="s">
        <v>1447</v>
      </c>
      <c r="C3285" s="33">
        <v>20.5</v>
      </c>
      <c r="D3285" s="34">
        <v>14.05</v>
      </c>
      <c r="E3285" s="34">
        <f t="shared" si="183"/>
        <v>14.471500000000001</v>
      </c>
      <c r="F3285" s="68">
        <v>6.8000000000000005E-2</v>
      </c>
      <c r="G3285" s="69">
        <f t="shared" si="184"/>
        <v>0.9840620000000001</v>
      </c>
      <c r="H3285" s="70">
        <f t="shared" si="185"/>
        <v>15.455562</v>
      </c>
    </row>
    <row r="3286" spans="1:8" x14ac:dyDescent="0.25">
      <c r="A3286" s="33" t="str">
        <f t="shared" si="182"/>
        <v>Latvia21</v>
      </c>
      <c r="B3286" s="32" t="s">
        <v>1447</v>
      </c>
      <c r="C3286" s="33">
        <v>21</v>
      </c>
      <c r="D3286" s="34">
        <v>14.05</v>
      </c>
      <c r="E3286" s="34">
        <f t="shared" si="183"/>
        <v>14.471500000000001</v>
      </c>
      <c r="F3286" s="68">
        <v>6.8000000000000005E-2</v>
      </c>
      <c r="G3286" s="69">
        <f t="shared" si="184"/>
        <v>0.9840620000000001</v>
      </c>
      <c r="H3286" s="70">
        <f t="shared" si="185"/>
        <v>15.455562</v>
      </c>
    </row>
    <row r="3287" spans="1:8" x14ac:dyDescent="0.25">
      <c r="A3287" s="33" t="str">
        <f t="shared" si="182"/>
        <v>Latvia21.5</v>
      </c>
      <c r="B3287" s="32" t="s">
        <v>1447</v>
      </c>
      <c r="C3287" s="33">
        <v>21.5</v>
      </c>
      <c r="D3287" s="34">
        <v>14.05</v>
      </c>
      <c r="E3287" s="34">
        <f t="shared" si="183"/>
        <v>14.471500000000001</v>
      </c>
      <c r="F3287" s="68">
        <v>6.8000000000000005E-2</v>
      </c>
      <c r="G3287" s="69">
        <f t="shared" si="184"/>
        <v>0.9840620000000001</v>
      </c>
      <c r="H3287" s="70">
        <f t="shared" si="185"/>
        <v>15.455562</v>
      </c>
    </row>
    <row r="3288" spans="1:8" x14ac:dyDescent="0.25">
      <c r="A3288" s="33" t="str">
        <f t="shared" si="182"/>
        <v>Latvia22</v>
      </c>
      <c r="B3288" s="32" t="s">
        <v>1447</v>
      </c>
      <c r="C3288" s="33">
        <v>22</v>
      </c>
      <c r="D3288" s="34">
        <v>14.05</v>
      </c>
      <c r="E3288" s="34">
        <f t="shared" si="183"/>
        <v>14.471500000000001</v>
      </c>
      <c r="F3288" s="68">
        <v>6.8000000000000005E-2</v>
      </c>
      <c r="G3288" s="69">
        <f t="shared" si="184"/>
        <v>0.9840620000000001</v>
      </c>
      <c r="H3288" s="70">
        <f t="shared" si="185"/>
        <v>15.455562</v>
      </c>
    </row>
    <row r="3289" spans="1:8" x14ac:dyDescent="0.25">
      <c r="A3289" s="33" t="str">
        <f t="shared" si="182"/>
        <v>Latvia22.5</v>
      </c>
      <c r="B3289" s="32" t="s">
        <v>1447</v>
      </c>
      <c r="C3289" s="33">
        <v>22.5</v>
      </c>
      <c r="D3289" s="34">
        <v>14.05</v>
      </c>
      <c r="E3289" s="34">
        <f t="shared" si="183"/>
        <v>14.471500000000001</v>
      </c>
      <c r="F3289" s="68">
        <v>6.8000000000000005E-2</v>
      </c>
      <c r="G3289" s="69">
        <f t="shared" si="184"/>
        <v>0.9840620000000001</v>
      </c>
      <c r="H3289" s="70">
        <f t="shared" si="185"/>
        <v>15.455562</v>
      </c>
    </row>
    <row r="3290" spans="1:8" x14ac:dyDescent="0.25">
      <c r="A3290" s="33" t="str">
        <f t="shared" si="182"/>
        <v>Latvia23</v>
      </c>
      <c r="B3290" s="32" t="s">
        <v>1447</v>
      </c>
      <c r="C3290" s="33">
        <v>23</v>
      </c>
      <c r="D3290" s="34">
        <v>14.05</v>
      </c>
      <c r="E3290" s="34">
        <f t="shared" si="183"/>
        <v>14.471500000000001</v>
      </c>
      <c r="F3290" s="68">
        <v>6.8000000000000005E-2</v>
      </c>
      <c r="G3290" s="69">
        <f t="shared" si="184"/>
        <v>0.9840620000000001</v>
      </c>
      <c r="H3290" s="70">
        <f t="shared" si="185"/>
        <v>15.455562</v>
      </c>
    </row>
    <row r="3291" spans="1:8" x14ac:dyDescent="0.25">
      <c r="A3291" s="33" t="str">
        <f t="shared" si="182"/>
        <v>Latvia23.5</v>
      </c>
      <c r="B3291" s="32" t="s">
        <v>1447</v>
      </c>
      <c r="C3291" s="33">
        <v>23.5</v>
      </c>
      <c r="D3291" s="34">
        <v>14.05</v>
      </c>
      <c r="E3291" s="34">
        <f t="shared" si="183"/>
        <v>14.471500000000001</v>
      </c>
      <c r="F3291" s="68">
        <v>6.8000000000000005E-2</v>
      </c>
      <c r="G3291" s="69">
        <f t="shared" si="184"/>
        <v>0.9840620000000001</v>
      </c>
      <c r="H3291" s="70">
        <f t="shared" si="185"/>
        <v>15.455562</v>
      </c>
    </row>
    <row r="3292" spans="1:8" x14ac:dyDescent="0.25">
      <c r="A3292" s="33" t="str">
        <f t="shared" si="182"/>
        <v>Latvia24</v>
      </c>
      <c r="B3292" s="32" t="s">
        <v>1447</v>
      </c>
      <c r="C3292" s="33">
        <v>24</v>
      </c>
      <c r="D3292" s="34">
        <v>14.05</v>
      </c>
      <c r="E3292" s="34">
        <f t="shared" si="183"/>
        <v>14.471500000000001</v>
      </c>
      <c r="F3292" s="68">
        <v>6.8000000000000005E-2</v>
      </c>
      <c r="G3292" s="69">
        <f t="shared" si="184"/>
        <v>0.9840620000000001</v>
      </c>
      <c r="H3292" s="70">
        <f t="shared" si="185"/>
        <v>15.455562</v>
      </c>
    </row>
    <row r="3293" spans="1:8" x14ac:dyDescent="0.25">
      <c r="A3293" s="33" t="str">
        <f t="shared" si="182"/>
        <v>Latvia24.5</v>
      </c>
      <c r="B3293" s="32" t="s">
        <v>1447</v>
      </c>
      <c r="C3293" s="33">
        <v>24.5</v>
      </c>
      <c r="D3293" s="34">
        <v>14.05</v>
      </c>
      <c r="E3293" s="34">
        <f t="shared" si="183"/>
        <v>14.471500000000001</v>
      </c>
      <c r="F3293" s="68">
        <v>6.8000000000000005E-2</v>
      </c>
      <c r="G3293" s="69">
        <f t="shared" si="184"/>
        <v>0.9840620000000001</v>
      </c>
      <c r="H3293" s="70">
        <f t="shared" si="185"/>
        <v>15.455562</v>
      </c>
    </row>
    <row r="3294" spans="1:8" x14ac:dyDescent="0.25">
      <c r="A3294" s="33" t="str">
        <f t="shared" si="182"/>
        <v>Latvia25</v>
      </c>
      <c r="B3294" s="32" t="s">
        <v>1447</v>
      </c>
      <c r="C3294" s="33">
        <v>25</v>
      </c>
      <c r="D3294" s="34">
        <v>14.05</v>
      </c>
      <c r="E3294" s="34">
        <f t="shared" si="183"/>
        <v>14.471500000000001</v>
      </c>
      <c r="F3294" s="68">
        <v>6.8000000000000005E-2</v>
      </c>
      <c r="G3294" s="69">
        <f t="shared" si="184"/>
        <v>0.9840620000000001</v>
      </c>
      <c r="H3294" s="70">
        <f t="shared" si="185"/>
        <v>15.455562</v>
      </c>
    </row>
    <row r="3295" spans="1:8" x14ac:dyDescent="0.25">
      <c r="A3295" s="33" t="str">
        <f t="shared" si="182"/>
        <v>Latvia25.5</v>
      </c>
      <c r="B3295" s="32" t="s">
        <v>1447</v>
      </c>
      <c r="C3295" s="33">
        <v>25.5</v>
      </c>
      <c r="D3295" s="34">
        <v>28.1</v>
      </c>
      <c r="E3295" s="34">
        <f t="shared" si="183"/>
        <v>28.943000000000001</v>
      </c>
      <c r="F3295" s="68">
        <v>6.8000000000000005E-2</v>
      </c>
      <c r="G3295" s="69">
        <f t="shared" si="184"/>
        <v>1.9681240000000002</v>
      </c>
      <c r="H3295" s="70">
        <f t="shared" si="185"/>
        <v>30.911124000000001</v>
      </c>
    </row>
    <row r="3296" spans="1:8" x14ac:dyDescent="0.25">
      <c r="A3296" s="33" t="str">
        <f t="shared" si="182"/>
        <v>Latvia26</v>
      </c>
      <c r="B3296" s="32" t="s">
        <v>1447</v>
      </c>
      <c r="C3296" s="33">
        <v>26</v>
      </c>
      <c r="D3296" s="34">
        <v>28.1</v>
      </c>
      <c r="E3296" s="34">
        <f t="shared" si="183"/>
        <v>28.943000000000001</v>
      </c>
      <c r="F3296" s="68">
        <v>6.8000000000000005E-2</v>
      </c>
      <c r="G3296" s="69">
        <f t="shared" si="184"/>
        <v>1.9681240000000002</v>
      </c>
      <c r="H3296" s="70">
        <f t="shared" si="185"/>
        <v>30.911124000000001</v>
      </c>
    </row>
    <row r="3297" spans="1:8" x14ac:dyDescent="0.25">
      <c r="A3297" s="33" t="str">
        <f t="shared" si="182"/>
        <v>Latvia26.5</v>
      </c>
      <c r="B3297" s="32" t="s">
        <v>1447</v>
      </c>
      <c r="C3297" s="33">
        <v>26.5</v>
      </c>
      <c r="D3297" s="34">
        <v>28.1</v>
      </c>
      <c r="E3297" s="34">
        <f t="shared" si="183"/>
        <v>28.943000000000001</v>
      </c>
      <c r="F3297" s="68">
        <v>6.8000000000000005E-2</v>
      </c>
      <c r="G3297" s="69">
        <f t="shared" si="184"/>
        <v>1.9681240000000002</v>
      </c>
      <c r="H3297" s="70">
        <f t="shared" si="185"/>
        <v>30.911124000000001</v>
      </c>
    </row>
    <row r="3298" spans="1:8" x14ac:dyDescent="0.25">
      <c r="A3298" s="33" t="str">
        <f t="shared" si="182"/>
        <v>Latvia27</v>
      </c>
      <c r="B3298" s="32" t="s">
        <v>1447</v>
      </c>
      <c r="C3298" s="33">
        <v>27</v>
      </c>
      <c r="D3298" s="34">
        <v>28.1</v>
      </c>
      <c r="E3298" s="34">
        <f t="shared" si="183"/>
        <v>28.943000000000001</v>
      </c>
      <c r="F3298" s="68">
        <v>6.8000000000000005E-2</v>
      </c>
      <c r="G3298" s="69">
        <f t="shared" si="184"/>
        <v>1.9681240000000002</v>
      </c>
      <c r="H3298" s="70">
        <f t="shared" si="185"/>
        <v>30.911124000000001</v>
      </c>
    </row>
    <row r="3299" spans="1:8" x14ac:dyDescent="0.25">
      <c r="A3299" s="33" t="str">
        <f t="shared" si="182"/>
        <v>Latvia27.5</v>
      </c>
      <c r="B3299" s="32" t="s">
        <v>1447</v>
      </c>
      <c r="C3299" s="33">
        <v>27.5</v>
      </c>
      <c r="D3299" s="34">
        <v>28.1</v>
      </c>
      <c r="E3299" s="34">
        <f t="shared" si="183"/>
        <v>28.943000000000001</v>
      </c>
      <c r="F3299" s="68">
        <v>6.8000000000000005E-2</v>
      </c>
      <c r="G3299" s="69">
        <f t="shared" si="184"/>
        <v>1.9681240000000002</v>
      </c>
      <c r="H3299" s="70">
        <f t="shared" si="185"/>
        <v>30.911124000000001</v>
      </c>
    </row>
    <row r="3300" spans="1:8" x14ac:dyDescent="0.25">
      <c r="A3300" s="33" t="str">
        <f t="shared" si="182"/>
        <v>Latvia28</v>
      </c>
      <c r="B3300" s="32" t="s">
        <v>1447</v>
      </c>
      <c r="C3300" s="33">
        <v>28</v>
      </c>
      <c r="D3300" s="34">
        <v>28.1</v>
      </c>
      <c r="E3300" s="34">
        <f t="shared" si="183"/>
        <v>28.943000000000001</v>
      </c>
      <c r="F3300" s="68">
        <v>6.8000000000000005E-2</v>
      </c>
      <c r="G3300" s="69">
        <f t="shared" si="184"/>
        <v>1.9681240000000002</v>
      </c>
      <c r="H3300" s="70">
        <f t="shared" si="185"/>
        <v>30.911124000000001</v>
      </c>
    </row>
    <row r="3301" spans="1:8" x14ac:dyDescent="0.25">
      <c r="A3301" s="33" t="str">
        <f t="shared" si="182"/>
        <v>Latvia28.5</v>
      </c>
      <c r="B3301" s="32" t="s">
        <v>1447</v>
      </c>
      <c r="C3301" s="33">
        <v>28.5</v>
      </c>
      <c r="D3301" s="34">
        <v>28.1</v>
      </c>
      <c r="E3301" s="34">
        <f t="shared" si="183"/>
        <v>28.943000000000001</v>
      </c>
      <c r="F3301" s="68">
        <v>6.8000000000000005E-2</v>
      </c>
      <c r="G3301" s="69">
        <f t="shared" si="184"/>
        <v>1.9681240000000002</v>
      </c>
      <c r="H3301" s="70">
        <f t="shared" si="185"/>
        <v>30.911124000000001</v>
      </c>
    </row>
    <row r="3302" spans="1:8" x14ac:dyDescent="0.25">
      <c r="A3302" s="33" t="str">
        <f t="shared" si="182"/>
        <v>Latvia29</v>
      </c>
      <c r="B3302" s="32" t="s">
        <v>1447</v>
      </c>
      <c r="C3302" s="33">
        <v>29</v>
      </c>
      <c r="D3302" s="34">
        <v>28.1</v>
      </c>
      <c r="E3302" s="34">
        <f t="shared" si="183"/>
        <v>28.943000000000001</v>
      </c>
      <c r="F3302" s="68">
        <v>6.8000000000000005E-2</v>
      </c>
      <c r="G3302" s="69">
        <f t="shared" si="184"/>
        <v>1.9681240000000002</v>
      </c>
      <c r="H3302" s="70">
        <f t="shared" si="185"/>
        <v>30.911124000000001</v>
      </c>
    </row>
    <row r="3303" spans="1:8" x14ac:dyDescent="0.25">
      <c r="A3303" s="33" t="str">
        <f t="shared" si="182"/>
        <v>Latvia29.5</v>
      </c>
      <c r="B3303" s="32" t="s">
        <v>1447</v>
      </c>
      <c r="C3303" s="33">
        <v>29.5</v>
      </c>
      <c r="D3303" s="34">
        <v>28.1</v>
      </c>
      <c r="E3303" s="34">
        <f t="shared" si="183"/>
        <v>28.943000000000001</v>
      </c>
      <c r="F3303" s="68">
        <v>6.8000000000000005E-2</v>
      </c>
      <c r="G3303" s="69">
        <f t="shared" si="184"/>
        <v>1.9681240000000002</v>
      </c>
      <c r="H3303" s="70">
        <f t="shared" si="185"/>
        <v>30.911124000000001</v>
      </c>
    </row>
    <row r="3304" spans="1:8" x14ac:dyDescent="0.25">
      <c r="A3304" s="33" t="str">
        <f t="shared" si="182"/>
        <v>Latvia30</v>
      </c>
      <c r="B3304" s="32" t="s">
        <v>1447</v>
      </c>
      <c r="C3304" s="33">
        <v>30</v>
      </c>
      <c r="D3304" s="34">
        <v>28.1</v>
      </c>
      <c r="E3304" s="34">
        <f t="shared" si="183"/>
        <v>28.943000000000001</v>
      </c>
      <c r="F3304" s="68">
        <v>6.8000000000000005E-2</v>
      </c>
      <c r="G3304" s="69">
        <f t="shared" si="184"/>
        <v>1.9681240000000002</v>
      </c>
      <c r="H3304" s="70">
        <f t="shared" si="185"/>
        <v>30.911124000000001</v>
      </c>
    </row>
    <row r="3305" spans="1:8" x14ac:dyDescent="0.25">
      <c r="A3305" s="33" t="str">
        <f t="shared" si="182"/>
        <v>Latvia30.5</v>
      </c>
      <c r="B3305" s="32" t="s">
        <v>1447</v>
      </c>
      <c r="C3305" s="33">
        <v>30.5</v>
      </c>
      <c r="D3305" s="34">
        <v>28.1</v>
      </c>
      <c r="E3305" s="34">
        <f t="shared" si="183"/>
        <v>28.943000000000001</v>
      </c>
      <c r="F3305" s="68">
        <v>6.8000000000000005E-2</v>
      </c>
      <c r="G3305" s="69">
        <f t="shared" si="184"/>
        <v>1.9681240000000002</v>
      </c>
      <c r="H3305" s="70">
        <f t="shared" si="185"/>
        <v>30.911124000000001</v>
      </c>
    </row>
    <row r="3306" spans="1:8" x14ac:dyDescent="0.25">
      <c r="A3306" s="33" t="str">
        <f t="shared" si="182"/>
        <v>Latvia31</v>
      </c>
      <c r="B3306" s="32" t="s">
        <v>1447</v>
      </c>
      <c r="C3306" s="33">
        <v>31</v>
      </c>
      <c r="D3306" s="34">
        <v>28.1</v>
      </c>
      <c r="E3306" s="34">
        <f t="shared" si="183"/>
        <v>28.943000000000001</v>
      </c>
      <c r="F3306" s="68">
        <v>6.8000000000000005E-2</v>
      </c>
      <c r="G3306" s="69">
        <f t="shared" si="184"/>
        <v>1.9681240000000002</v>
      </c>
      <c r="H3306" s="70">
        <f t="shared" si="185"/>
        <v>30.911124000000001</v>
      </c>
    </row>
    <row r="3307" spans="1:8" x14ac:dyDescent="0.25">
      <c r="A3307" s="33" t="str">
        <f t="shared" si="182"/>
        <v>Latvia31.5</v>
      </c>
      <c r="B3307" s="32" t="s">
        <v>1447</v>
      </c>
      <c r="C3307" s="33">
        <v>31.5</v>
      </c>
      <c r="D3307" s="34">
        <v>28.1</v>
      </c>
      <c r="E3307" s="34">
        <f t="shared" si="183"/>
        <v>28.943000000000001</v>
      </c>
      <c r="F3307" s="68">
        <v>6.8000000000000005E-2</v>
      </c>
      <c r="G3307" s="69">
        <f t="shared" si="184"/>
        <v>1.9681240000000002</v>
      </c>
      <c r="H3307" s="70">
        <f t="shared" si="185"/>
        <v>30.911124000000001</v>
      </c>
    </row>
    <row r="3308" spans="1:8" x14ac:dyDescent="0.25">
      <c r="A3308" s="33" t="str">
        <f t="shared" si="182"/>
        <v>Latvia32</v>
      </c>
      <c r="B3308" s="32" t="s">
        <v>1447</v>
      </c>
      <c r="C3308" s="33">
        <v>32</v>
      </c>
      <c r="D3308" s="34">
        <v>28.1</v>
      </c>
      <c r="E3308" s="34">
        <f t="shared" si="183"/>
        <v>28.943000000000001</v>
      </c>
      <c r="F3308" s="68">
        <v>6.8000000000000005E-2</v>
      </c>
      <c r="G3308" s="69">
        <f t="shared" si="184"/>
        <v>1.9681240000000002</v>
      </c>
      <c r="H3308" s="70">
        <f t="shared" si="185"/>
        <v>30.911124000000001</v>
      </c>
    </row>
    <row r="3309" spans="1:8" x14ac:dyDescent="0.25">
      <c r="A3309" s="33" t="str">
        <f t="shared" si="182"/>
        <v>Latvia32.5</v>
      </c>
      <c r="B3309" s="32" t="s">
        <v>1447</v>
      </c>
      <c r="C3309" s="33">
        <v>32.5</v>
      </c>
      <c r="D3309" s="34">
        <v>28.1</v>
      </c>
      <c r="E3309" s="34">
        <f t="shared" si="183"/>
        <v>28.943000000000001</v>
      </c>
      <c r="F3309" s="68">
        <v>6.8000000000000005E-2</v>
      </c>
      <c r="G3309" s="69">
        <f t="shared" si="184"/>
        <v>1.9681240000000002</v>
      </c>
      <c r="H3309" s="70">
        <f t="shared" si="185"/>
        <v>30.911124000000001</v>
      </c>
    </row>
    <row r="3310" spans="1:8" x14ac:dyDescent="0.25">
      <c r="A3310" s="33" t="str">
        <f t="shared" si="182"/>
        <v>Latvia33</v>
      </c>
      <c r="B3310" s="32" t="s">
        <v>1447</v>
      </c>
      <c r="C3310" s="33">
        <v>33</v>
      </c>
      <c r="D3310" s="34">
        <v>28.1</v>
      </c>
      <c r="E3310" s="34">
        <f t="shared" si="183"/>
        <v>28.943000000000001</v>
      </c>
      <c r="F3310" s="68">
        <v>6.8000000000000005E-2</v>
      </c>
      <c r="G3310" s="69">
        <f t="shared" si="184"/>
        <v>1.9681240000000002</v>
      </c>
      <c r="H3310" s="70">
        <f t="shared" si="185"/>
        <v>30.911124000000001</v>
      </c>
    </row>
    <row r="3311" spans="1:8" x14ac:dyDescent="0.25">
      <c r="A3311" s="33" t="str">
        <f t="shared" si="182"/>
        <v>Latvia33.5</v>
      </c>
      <c r="B3311" s="32" t="s">
        <v>1447</v>
      </c>
      <c r="C3311" s="33">
        <v>33.5</v>
      </c>
      <c r="D3311" s="34">
        <v>28.1</v>
      </c>
      <c r="E3311" s="34">
        <f t="shared" si="183"/>
        <v>28.943000000000001</v>
      </c>
      <c r="F3311" s="68">
        <v>6.8000000000000005E-2</v>
      </c>
      <c r="G3311" s="69">
        <f t="shared" si="184"/>
        <v>1.9681240000000002</v>
      </c>
      <c r="H3311" s="70">
        <f t="shared" si="185"/>
        <v>30.911124000000001</v>
      </c>
    </row>
    <row r="3312" spans="1:8" x14ac:dyDescent="0.25">
      <c r="A3312" s="33" t="str">
        <f t="shared" si="182"/>
        <v>Latvia34</v>
      </c>
      <c r="B3312" s="32" t="s">
        <v>1447</v>
      </c>
      <c r="C3312" s="33">
        <v>34</v>
      </c>
      <c r="D3312" s="34">
        <v>28.1</v>
      </c>
      <c r="E3312" s="34">
        <f t="shared" si="183"/>
        <v>28.943000000000001</v>
      </c>
      <c r="F3312" s="68">
        <v>6.8000000000000005E-2</v>
      </c>
      <c r="G3312" s="69">
        <f t="shared" si="184"/>
        <v>1.9681240000000002</v>
      </c>
      <c r="H3312" s="70">
        <f t="shared" si="185"/>
        <v>30.911124000000001</v>
      </c>
    </row>
    <row r="3313" spans="1:8" x14ac:dyDescent="0.25">
      <c r="A3313" s="33" t="str">
        <f t="shared" si="182"/>
        <v>Latvia34.5</v>
      </c>
      <c r="B3313" s="32" t="s">
        <v>1447</v>
      </c>
      <c r="C3313" s="33">
        <v>34.5</v>
      </c>
      <c r="D3313" s="34">
        <v>28.1</v>
      </c>
      <c r="E3313" s="34">
        <f t="shared" si="183"/>
        <v>28.943000000000001</v>
      </c>
      <c r="F3313" s="68">
        <v>6.8000000000000005E-2</v>
      </c>
      <c r="G3313" s="69">
        <f t="shared" si="184"/>
        <v>1.9681240000000002</v>
      </c>
      <c r="H3313" s="70">
        <f t="shared" si="185"/>
        <v>30.911124000000001</v>
      </c>
    </row>
    <row r="3314" spans="1:8" x14ac:dyDescent="0.25">
      <c r="A3314" s="33" t="str">
        <f t="shared" si="182"/>
        <v>Latvia35</v>
      </c>
      <c r="B3314" s="32" t="s">
        <v>1447</v>
      </c>
      <c r="C3314" s="33">
        <v>35</v>
      </c>
      <c r="D3314" s="34">
        <v>28.1</v>
      </c>
      <c r="E3314" s="34">
        <f t="shared" si="183"/>
        <v>28.943000000000001</v>
      </c>
      <c r="F3314" s="68">
        <v>6.8000000000000005E-2</v>
      </c>
      <c r="G3314" s="69">
        <f t="shared" si="184"/>
        <v>1.9681240000000002</v>
      </c>
      <c r="H3314" s="70">
        <f t="shared" si="185"/>
        <v>30.911124000000001</v>
      </c>
    </row>
    <row r="3315" spans="1:8" x14ac:dyDescent="0.25">
      <c r="A3315" s="33" t="str">
        <f t="shared" si="182"/>
        <v>Latvia35.5</v>
      </c>
      <c r="B3315" s="32" t="s">
        <v>1447</v>
      </c>
      <c r="C3315" s="33">
        <v>35.5</v>
      </c>
      <c r="D3315" s="34">
        <v>28.1</v>
      </c>
      <c r="E3315" s="34">
        <f t="shared" si="183"/>
        <v>28.943000000000001</v>
      </c>
      <c r="F3315" s="68">
        <v>6.8000000000000005E-2</v>
      </c>
      <c r="G3315" s="69">
        <f t="shared" si="184"/>
        <v>1.9681240000000002</v>
      </c>
      <c r="H3315" s="70">
        <f t="shared" si="185"/>
        <v>30.911124000000001</v>
      </c>
    </row>
    <row r="3316" spans="1:8" x14ac:dyDescent="0.25">
      <c r="A3316" s="33" t="str">
        <f t="shared" si="182"/>
        <v>Latvia36</v>
      </c>
      <c r="B3316" s="32" t="s">
        <v>1447</v>
      </c>
      <c r="C3316" s="33">
        <v>36</v>
      </c>
      <c r="D3316" s="34">
        <v>28.1</v>
      </c>
      <c r="E3316" s="34">
        <f t="shared" si="183"/>
        <v>28.943000000000001</v>
      </c>
      <c r="F3316" s="68">
        <v>6.8000000000000005E-2</v>
      </c>
      <c r="G3316" s="69">
        <f t="shared" si="184"/>
        <v>1.9681240000000002</v>
      </c>
      <c r="H3316" s="70">
        <f t="shared" si="185"/>
        <v>30.911124000000001</v>
      </c>
    </row>
    <row r="3317" spans="1:8" x14ac:dyDescent="0.25">
      <c r="A3317" s="33" t="str">
        <f t="shared" si="182"/>
        <v>Latvia36.5</v>
      </c>
      <c r="B3317" s="32" t="s">
        <v>1447</v>
      </c>
      <c r="C3317" s="33">
        <v>36.5</v>
      </c>
      <c r="D3317" s="34">
        <v>28.1</v>
      </c>
      <c r="E3317" s="34">
        <f t="shared" si="183"/>
        <v>28.943000000000001</v>
      </c>
      <c r="F3317" s="68">
        <v>6.8000000000000005E-2</v>
      </c>
      <c r="G3317" s="69">
        <f t="shared" si="184"/>
        <v>1.9681240000000002</v>
      </c>
      <c r="H3317" s="70">
        <f t="shared" si="185"/>
        <v>30.911124000000001</v>
      </c>
    </row>
    <row r="3318" spans="1:8" x14ac:dyDescent="0.25">
      <c r="A3318" s="33" t="str">
        <f t="shared" si="182"/>
        <v>Latvia37</v>
      </c>
      <c r="B3318" s="32" t="s">
        <v>1447</v>
      </c>
      <c r="C3318" s="33">
        <v>37</v>
      </c>
      <c r="D3318" s="34">
        <v>28.1</v>
      </c>
      <c r="E3318" s="34">
        <f t="shared" si="183"/>
        <v>28.943000000000001</v>
      </c>
      <c r="F3318" s="68">
        <v>6.8000000000000005E-2</v>
      </c>
      <c r="G3318" s="69">
        <f t="shared" si="184"/>
        <v>1.9681240000000002</v>
      </c>
      <c r="H3318" s="70">
        <f t="shared" si="185"/>
        <v>30.911124000000001</v>
      </c>
    </row>
    <row r="3319" spans="1:8" x14ac:dyDescent="0.25">
      <c r="A3319" s="33" t="str">
        <f t="shared" si="182"/>
        <v>Latvia37.5</v>
      </c>
      <c r="B3319" s="32" t="s">
        <v>1447</v>
      </c>
      <c r="C3319" s="33">
        <v>37.5</v>
      </c>
      <c r="D3319" s="34">
        <v>28.1</v>
      </c>
      <c r="E3319" s="34">
        <f t="shared" si="183"/>
        <v>28.943000000000001</v>
      </c>
      <c r="F3319" s="68">
        <v>6.8000000000000005E-2</v>
      </c>
      <c r="G3319" s="69">
        <f t="shared" si="184"/>
        <v>1.9681240000000002</v>
      </c>
      <c r="H3319" s="70">
        <f t="shared" si="185"/>
        <v>30.911124000000001</v>
      </c>
    </row>
    <row r="3320" spans="1:8" x14ac:dyDescent="0.25">
      <c r="A3320" s="33" t="str">
        <f t="shared" si="182"/>
        <v>Latvia38</v>
      </c>
      <c r="B3320" s="32" t="s">
        <v>1447</v>
      </c>
      <c r="C3320" s="33">
        <v>38</v>
      </c>
      <c r="D3320" s="34">
        <v>28.1</v>
      </c>
      <c r="E3320" s="34">
        <f t="shared" si="183"/>
        <v>28.943000000000001</v>
      </c>
      <c r="F3320" s="68">
        <v>6.8000000000000005E-2</v>
      </c>
      <c r="G3320" s="69">
        <f t="shared" si="184"/>
        <v>1.9681240000000002</v>
      </c>
      <c r="H3320" s="70">
        <f t="shared" si="185"/>
        <v>30.911124000000001</v>
      </c>
    </row>
    <row r="3321" spans="1:8" x14ac:dyDescent="0.25">
      <c r="A3321" s="33" t="str">
        <f t="shared" si="182"/>
        <v>Latvia38.5</v>
      </c>
      <c r="B3321" s="32" t="s">
        <v>1447</v>
      </c>
      <c r="C3321" s="33">
        <v>38.5</v>
      </c>
      <c r="D3321" s="34">
        <v>28.1</v>
      </c>
      <c r="E3321" s="34">
        <f t="shared" si="183"/>
        <v>28.943000000000001</v>
      </c>
      <c r="F3321" s="68">
        <v>6.8000000000000005E-2</v>
      </c>
      <c r="G3321" s="69">
        <f t="shared" si="184"/>
        <v>1.9681240000000002</v>
      </c>
      <c r="H3321" s="70">
        <f t="shared" si="185"/>
        <v>30.911124000000001</v>
      </c>
    </row>
    <row r="3322" spans="1:8" x14ac:dyDescent="0.25">
      <c r="A3322" s="33" t="str">
        <f t="shared" si="182"/>
        <v>Latvia39</v>
      </c>
      <c r="B3322" s="32" t="s">
        <v>1447</v>
      </c>
      <c r="C3322" s="33">
        <v>39</v>
      </c>
      <c r="D3322" s="34">
        <v>28.1</v>
      </c>
      <c r="E3322" s="34">
        <f t="shared" si="183"/>
        <v>28.943000000000001</v>
      </c>
      <c r="F3322" s="68">
        <v>6.8000000000000005E-2</v>
      </c>
      <c r="G3322" s="69">
        <f t="shared" si="184"/>
        <v>1.9681240000000002</v>
      </c>
      <c r="H3322" s="70">
        <f t="shared" si="185"/>
        <v>30.911124000000001</v>
      </c>
    </row>
    <row r="3323" spans="1:8" x14ac:dyDescent="0.25">
      <c r="A3323" s="33" t="str">
        <f t="shared" si="182"/>
        <v>Latvia39.5</v>
      </c>
      <c r="B3323" s="32" t="s">
        <v>1447</v>
      </c>
      <c r="C3323" s="33">
        <v>39.5</v>
      </c>
      <c r="D3323" s="34">
        <v>28.1</v>
      </c>
      <c r="E3323" s="34">
        <f t="shared" si="183"/>
        <v>28.943000000000001</v>
      </c>
      <c r="F3323" s="68">
        <v>6.8000000000000005E-2</v>
      </c>
      <c r="G3323" s="69">
        <f t="shared" si="184"/>
        <v>1.9681240000000002</v>
      </c>
      <c r="H3323" s="70">
        <f t="shared" si="185"/>
        <v>30.911124000000001</v>
      </c>
    </row>
    <row r="3324" spans="1:8" x14ac:dyDescent="0.25">
      <c r="A3324" s="33" t="str">
        <f t="shared" si="182"/>
        <v>Latvia40</v>
      </c>
      <c r="B3324" s="32" t="s">
        <v>1447</v>
      </c>
      <c r="C3324" s="33">
        <v>40</v>
      </c>
      <c r="D3324" s="34">
        <v>28.1</v>
      </c>
      <c r="E3324" s="34">
        <f t="shared" si="183"/>
        <v>28.943000000000001</v>
      </c>
      <c r="F3324" s="68">
        <v>6.8000000000000005E-2</v>
      </c>
      <c r="G3324" s="69">
        <f t="shared" si="184"/>
        <v>1.9681240000000002</v>
      </c>
      <c r="H3324" s="70">
        <f t="shared" si="185"/>
        <v>30.911124000000001</v>
      </c>
    </row>
    <row r="3325" spans="1:8" x14ac:dyDescent="0.25">
      <c r="A3325" s="33" t="str">
        <f t="shared" si="182"/>
        <v>Latvia40.5</v>
      </c>
      <c r="B3325" s="32" t="s">
        <v>1447</v>
      </c>
      <c r="C3325" s="33">
        <v>40.5</v>
      </c>
      <c r="D3325" s="34">
        <v>28.1</v>
      </c>
      <c r="E3325" s="34">
        <f t="shared" si="183"/>
        <v>28.943000000000001</v>
      </c>
      <c r="F3325" s="68">
        <v>6.8000000000000005E-2</v>
      </c>
      <c r="G3325" s="69">
        <f t="shared" si="184"/>
        <v>1.9681240000000002</v>
      </c>
      <c r="H3325" s="70">
        <f t="shared" si="185"/>
        <v>30.911124000000001</v>
      </c>
    </row>
    <row r="3326" spans="1:8" x14ac:dyDescent="0.25">
      <c r="A3326" s="33" t="str">
        <f t="shared" si="182"/>
        <v>Latvia41</v>
      </c>
      <c r="B3326" s="32" t="s">
        <v>1447</v>
      </c>
      <c r="C3326" s="33">
        <v>41</v>
      </c>
      <c r="D3326" s="34">
        <v>28.1</v>
      </c>
      <c r="E3326" s="34">
        <f t="shared" si="183"/>
        <v>28.943000000000001</v>
      </c>
      <c r="F3326" s="68">
        <v>6.8000000000000005E-2</v>
      </c>
      <c r="G3326" s="69">
        <f t="shared" si="184"/>
        <v>1.9681240000000002</v>
      </c>
      <c r="H3326" s="70">
        <f t="shared" si="185"/>
        <v>30.911124000000001</v>
      </c>
    </row>
    <row r="3327" spans="1:8" x14ac:dyDescent="0.25">
      <c r="A3327" s="33" t="str">
        <f t="shared" si="182"/>
        <v>Latvia41.5</v>
      </c>
      <c r="B3327" s="32" t="s">
        <v>1447</v>
      </c>
      <c r="C3327" s="33">
        <v>41.5</v>
      </c>
      <c r="D3327" s="34">
        <v>28.1</v>
      </c>
      <c r="E3327" s="34">
        <f t="shared" si="183"/>
        <v>28.943000000000001</v>
      </c>
      <c r="F3327" s="68">
        <v>6.8000000000000005E-2</v>
      </c>
      <c r="G3327" s="69">
        <f t="shared" si="184"/>
        <v>1.9681240000000002</v>
      </c>
      <c r="H3327" s="70">
        <f t="shared" si="185"/>
        <v>30.911124000000001</v>
      </c>
    </row>
    <row r="3328" spans="1:8" x14ac:dyDescent="0.25">
      <c r="A3328" s="33" t="str">
        <f t="shared" si="182"/>
        <v>Latvia42</v>
      </c>
      <c r="B3328" s="32" t="s">
        <v>1447</v>
      </c>
      <c r="C3328" s="33">
        <v>42</v>
      </c>
      <c r="D3328" s="34">
        <v>28.1</v>
      </c>
      <c r="E3328" s="34">
        <f t="shared" si="183"/>
        <v>28.943000000000001</v>
      </c>
      <c r="F3328" s="68">
        <v>6.8000000000000005E-2</v>
      </c>
      <c r="G3328" s="69">
        <f t="shared" si="184"/>
        <v>1.9681240000000002</v>
      </c>
      <c r="H3328" s="70">
        <f t="shared" si="185"/>
        <v>30.911124000000001</v>
      </c>
    </row>
    <row r="3329" spans="1:8" x14ac:dyDescent="0.25">
      <c r="A3329" s="33" t="str">
        <f t="shared" si="182"/>
        <v>Latvia42.5</v>
      </c>
      <c r="B3329" s="32" t="s">
        <v>1447</v>
      </c>
      <c r="C3329" s="33">
        <v>42.5</v>
      </c>
      <c r="D3329" s="34">
        <v>28.1</v>
      </c>
      <c r="E3329" s="34">
        <f t="shared" si="183"/>
        <v>28.943000000000001</v>
      </c>
      <c r="F3329" s="68">
        <v>6.8000000000000005E-2</v>
      </c>
      <c r="G3329" s="69">
        <f t="shared" si="184"/>
        <v>1.9681240000000002</v>
      </c>
      <c r="H3329" s="70">
        <f t="shared" si="185"/>
        <v>30.911124000000001</v>
      </c>
    </row>
    <row r="3330" spans="1:8" x14ac:dyDescent="0.25">
      <c r="A3330" s="33" t="str">
        <f t="shared" si="182"/>
        <v>Latvia43</v>
      </c>
      <c r="B3330" s="32" t="s">
        <v>1447</v>
      </c>
      <c r="C3330" s="33">
        <v>43</v>
      </c>
      <c r="D3330" s="34">
        <v>28.1</v>
      </c>
      <c r="E3330" s="34">
        <f t="shared" si="183"/>
        <v>28.943000000000001</v>
      </c>
      <c r="F3330" s="68">
        <v>6.8000000000000005E-2</v>
      </c>
      <c r="G3330" s="69">
        <f t="shared" si="184"/>
        <v>1.9681240000000002</v>
      </c>
      <c r="H3330" s="70">
        <f t="shared" si="185"/>
        <v>30.911124000000001</v>
      </c>
    </row>
    <row r="3331" spans="1:8" x14ac:dyDescent="0.25">
      <c r="A3331" s="33" t="str">
        <f t="shared" si="182"/>
        <v>Latvia43.5</v>
      </c>
      <c r="B3331" s="32" t="s">
        <v>1447</v>
      </c>
      <c r="C3331" s="33">
        <v>43.5</v>
      </c>
      <c r="D3331" s="34">
        <v>28.1</v>
      </c>
      <c r="E3331" s="34">
        <f t="shared" si="183"/>
        <v>28.943000000000001</v>
      </c>
      <c r="F3331" s="68">
        <v>6.8000000000000005E-2</v>
      </c>
      <c r="G3331" s="69">
        <f t="shared" si="184"/>
        <v>1.9681240000000002</v>
      </c>
      <c r="H3331" s="70">
        <f t="shared" si="185"/>
        <v>30.911124000000001</v>
      </c>
    </row>
    <row r="3332" spans="1:8" x14ac:dyDescent="0.25">
      <c r="A3332" s="33" t="str">
        <f t="shared" si="182"/>
        <v>Latvia44</v>
      </c>
      <c r="B3332" s="32" t="s">
        <v>1447</v>
      </c>
      <c r="C3332" s="33">
        <v>44</v>
      </c>
      <c r="D3332" s="34">
        <v>28.1</v>
      </c>
      <c r="E3332" s="34">
        <f t="shared" si="183"/>
        <v>28.943000000000001</v>
      </c>
      <c r="F3332" s="68">
        <v>6.8000000000000005E-2</v>
      </c>
      <c r="G3332" s="69">
        <f t="shared" si="184"/>
        <v>1.9681240000000002</v>
      </c>
      <c r="H3332" s="70">
        <f t="shared" si="185"/>
        <v>30.911124000000001</v>
      </c>
    </row>
    <row r="3333" spans="1:8" x14ac:dyDescent="0.25">
      <c r="A3333" s="33" t="str">
        <f t="shared" si="182"/>
        <v>Latvia44.5</v>
      </c>
      <c r="B3333" s="32" t="s">
        <v>1447</v>
      </c>
      <c r="C3333" s="33">
        <v>44.5</v>
      </c>
      <c r="D3333" s="34">
        <v>28.1</v>
      </c>
      <c r="E3333" s="34">
        <f t="shared" si="183"/>
        <v>28.943000000000001</v>
      </c>
      <c r="F3333" s="68">
        <v>6.8000000000000005E-2</v>
      </c>
      <c r="G3333" s="69">
        <f t="shared" si="184"/>
        <v>1.9681240000000002</v>
      </c>
      <c r="H3333" s="70">
        <f t="shared" si="185"/>
        <v>30.911124000000001</v>
      </c>
    </row>
    <row r="3334" spans="1:8" x14ac:dyDescent="0.25">
      <c r="A3334" s="33" t="str">
        <f t="shared" si="182"/>
        <v>Latvia45</v>
      </c>
      <c r="B3334" s="32" t="s">
        <v>1447</v>
      </c>
      <c r="C3334" s="33">
        <v>45</v>
      </c>
      <c r="D3334" s="34">
        <v>28.1</v>
      </c>
      <c r="E3334" s="34">
        <f t="shared" si="183"/>
        <v>28.943000000000001</v>
      </c>
      <c r="F3334" s="68">
        <v>6.8000000000000005E-2</v>
      </c>
      <c r="G3334" s="69">
        <f t="shared" si="184"/>
        <v>1.9681240000000002</v>
      </c>
      <c r="H3334" s="70">
        <f t="shared" si="185"/>
        <v>30.911124000000001</v>
      </c>
    </row>
    <row r="3335" spans="1:8" x14ac:dyDescent="0.25">
      <c r="A3335" s="33" t="str">
        <f t="shared" si="182"/>
        <v>Latvia45.5</v>
      </c>
      <c r="B3335" s="32" t="s">
        <v>1447</v>
      </c>
      <c r="C3335" s="33">
        <v>45.5</v>
      </c>
      <c r="D3335" s="34">
        <v>28.1</v>
      </c>
      <c r="E3335" s="34">
        <f t="shared" si="183"/>
        <v>28.943000000000001</v>
      </c>
      <c r="F3335" s="68">
        <v>6.8000000000000005E-2</v>
      </c>
      <c r="G3335" s="69">
        <f t="shared" si="184"/>
        <v>1.9681240000000002</v>
      </c>
      <c r="H3335" s="70">
        <f t="shared" si="185"/>
        <v>30.911124000000001</v>
      </c>
    </row>
    <row r="3336" spans="1:8" x14ac:dyDescent="0.25">
      <c r="A3336" s="33" t="str">
        <f t="shared" si="182"/>
        <v>Latvia46</v>
      </c>
      <c r="B3336" s="32" t="s">
        <v>1447</v>
      </c>
      <c r="C3336" s="33">
        <v>46</v>
      </c>
      <c r="D3336" s="34">
        <v>28.1</v>
      </c>
      <c r="E3336" s="34">
        <f t="shared" si="183"/>
        <v>28.943000000000001</v>
      </c>
      <c r="F3336" s="68">
        <v>6.8000000000000005E-2</v>
      </c>
      <c r="G3336" s="69">
        <f t="shared" si="184"/>
        <v>1.9681240000000002</v>
      </c>
      <c r="H3336" s="70">
        <f t="shared" si="185"/>
        <v>30.911124000000001</v>
      </c>
    </row>
    <row r="3337" spans="1:8" x14ac:dyDescent="0.25">
      <c r="A3337" s="33" t="str">
        <f t="shared" si="182"/>
        <v>Latvia46.5</v>
      </c>
      <c r="B3337" s="32" t="s">
        <v>1447</v>
      </c>
      <c r="C3337" s="33">
        <v>46.5</v>
      </c>
      <c r="D3337" s="34">
        <v>28.1</v>
      </c>
      <c r="E3337" s="34">
        <f t="shared" si="183"/>
        <v>28.943000000000001</v>
      </c>
      <c r="F3337" s="68">
        <v>6.8000000000000005E-2</v>
      </c>
      <c r="G3337" s="69">
        <f t="shared" si="184"/>
        <v>1.9681240000000002</v>
      </c>
      <c r="H3337" s="70">
        <f t="shared" si="185"/>
        <v>30.911124000000001</v>
      </c>
    </row>
    <row r="3338" spans="1:8" x14ac:dyDescent="0.25">
      <c r="A3338" s="33" t="str">
        <f t="shared" si="182"/>
        <v>Latvia47</v>
      </c>
      <c r="B3338" s="32" t="s">
        <v>1447</v>
      </c>
      <c r="C3338" s="33">
        <v>47</v>
      </c>
      <c r="D3338" s="34">
        <v>28.1</v>
      </c>
      <c r="E3338" s="34">
        <f t="shared" si="183"/>
        <v>28.943000000000001</v>
      </c>
      <c r="F3338" s="68">
        <v>6.8000000000000005E-2</v>
      </c>
      <c r="G3338" s="69">
        <f t="shared" si="184"/>
        <v>1.9681240000000002</v>
      </c>
      <c r="H3338" s="70">
        <f t="shared" si="185"/>
        <v>30.911124000000001</v>
      </c>
    </row>
    <row r="3339" spans="1:8" x14ac:dyDescent="0.25">
      <c r="A3339" s="33" t="str">
        <f t="shared" si="182"/>
        <v>Latvia47.5</v>
      </c>
      <c r="B3339" s="32" t="s">
        <v>1447</v>
      </c>
      <c r="C3339" s="33">
        <v>47.5</v>
      </c>
      <c r="D3339" s="34">
        <v>28.1</v>
      </c>
      <c r="E3339" s="34">
        <f t="shared" si="183"/>
        <v>28.943000000000001</v>
      </c>
      <c r="F3339" s="68">
        <v>6.8000000000000005E-2</v>
      </c>
      <c r="G3339" s="69">
        <f t="shared" si="184"/>
        <v>1.9681240000000002</v>
      </c>
      <c r="H3339" s="70">
        <f t="shared" si="185"/>
        <v>30.911124000000001</v>
      </c>
    </row>
    <row r="3340" spans="1:8" x14ac:dyDescent="0.25">
      <c r="A3340" s="33" t="str">
        <f t="shared" si="182"/>
        <v>Latvia48</v>
      </c>
      <c r="B3340" s="32" t="s">
        <v>1447</v>
      </c>
      <c r="C3340" s="33">
        <v>48</v>
      </c>
      <c r="D3340" s="34">
        <v>28.1</v>
      </c>
      <c r="E3340" s="34">
        <f t="shared" si="183"/>
        <v>28.943000000000001</v>
      </c>
      <c r="F3340" s="68">
        <v>6.8000000000000005E-2</v>
      </c>
      <c r="G3340" s="69">
        <f t="shared" si="184"/>
        <v>1.9681240000000002</v>
      </c>
      <c r="H3340" s="70">
        <f t="shared" si="185"/>
        <v>30.911124000000001</v>
      </c>
    </row>
    <row r="3341" spans="1:8" x14ac:dyDescent="0.25">
      <c r="A3341" s="33" t="str">
        <f t="shared" ref="A3341:A3404" si="186">CONCATENATE(B3341,C3341)</f>
        <v>Latvia48.5</v>
      </c>
      <c r="B3341" s="32" t="s">
        <v>1447</v>
      </c>
      <c r="C3341" s="33">
        <v>48.5</v>
      </c>
      <c r="D3341" s="34">
        <v>28.1</v>
      </c>
      <c r="E3341" s="34">
        <f t="shared" si="183"/>
        <v>28.943000000000001</v>
      </c>
      <c r="F3341" s="68">
        <v>6.8000000000000005E-2</v>
      </c>
      <c r="G3341" s="69">
        <f t="shared" si="184"/>
        <v>1.9681240000000002</v>
      </c>
      <c r="H3341" s="70">
        <f t="shared" si="185"/>
        <v>30.911124000000001</v>
      </c>
    </row>
    <row r="3342" spans="1:8" x14ac:dyDescent="0.25">
      <c r="A3342" s="33" t="str">
        <f t="shared" si="186"/>
        <v>Latvia49</v>
      </c>
      <c r="B3342" s="32" t="s">
        <v>1447</v>
      </c>
      <c r="C3342" s="33">
        <v>49</v>
      </c>
      <c r="D3342" s="34">
        <v>28.1</v>
      </c>
      <c r="E3342" s="34">
        <f t="shared" si="183"/>
        <v>28.943000000000001</v>
      </c>
      <c r="F3342" s="68">
        <v>6.8000000000000005E-2</v>
      </c>
      <c r="G3342" s="69">
        <f t="shared" si="184"/>
        <v>1.9681240000000002</v>
      </c>
      <c r="H3342" s="70">
        <f t="shared" si="185"/>
        <v>30.911124000000001</v>
      </c>
    </row>
    <row r="3343" spans="1:8" x14ac:dyDescent="0.25">
      <c r="A3343" s="33" t="str">
        <f t="shared" si="186"/>
        <v>Latvia49.5</v>
      </c>
      <c r="B3343" s="32" t="s">
        <v>1447</v>
      </c>
      <c r="C3343" s="33">
        <v>49.5</v>
      </c>
      <c r="D3343" s="34">
        <v>28.1</v>
      </c>
      <c r="E3343" s="34">
        <f t="shared" si="183"/>
        <v>28.943000000000001</v>
      </c>
      <c r="F3343" s="68">
        <v>6.8000000000000005E-2</v>
      </c>
      <c r="G3343" s="69">
        <f t="shared" si="184"/>
        <v>1.9681240000000002</v>
      </c>
      <c r="H3343" s="70">
        <f t="shared" si="185"/>
        <v>30.911124000000001</v>
      </c>
    </row>
    <row r="3344" spans="1:8" x14ac:dyDescent="0.25">
      <c r="A3344" s="33" t="str">
        <f t="shared" si="186"/>
        <v>Latvia50</v>
      </c>
      <c r="B3344" s="32" t="s">
        <v>1447</v>
      </c>
      <c r="C3344" s="33">
        <v>50</v>
      </c>
      <c r="D3344" s="34">
        <v>28.1</v>
      </c>
      <c r="E3344" s="34">
        <f t="shared" si="183"/>
        <v>28.943000000000001</v>
      </c>
      <c r="F3344" s="68">
        <v>6.8000000000000005E-2</v>
      </c>
      <c r="G3344" s="69">
        <f t="shared" si="184"/>
        <v>1.9681240000000002</v>
      </c>
      <c r="H3344" s="70">
        <f t="shared" si="185"/>
        <v>30.911124000000001</v>
      </c>
    </row>
    <row r="3345" spans="1:8" x14ac:dyDescent="0.25">
      <c r="A3345" s="33" t="str">
        <f t="shared" si="186"/>
        <v>Latvia50.5</v>
      </c>
      <c r="B3345" s="32" t="s">
        <v>1447</v>
      </c>
      <c r="C3345" s="33">
        <v>50.5</v>
      </c>
      <c r="D3345" s="34">
        <v>42.15</v>
      </c>
      <c r="E3345" s="34">
        <f t="shared" si="183"/>
        <v>43.414499999999997</v>
      </c>
      <c r="F3345" s="68">
        <v>6.8000000000000005E-2</v>
      </c>
      <c r="G3345" s="69">
        <f t="shared" si="184"/>
        <v>2.9521860000000002</v>
      </c>
      <c r="H3345" s="70">
        <f t="shared" si="185"/>
        <v>46.366685999999994</v>
      </c>
    </row>
    <row r="3346" spans="1:8" x14ac:dyDescent="0.25">
      <c r="A3346" s="33" t="str">
        <f t="shared" si="186"/>
        <v>Latvia51</v>
      </c>
      <c r="B3346" s="32" t="s">
        <v>1447</v>
      </c>
      <c r="C3346" s="33">
        <v>51</v>
      </c>
      <c r="D3346" s="34">
        <v>42.15</v>
      </c>
      <c r="E3346" s="34">
        <f t="shared" ref="E3346:E3409" si="187">D3346*1.03</f>
        <v>43.414499999999997</v>
      </c>
      <c r="F3346" s="68">
        <v>6.8000000000000005E-2</v>
      </c>
      <c r="G3346" s="69">
        <f t="shared" ref="G3346:G3409" si="188">E3346*F3346</f>
        <v>2.9521860000000002</v>
      </c>
      <c r="H3346" s="70">
        <f t="shared" ref="H3346:H3409" si="189">G3346+E3346</f>
        <v>46.366685999999994</v>
      </c>
    </row>
    <row r="3347" spans="1:8" x14ac:dyDescent="0.25">
      <c r="A3347" s="33" t="str">
        <f t="shared" si="186"/>
        <v>Latvia51.5</v>
      </c>
      <c r="B3347" s="32" t="s">
        <v>1447</v>
      </c>
      <c r="C3347" s="33">
        <v>51.5</v>
      </c>
      <c r="D3347" s="34">
        <v>42.15</v>
      </c>
      <c r="E3347" s="34">
        <f t="shared" si="187"/>
        <v>43.414499999999997</v>
      </c>
      <c r="F3347" s="68">
        <v>6.8000000000000005E-2</v>
      </c>
      <c r="G3347" s="69">
        <f t="shared" si="188"/>
        <v>2.9521860000000002</v>
      </c>
      <c r="H3347" s="70">
        <f t="shared" si="189"/>
        <v>46.366685999999994</v>
      </c>
    </row>
    <row r="3348" spans="1:8" x14ac:dyDescent="0.25">
      <c r="A3348" s="33" t="str">
        <f t="shared" si="186"/>
        <v>Latvia52</v>
      </c>
      <c r="B3348" s="32" t="s">
        <v>1447</v>
      </c>
      <c r="C3348" s="33">
        <v>52</v>
      </c>
      <c r="D3348" s="34">
        <v>42.15</v>
      </c>
      <c r="E3348" s="34">
        <f t="shared" si="187"/>
        <v>43.414499999999997</v>
      </c>
      <c r="F3348" s="68">
        <v>6.8000000000000005E-2</v>
      </c>
      <c r="G3348" s="69">
        <f t="shared" si="188"/>
        <v>2.9521860000000002</v>
      </c>
      <c r="H3348" s="70">
        <f t="shared" si="189"/>
        <v>46.366685999999994</v>
      </c>
    </row>
    <row r="3349" spans="1:8" x14ac:dyDescent="0.25">
      <c r="A3349" s="33" t="str">
        <f t="shared" si="186"/>
        <v>Latvia52.5</v>
      </c>
      <c r="B3349" s="32" t="s">
        <v>1447</v>
      </c>
      <c r="C3349" s="33">
        <v>52.5</v>
      </c>
      <c r="D3349" s="34">
        <v>42.15</v>
      </c>
      <c r="E3349" s="34">
        <f t="shared" si="187"/>
        <v>43.414499999999997</v>
      </c>
      <c r="F3349" s="68">
        <v>6.8000000000000005E-2</v>
      </c>
      <c r="G3349" s="69">
        <f t="shared" si="188"/>
        <v>2.9521860000000002</v>
      </c>
      <c r="H3349" s="70">
        <f t="shared" si="189"/>
        <v>46.366685999999994</v>
      </c>
    </row>
    <row r="3350" spans="1:8" x14ac:dyDescent="0.25">
      <c r="A3350" s="33" t="str">
        <f t="shared" si="186"/>
        <v>Latvia53</v>
      </c>
      <c r="B3350" s="32" t="s">
        <v>1447</v>
      </c>
      <c r="C3350" s="33">
        <v>53</v>
      </c>
      <c r="D3350" s="34">
        <v>42.15</v>
      </c>
      <c r="E3350" s="34">
        <f t="shared" si="187"/>
        <v>43.414499999999997</v>
      </c>
      <c r="F3350" s="68">
        <v>6.8000000000000005E-2</v>
      </c>
      <c r="G3350" s="69">
        <f t="shared" si="188"/>
        <v>2.9521860000000002</v>
      </c>
      <c r="H3350" s="70">
        <f t="shared" si="189"/>
        <v>46.366685999999994</v>
      </c>
    </row>
    <row r="3351" spans="1:8" x14ac:dyDescent="0.25">
      <c r="A3351" s="33" t="str">
        <f t="shared" si="186"/>
        <v>Latvia53.5</v>
      </c>
      <c r="B3351" s="32" t="s">
        <v>1447</v>
      </c>
      <c r="C3351" s="33">
        <v>53.5</v>
      </c>
      <c r="D3351" s="34">
        <v>42.15</v>
      </c>
      <c r="E3351" s="34">
        <f t="shared" si="187"/>
        <v>43.414499999999997</v>
      </c>
      <c r="F3351" s="68">
        <v>6.8000000000000005E-2</v>
      </c>
      <c r="G3351" s="69">
        <f t="shared" si="188"/>
        <v>2.9521860000000002</v>
      </c>
      <c r="H3351" s="70">
        <f t="shared" si="189"/>
        <v>46.366685999999994</v>
      </c>
    </row>
    <row r="3352" spans="1:8" x14ac:dyDescent="0.25">
      <c r="A3352" s="33" t="str">
        <f t="shared" si="186"/>
        <v>Latvia54</v>
      </c>
      <c r="B3352" s="32" t="s">
        <v>1447</v>
      </c>
      <c r="C3352" s="33">
        <v>54</v>
      </c>
      <c r="D3352" s="34">
        <v>42.15</v>
      </c>
      <c r="E3352" s="34">
        <f t="shared" si="187"/>
        <v>43.414499999999997</v>
      </c>
      <c r="F3352" s="68">
        <v>6.8000000000000005E-2</v>
      </c>
      <c r="G3352" s="69">
        <f t="shared" si="188"/>
        <v>2.9521860000000002</v>
      </c>
      <c r="H3352" s="70">
        <f t="shared" si="189"/>
        <v>46.366685999999994</v>
      </c>
    </row>
    <row r="3353" spans="1:8" x14ac:dyDescent="0.25">
      <c r="A3353" s="33" t="str">
        <f t="shared" si="186"/>
        <v>Latvia54.5</v>
      </c>
      <c r="B3353" s="32" t="s">
        <v>1447</v>
      </c>
      <c r="C3353" s="33">
        <v>54.5</v>
      </c>
      <c r="D3353" s="34">
        <v>42.15</v>
      </c>
      <c r="E3353" s="34">
        <f t="shared" si="187"/>
        <v>43.414499999999997</v>
      </c>
      <c r="F3353" s="68">
        <v>6.8000000000000005E-2</v>
      </c>
      <c r="G3353" s="69">
        <f t="shared" si="188"/>
        <v>2.9521860000000002</v>
      </c>
      <c r="H3353" s="70">
        <f t="shared" si="189"/>
        <v>46.366685999999994</v>
      </c>
    </row>
    <row r="3354" spans="1:8" x14ac:dyDescent="0.25">
      <c r="A3354" s="33" t="str">
        <f t="shared" si="186"/>
        <v>Latvia55</v>
      </c>
      <c r="B3354" s="32" t="s">
        <v>1447</v>
      </c>
      <c r="C3354" s="33">
        <v>55</v>
      </c>
      <c r="D3354" s="34">
        <v>42.15</v>
      </c>
      <c r="E3354" s="34">
        <f t="shared" si="187"/>
        <v>43.414499999999997</v>
      </c>
      <c r="F3354" s="68">
        <v>6.8000000000000005E-2</v>
      </c>
      <c r="G3354" s="69">
        <f t="shared" si="188"/>
        <v>2.9521860000000002</v>
      </c>
      <c r="H3354" s="70">
        <f t="shared" si="189"/>
        <v>46.366685999999994</v>
      </c>
    </row>
    <row r="3355" spans="1:8" x14ac:dyDescent="0.25">
      <c r="A3355" s="33" t="str">
        <f t="shared" si="186"/>
        <v>Latvia55.5</v>
      </c>
      <c r="B3355" s="32" t="s">
        <v>1447</v>
      </c>
      <c r="C3355" s="33">
        <v>55.5</v>
      </c>
      <c r="D3355" s="34">
        <v>42.15</v>
      </c>
      <c r="E3355" s="34">
        <f t="shared" si="187"/>
        <v>43.414499999999997</v>
      </c>
      <c r="F3355" s="68">
        <v>6.8000000000000005E-2</v>
      </c>
      <c r="G3355" s="69">
        <f t="shared" si="188"/>
        <v>2.9521860000000002</v>
      </c>
      <c r="H3355" s="70">
        <f t="shared" si="189"/>
        <v>46.366685999999994</v>
      </c>
    </row>
    <row r="3356" spans="1:8" x14ac:dyDescent="0.25">
      <c r="A3356" s="33" t="str">
        <f t="shared" si="186"/>
        <v>Latvia56</v>
      </c>
      <c r="B3356" s="32" t="s">
        <v>1447</v>
      </c>
      <c r="C3356" s="33">
        <v>56</v>
      </c>
      <c r="D3356" s="34">
        <v>42.15</v>
      </c>
      <c r="E3356" s="34">
        <f t="shared" si="187"/>
        <v>43.414499999999997</v>
      </c>
      <c r="F3356" s="68">
        <v>6.8000000000000005E-2</v>
      </c>
      <c r="G3356" s="69">
        <f t="shared" si="188"/>
        <v>2.9521860000000002</v>
      </c>
      <c r="H3356" s="70">
        <f t="shared" si="189"/>
        <v>46.366685999999994</v>
      </c>
    </row>
    <row r="3357" spans="1:8" x14ac:dyDescent="0.25">
      <c r="A3357" s="33" t="str">
        <f t="shared" si="186"/>
        <v>Latvia56.5</v>
      </c>
      <c r="B3357" s="32" t="s">
        <v>1447</v>
      </c>
      <c r="C3357" s="33">
        <v>56.5</v>
      </c>
      <c r="D3357" s="34">
        <v>42.15</v>
      </c>
      <c r="E3357" s="34">
        <f t="shared" si="187"/>
        <v>43.414499999999997</v>
      </c>
      <c r="F3357" s="68">
        <v>6.8000000000000005E-2</v>
      </c>
      <c r="G3357" s="69">
        <f t="shared" si="188"/>
        <v>2.9521860000000002</v>
      </c>
      <c r="H3357" s="70">
        <f t="shared" si="189"/>
        <v>46.366685999999994</v>
      </c>
    </row>
    <row r="3358" spans="1:8" x14ac:dyDescent="0.25">
      <c r="A3358" s="33" t="str">
        <f t="shared" si="186"/>
        <v>Latvia57</v>
      </c>
      <c r="B3358" s="32" t="s">
        <v>1447</v>
      </c>
      <c r="C3358" s="33">
        <v>57</v>
      </c>
      <c r="D3358" s="34">
        <v>42.15</v>
      </c>
      <c r="E3358" s="34">
        <f t="shared" si="187"/>
        <v>43.414499999999997</v>
      </c>
      <c r="F3358" s="68">
        <v>6.8000000000000005E-2</v>
      </c>
      <c r="G3358" s="69">
        <f t="shared" si="188"/>
        <v>2.9521860000000002</v>
      </c>
      <c r="H3358" s="70">
        <f t="shared" si="189"/>
        <v>46.366685999999994</v>
      </c>
    </row>
    <row r="3359" spans="1:8" x14ac:dyDescent="0.25">
      <c r="A3359" s="33" t="str">
        <f t="shared" si="186"/>
        <v>Latvia57.5</v>
      </c>
      <c r="B3359" s="32" t="s">
        <v>1447</v>
      </c>
      <c r="C3359" s="33">
        <v>57.5</v>
      </c>
      <c r="D3359" s="34">
        <v>42.15</v>
      </c>
      <c r="E3359" s="34">
        <f t="shared" si="187"/>
        <v>43.414499999999997</v>
      </c>
      <c r="F3359" s="68">
        <v>6.8000000000000005E-2</v>
      </c>
      <c r="G3359" s="69">
        <f t="shared" si="188"/>
        <v>2.9521860000000002</v>
      </c>
      <c r="H3359" s="70">
        <f t="shared" si="189"/>
        <v>46.366685999999994</v>
      </c>
    </row>
    <row r="3360" spans="1:8" x14ac:dyDescent="0.25">
      <c r="A3360" s="33" t="str">
        <f t="shared" si="186"/>
        <v>Latvia58</v>
      </c>
      <c r="B3360" s="32" t="s">
        <v>1447</v>
      </c>
      <c r="C3360" s="33">
        <v>58</v>
      </c>
      <c r="D3360" s="34">
        <v>42.15</v>
      </c>
      <c r="E3360" s="34">
        <f t="shared" si="187"/>
        <v>43.414499999999997</v>
      </c>
      <c r="F3360" s="68">
        <v>6.8000000000000005E-2</v>
      </c>
      <c r="G3360" s="69">
        <f t="shared" si="188"/>
        <v>2.9521860000000002</v>
      </c>
      <c r="H3360" s="70">
        <f t="shared" si="189"/>
        <v>46.366685999999994</v>
      </c>
    </row>
    <row r="3361" spans="1:8" x14ac:dyDescent="0.25">
      <c r="A3361" s="33" t="str">
        <f t="shared" si="186"/>
        <v>Latvia58.5</v>
      </c>
      <c r="B3361" s="32" t="s">
        <v>1447</v>
      </c>
      <c r="C3361" s="33">
        <v>58.5</v>
      </c>
      <c r="D3361" s="34">
        <v>42.15</v>
      </c>
      <c r="E3361" s="34">
        <f t="shared" si="187"/>
        <v>43.414499999999997</v>
      </c>
      <c r="F3361" s="68">
        <v>6.8000000000000005E-2</v>
      </c>
      <c r="G3361" s="69">
        <f t="shared" si="188"/>
        <v>2.9521860000000002</v>
      </c>
      <c r="H3361" s="70">
        <f t="shared" si="189"/>
        <v>46.366685999999994</v>
      </c>
    </row>
    <row r="3362" spans="1:8" x14ac:dyDescent="0.25">
      <c r="A3362" s="33" t="str">
        <f t="shared" si="186"/>
        <v>Latvia59</v>
      </c>
      <c r="B3362" s="32" t="s">
        <v>1447</v>
      </c>
      <c r="C3362" s="33">
        <v>59</v>
      </c>
      <c r="D3362" s="34">
        <v>42.15</v>
      </c>
      <c r="E3362" s="34">
        <f t="shared" si="187"/>
        <v>43.414499999999997</v>
      </c>
      <c r="F3362" s="68">
        <v>6.8000000000000005E-2</v>
      </c>
      <c r="G3362" s="69">
        <f t="shared" si="188"/>
        <v>2.9521860000000002</v>
      </c>
      <c r="H3362" s="70">
        <f t="shared" si="189"/>
        <v>46.366685999999994</v>
      </c>
    </row>
    <row r="3363" spans="1:8" x14ac:dyDescent="0.25">
      <c r="A3363" s="33" t="str">
        <f t="shared" si="186"/>
        <v>Latvia59.5</v>
      </c>
      <c r="B3363" s="32" t="s">
        <v>1447</v>
      </c>
      <c r="C3363" s="33">
        <v>59.5</v>
      </c>
      <c r="D3363" s="34">
        <v>42.15</v>
      </c>
      <c r="E3363" s="34">
        <f t="shared" si="187"/>
        <v>43.414499999999997</v>
      </c>
      <c r="F3363" s="68">
        <v>6.8000000000000005E-2</v>
      </c>
      <c r="G3363" s="69">
        <f t="shared" si="188"/>
        <v>2.9521860000000002</v>
      </c>
      <c r="H3363" s="70">
        <f t="shared" si="189"/>
        <v>46.366685999999994</v>
      </c>
    </row>
    <row r="3364" spans="1:8" x14ac:dyDescent="0.25">
      <c r="A3364" s="33" t="str">
        <f t="shared" si="186"/>
        <v>Latvia60</v>
      </c>
      <c r="B3364" s="32" t="s">
        <v>1447</v>
      </c>
      <c r="C3364" s="33">
        <v>60</v>
      </c>
      <c r="D3364" s="34">
        <v>42.15</v>
      </c>
      <c r="E3364" s="34">
        <f t="shared" si="187"/>
        <v>43.414499999999997</v>
      </c>
      <c r="F3364" s="68">
        <v>6.8000000000000005E-2</v>
      </c>
      <c r="G3364" s="69">
        <f t="shared" si="188"/>
        <v>2.9521860000000002</v>
      </c>
      <c r="H3364" s="70">
        <f t="shared" si="189"/>
        <v>46.366685999999994</v>
      </c>
    </row>
    <row r="3365" spans="1:8" x14ac:dyDescent="0.25">
      <c r="A3365" s="33" t="str">
        <f t="shared" si="186"/>
        <v>Latvia60.5</v>
      </c>
      <c r="B3365" s="32" t="s">
        <v>1447</v>
      </c>
      <c r="C3365" s="33">
        <v>60.5</v>
      </c>
      <c r="D3365" s="34">
        <v>42.15</v>
      </c>
      <c r="E3365" s="34">
        <f t="shared" si="187"/>
        <v>43.414499999999997</v>
      </c>
      <c r="F3365" s="68">
        <v>6.8000000000000005E-2</v>
      </c>
      <c r="G3365" s="69">
        <f t="shared" si="188"/>
        <v>2.9521860000000002</v>
      </c>
      <c r="H3365" s="70">
        <f t="shared" si="189"/>
        <v>46.366685999999994</v>
      </c>
    </row>
    <row r="3366" spans="1:8" x14ac:dyDescent="0.25">
      <c r="A3366" s="33" t="str">
        <f t="shared" si="186"/>
        <v>Latvia61</v>
      </c>
      <c r="B3366" s="32" t="s">
        <v>1447</v>
      </c>
      <c r="C3366" s="33">
        <v>61</v>
      </c>
      <c r="D3366" s="34">
        <v>42.15</v>
      </c>
      <c r="E3366" s="34">
        <f t="shared" si="187"/>
        <v>43.414499999999997</v>
      </c>
      <c r="F3366" s="68">
        <v>6.8000000000000005E-2</v>
      </c>
      <c r="G3366" s="69">
        <f t="shared" si="188"/>
        <v>2.9521860000000002</v>
      </c>
      <c r="H3366" s="70">
        <f t="shared" si="189"/>
        <v>46.366685999999994</v>
      </c>
    </row>
    <row r="3367" spans="1:8" x14ac:dyDescent="0.25">
      <c r="A3367" s="33" t="str">
        <f t="shared" si="186"/>
        <v>Latvia61.5</v>
      </c>
      <c r="B3367" s="32" t="s">
        <v>1447</v>
      </c>
      <c r="C3367" s="33">
        <v>61.5</v>
      </c>
      <c r="D3367" s="34">
        <v>42.15</v>
      </c>
      <c r="E3367" s="34">
        <f t="shared" si="187"/>
        <v>43.414499999999997</v>
      </c>
      <c r="F3367" s="68">
        <v>6.8000000000000005E-2</v>
      </c>
      <c r="G3367" s="69">
        <f t="shared" si="188"/>
        <v>2.9521860000000002</v>
      </c>
      <c r="H3367" s="70">
        <f t="shared" si="189"/>
        <v>46.366685999999994</v>
      </c>
    </row>
    <row r="3368" spans="1:8" x14ac:dyDescent="0.25">
      <c r="A3368" s="33" t="str">
        <f t="shared" si="186"/>
        <v>Latvia62</v>
      </c>
      <c r="B3368" s="32" t="s">
        <v>1447</v>
      </c>
      <c r="C3368" s="33">
        <v>62</v>
      </c>
      <c r="D3368" s="34">
        <v>42.15</v>
      </c>
      <c r="E3368" s="34">
        <f t="shared" si="187"/>
        <v>43.414499999999997</v>
      </c>
      <c r="F3368" s="68">
        <v>6.8000000000000005E-2</v>
      </c>
      <c r="G3368" s="69">
        <f t="shared" si="188"/>
        <v>2.9521860000000002</v>
      </c>
      <c r="H3368" s="70">
        <f t="shared" si="189"/>
        <v>46.366685999999994</v>
      </c>
    </row>
    <row r="3369" spans="1:8" x14ac:dyDescent="0.25">
      <c r="A3369" s="33" t="str">
        <f t="shared" si="186"/>
        <v>Latvia62.5</v>
      </c>
      <c r="B3369" s="32" t="s">
        <v>1447</v>
      </c>
      <c r="C3369" s="33">
        <v>62.5</v>
      </c>
      <c r="D3369" s="34">
        <v>42.15</v>
      </c>
      <c r="E3369" s="34">
        <f t="shared" si="187"/>
        <v>43.414499999999997</v>
      </c>
      <c r="F3369" s="68">
        <v>6.8000000000000005E-2</v>
      </c>
      <c r="G3369" s="69">
        <f t="shared" si="188"/>
        <v>2.9521860000000002</v>
      </c>
      <c r="H3369" s="70">
        <f t="shared" si="189"/>
        <v>46.366685999999994</v>
      </c>
    </row>
    <row r="3370" spans="1:8" x14ac:dyDescent="0.25">
      <c r="A3370" s="33" t="str">
        <f t="shared" si="186"/>
        <v>Latvia63</v>
      </c>
      <c r="B3370" s="32" t="s">
        <v>1447</v>
      </c>
      <c r="C3370" s="33">
        <v>63</v>
      </c>
      <c r="D3370" s="34">
        <v>42.15</v>
      </c>
      <c r="E3370" s="34">
        <f t="shared" si="187"/>
        <v>43.414499999999997</v>
      </c>
      <c r="F3370" s="68">
        <v>6.8000000000000005E-2</v>
      </c>
      <c r="G3370" s="69">
        <f t="shared" si="188"/>
        <v>2.9521860000000002</v>
      </c>
      <c r="H3370" s="70">
        <f t="shared" si="189"/>
        <v>46.366685999999994</v>
      </c>
    </row>
    <row r="3371" spans="1:8" x14ac:dyDescent="0.25">
      <c r="A3371" s="33" t="str">
        <f t="shared" si="186"/>
        <v>Latvia63.5</v>
      </c>
      <c r="B3371" s="32" t="s">
        <v>1447</v>
      </c>
      <c r="C3371" s="33">
        <v>63.5</v>
      </c>
      <c r="D3371" s="34">
        <v>42.15</v>
      </c>
      <c r="E3371" s="34">
        <f t="shared" si="187"/>
        <v>43.414499999999997</v>
      </c>
      <c r="F3371" s="68">
        <v>6.8000000000000005E-2</v>
      </c>
      <c r="G3371" s="69">
        <f t="shared" si="188"/>
        <v>2.9521860000000002</v>
      </c>
      <c r="H3371" s="70">
        <f t="shared" si="189"/>
        <v>46.366685999999994</v>
      </c>
    </row>
    <row r="3372" spans="1:8" x14ac:dyDescent="0.25">
      <c r="A3372" s="33" t="str">
        <f t="shared" si="186"/>
        <v>Latvia64</v>
      </c>
      <c r="B3372" s="32" t="s">
        <v>1447</v>
      </c>
      <c r="C3372" s="33">
        <v>64</v>
      </c>
      <c r="D3372" s="34">
        <v>42.15</v>
      </c>
      <c r="E3372" s="34">
        <f t="shared" si="187"/>
        <v>43.414499999999997</v>
      </c>
      <c r="F3372" s="68">
        <v>6.8000000000000005E-2</v>
      </c>
      <c r="G3372" s="69">
        <f t="shared" si="188"/>
        <v>2.9521860000000002</v>
      </c>
      <c r="H3372" s="70">
        <f t="shared" si="189"/>
        <v>46.366685999999994</v>
      </c>
    </row>
    <row r="3373" spans="1:8" x14ac:dyDescent="0.25">
      <c r="A3373" s="33" t="str">
        <f t="shared" si="186"/>
        <v>Latvia64.5</v>
      </c>
      <c r="B3373" s="32" t="s">
        <v>1447</v>
      </c>
      <c r="C3373" s="33">
        <v>64.5</v>
      </c>
      <c r="D3373" s="34">
        <v>42.15</v>
      </c>
      <c r="E3373" s="34">
        <f t="shared" si="187"/>
        <v>43.414499999999997</v>
      </c>
      <c r="F3373" s="68">
        <v>6.8000000000000005E-2</v>
      </c>
      <c r="G3373" s="69">
        <f t="shared" si="188"/>
        <v>2.9521860000000002</v>
      </c>
      <c r="H3373" s="70">
        <f t="shared" si="189"/>
        <v>46.366685999999994</v>
      </c>
    </row>
    <row r="3374" spans="1:8" x14ac:dyDescent="0.25">
      <c r="A3374" s="33" t="str">
        <f t="shared" si="186"/>
        <v>Latvia65</v>
      </c>
      <c r="B3374" s="32" t="s">
        <v>1447</v>
      </c>
      <c r="C3374" s="33">
        <v>65</v>
      </c>
      <c r="D3374" s="34">
        <v>42.15</v>
      </c>
      <c r="E3374" s="34">
        <f t="shared" si="187"/>
        <v>43.414499999999997</v>
      </c>
      <c r="F3374" s="68">
        <v>6.8000000000000005E-2</v>
      </c>
      <c r="G3374" s="69">
        <f t="shared" si="188"/>
        <v>2.9521860000000002</v>
      </c>
      <c r="H3374" s="70">
        <f t="shared" si="189"/>
        <v>46.366685999999994</v>
      </c>
    </row>
    <row r="3375" spans="1:8" x14ac:dyDescent="0.25">
      <c r="A3375" s="33" t="str">
        <f t="shared" si="186"/>
        <v>Latvia65.5</v>
      </c>
      <c r="B3375" s="32" t="s">
        <v>1447</v>
      </c>
      <c r="C3375" s="33">
        <v>65.5</v>
      </c>
      <c r="D3375" s="34">
        <v>42.15</v>
      </c>
      <c r="E3375" s="34">
        <f t="shared" si="187"/>
        <v>43.414499999999997</v>
      </c>
      <c r="F3375" s="68">
        <v>6.8000000000000005E-2</v>
      </c>
      <c r="G3375" s="69">
        <f t="shared" si="188"/>
        <v>2.9521860000000002</v>
      </c>
      <c r="H3375" s="70">
        <f t="shared" si="189"/>
        <v>46.366685999999994</v>
      </c>
    </row>
    <row r="3376" spans="1:8" x14ac:dyDescent="0.25">
      <c r="A3376" s="33" t="str">
        <f t="shared" si="186"/>
        <v>Latvia66</v>
      </c>
      <c r="B3376" s="32" t="s">
        <v>1447</v>
      </c>
      <c r="C3376" s="33">
        <v>66</v>
      </c>
      <c r="D3376" s="34">
        <v>42.15</v>
      </c>
      <c r="E3376" s="34">
        <f t="shared" si="187"/>
        <v>43.414499999999997</v>
      </c>
      <c r="F3376" s="68">
        <v>6.8000000000000005E-2</v>
      </c>
      <c r="G3376" s="69">
        <f t="shared" si="188"/>
        <v>2.9521860000000002</v>
      </c>
      <c r="H3376" s="70">
        <f t="shared" si="189"/>
        <v>46.366685999999994</v>
      </c>
    </row>
    <row r="3377" spans="1:8" x14ac:dyDescent="0.25">
      <c r="A3377" s="33" t="str">
        <f t="shared" si="186"/>
        <v>Latvia66.5</v>
      </c>
      <c r="B3377" s="32" t="s">
        <v>1447</v>
      </c>
      <c r="C3377" s="33">
        <v>66.5</v>
      </c>
      <c r="D3377" s="34">
        <v>42.15</v>
      </c>
      <c r="E3377" s="34">
        <f t="shared" si="187"/>
        <v>43.414499999999997</v>
      </c>
      <c r="F3377" s="68">
        <v>6.8000000000000005E-2</v>
      </c>
      <c r="G3377" s="69">
        <f t="shared" si="188"/>
        <v>2.9521860000000002</v>
      </c>
      <c r="H3377" s="70">
        <f t="shared" si="189"/>
        <v>46.366685999999994</v>
      </c>
    </row>
    <row r="3378" spans="1:8" x14ac:dyDescent="0.25">
      <c r="A3378" s="33" t="str">
        <f t="shared" si="186"/>
        <v>Latvia67</v>
      </c>
      <c r="B3378" s="32" t="s">
        <v>1447</v>
      </c>
      <c r="C3378" s="33">
        <v>67</v>
      </c>
      <c r="D3378" s="34">
        <v>42.15</v>
      </c>
      <c r="E3378" s="34">
        <f t="shared" si="187"/>
        <v>43.414499999999997</v>
      </c>
      <c r="F3378" s="68">
        <v>6.8000000000000005E-2</v>
      </c>
      <c r="G3378" s="69">
        <f t="shared" si="188"/>
        <v>2.9521860000000002</v>
      </c>
      <c r="H3378" s="70">
        <f t="shared" si="189"/>
        <v>46.366685999999994</v>
      </c>
    </row>
    <row r="3379" spans="1:8" x14ac:dyDescent="0.25">
      <c r="A3379" s="33" t="str">
        <f t="shared" si="186"/>
        <v>Latvia67.5</v>
      </c>
      <c r="B3379" s="32" t="s">
        <v>1447</v>
      </c>
      <c r="C3379" s="33">
        <v>67.5</v>
      </c>
      <c r="D3379" s="34">
        <v>42.15</v>
      </c>
      <c r="E3379" s="34">
        <f t="shared" si="187"/>
        <v>43.414499999999997</v>
      </c>
      <c r="F3379" s="68">
        <v>6.8000000000000005E-2</v>
      </c>
      <c r="G3379" s="69">
        <f t="shared" si="188"/>
        <v>2.9521860000000002</v>
      </c>
      <c r="H3379" s="70">
        <f t="shared" si="189"/>
        <v>46.366685999999994</v>
      </c>
    </row>
    <row r="3380" spans="1:8" x14ac:dyDescent="0.25">
      <c r="A3380" s="33" t="str">
        <f t="shared" si="186"/>
        <v>Latvia68</v>
      </c>
      <c r="B3380" s="32" t="s">
        <v>1447</v>
      </c>
      <c r="C3380" s="33">
        <v>68</v>
      </c>
      <c r="D3380" s="34">
        <v>42.15</v>
      </c>
      <c r="E3380" s="34">
        <f t="shared" si="187"/>
        <v>43.414499999999997</v>
      </c>
      <c r="F3380" s="68">
        <v>6.8000000000000005E-2</v>
      </c>
      <c r="G3380" s="69">
        <f t="shared" si="188"/>
        <v>2.9521860000000002</v>
      </c>
      <c r="H3380" s="70">
        <f t="shared" si="189"/>
        <v>46.366685999999994</v>
      </c>
    </row>
    <row r="3381" spans="1:8" x14ac:dyDescent="0.25">
      <c r="A3381" s="33" t="str">
        <f t="shared" si="186"/>
        <v>Latvia68.5</v>
      </c>
      <c r="B3381" s="32" t="s">
        <v>1447</v>
      </c>
      <c r="C3381" s="33">
        <v>68.5</v>
      </c>
      <c r="D3381" s="34">
        <v>42.15</v>
      </c>
      <c r="E3381" s="34">
        <f t="shared" si="187"/>
        <v>43.414499999999997</v>
      </c>
      <c r="F3381" s="68">
        <v>6.8000000000000005E-2</v>
      </c>
      <c r="G3381" s="69">
        <f t="shared" si="188"/>
        <v>2.9521860000000002</v>
      </c>
      <c r="H3381" s="70">
        <f t="shared" si="189"/>
        <v>46.366685999999994</v>
      </c>
    </row>
    <row r="3382" spans="1:8" x14ac:dyDescent="0.25">
      <c r="A3382" s="33" t="str">
        <f t="shared" si="186"/>
        <v>Latvia69</v>
      </c>
      <c r="B3382" s="32" t="s">
        <v>1447</v>
      </c>
      <c r="C3382" s="33">
        <v>69</v>
      </c>
      <c r="D3382" s="34">
        <v>42.15</v>
      </c>
      <c r="E3382" s="34">
        <f t="shared" si="187"/>
        <v>43.414499999999997</v>
      </c>
      <c r="F3382" s="68">
        <v>6.8000000000000005E-2</v>
      </c>
      <c r="G3382" s="69">
        <f t="shared" si="188"/>
        <v>2.9521860000000002</v>
      </c>
      <c r="H3382" s="70">
        <f t="shared" si="189"/>
        <v>46.366685999999994</v>
      </c>
    </row>
    <row r="3383" spans="1:8" x14ac:dyDescent="0.25">
      <c r="A3383" s="33" t="str">
        <f t="shared" si="186"/>
        <v>Latvia69.5</v>
      </c>
      <c r="B3383" s="32" t="s">
        <v>1447</v>
      </c>
      <c r="C3383" s="33">
        <v>69.5</v>
      </c>
      <c r="D3383" s="34">
        <v>42.15</v>
      </c>
      <c r="E3383" s="34">
        <f t="shared" si="187"/>
        <v>43.414499999999997</v>
      </c>
      <c r="F3383" s="68">
        <v>6.8000000000000005E-2</v>
      </c>
      <c r="G3383" s="69">
        <f t="shared" si="188"/>
        <v>2.9521860000000002</v>
      </c>
      <c r="H3383" s="70">
        <f t="shared" si="189"/>
        <v>46.366685999999994</v>
      </c>
    </row>
    <row r="3384" spans="1:8" x14ac:dyDescent="0.25">
      <c r="A3384" s="33" t="str">
        <f t="shared" si="186"/>
        <v>Latvia70</v>
      </c>
      <c r="B3384" s="32" t="s">
        <v>1447</v>
      </c>
      <c r="C3384" s="33">
        <v>70</v>
      </c>
      <c r="D3384" s="34">
        <v>42.15</v>
      </c>
      <c r="E3384" s="34">
        <f t="shared" si="187"/>
        <v>43.414499999999997</v>
      </c>
      <c r="F3384" s="68">
        <v>6.8000000000000005E-2</v>
      </c>
      <c r="G3384" s="69">
        <f t="shared" si="188"/>
        <v>2.9521860000000002</v>
      </c>
      <c r="H3384" s="70">
        <f t="shared" si="189"/>
        <v>46.366685999999994</v>
      </c>
    </row>
    <row r="3385" spans="1:8" x14ac:dyDescent="0.25">
      <c r="A3385" s="33" t="str">
        <f t="shared" si="186"/>
        <v>Latvia70.5</v>
      </c>
      <c r="B3385" s="32" t="s">
        <v>1447</v>
      </c>
      <c r="C3385" s="33">
        <v>70.5</v>
      </c>
      <c r="D3385" s="34">
        <v>42.15</v>
      </c>
      <c r="E3385" s="34">
        <f t="shared" si="187"/>
        <v>43.414499999999997</v>
      </c>
      <c r="F3385" s="68">
        <v>6.8000000000000005E-2</v>
      </c>
      <c r="G3385" s="69">
        <f t="shared" si="188"/>
        <v>2.9521860000000002</v>
      </c>
      <c r="H3385" s="70">
        <f t="shared" si="189"/>
        <v>46.366685999999994</v>
      </c>
    </row>
    <row r="3386" spans="1:8" x14ac:dyDescent="0.25">
      <c r="A3386" s="33" t="str">
        <f t="shared" si="186"/>
        <v>Lithuania0.5</v>
      </c>
      <c r="B3386" s="32" t="s">
        <v>1448</v>
      </c>
      <c r="C3386" s="33">
        <v>0.5</v>
      </c>
      <c r="D3386" s="34">
        <v>11.93</v>
      </c>
      <c r="E3386" s="34">
        <f t="shared" si="187"/>
        <v>12.2879</v>
      </c>
      <c r="F3386" s="68">
        <v>6.8000000000000005E-2</v>
      </c>
      <c r="G3386" s="69">
        <f t="shared" si="188"/>
        <v>0.83557720000000013</v>
      </c>
      <c r="H3386" s="70">
        <f t="shared" si="189"/>
        <v>13.1234772</v>
      </c>
    </row>
    <row r="3387" spans="1:8" x14ac:dyDescent="0.25">
      <c r="A3387" s="33" t="str">
        <f t="shared" si="186"/>
        <v>Lithuania1</v>
      </c>
      <c r="B3387" s="32" t="s">
        <v>1448</v>
      </c>
      <c r="C3387" s="33">
        <v>1</v>
      </c>
      <c r="D3387" s="34">
        <v>11.93</v>
      </c>
      <c r="E3387" s="34">
        <f t="shared" si="187"/>
        <v>12.2879</v>
      </c>
      <c r="F3387" s="68">
        <v>6.8000000000000005E-2</v>
      </c>
      <c r="G3387" s="69">
        <f t="shared" si="188"/>
        <v>0.83557720000000013</v>
      </c>
      <c r="H3387" s="70">
        <f t="shared" si="189"/>
        <v>13.1234772</v>
      </c>
    </row>
    <row r="3388" spans="1:8" x14ac:dyDescent="0.25">
      <c r="A3388" s="33" t="str">
        <f t="shared" si="186"/>
        <v>Lithuania1.5</v>
      </c>
      <c r="B3388" s="32" t="s">
        <v>1448</v>
      </c>
      <c r="C3388" s="33">
        <v>1.5</v>
      </c>
      <c r="D3388" s="34">
        <v>11.93</v>
      </c>
      <c r="E3388" s="34">
        <f t="shared" si="187"/>
        <v>12.2879</v>
      </c>
      <c r="F3388" s="68">
        <v>6.8000000000000005E-2</v>
      </c>
      <c r="G3388" s="69">
        <f t="shared" si="188"/>
        <v>0.83557720000000013</v>
      </c>
      <c r="H3388" s="70">
        <f t="shared" si="189"/>
        <v>13.1234772</v>
      </c>
    </row>
    <row r="3389" spans="1:8" x14ac:dyDescent="0.25">
      <c r="A3389" s="33" t="str">
        <f t="shared" si="186"/>
        <v>Lithuania2</v>
      </c>
      <c r="B3389" s="32" t="s">
        <v>1448</v>
      </c>
      <c r="C3389" s="33">
        <v>2</v>
      </c>
      <c r="D3389" s="34">
        <v>11.93</v>
      </c>
      <c r="E3389" s="34">
        <f t="shared" si="187"/>
        <v>12.2879</v>
      </c>
      <c r="F3389" s="68">
        <v>6.8000000000000005E-2</v>
      </c>
      <c r="G3389" s="69">
        <f t="shared" si="188"/>
        <v>0.83557720000000013</v>
      </c>
      <c r="H3389" s="70">
        <f t="shared" si="189"/>
        <v>13.1234772</v>
      </c>
    </row>
    <row r="3390" spans="1:8" x14ac:dyDescent="0.25">
      <c r="A3390" s="33" t="str">
        <f t="shared" si="186"/>
        <v>Lithuania2.5</v>
      </c>
      <c r="B3390" s="32" t="s">
        <v>1448</v>
      </c>
      <c r="C3390" s="33">
        <v>2.5</v>
      </c>
      <c r="D3390" s="34">
        <v>11.93</v>
      </c>
      <c r="E3390" s="34">
        <f t="shared" si="187"/>
        <v>12.2879</v>
      </c>
      <c r="F3390" s="68">
        <v>6.8000000000000005E-2</v>
      </c>
      <c r="G3390" s="69">
        <f t="shared" si="188"/>
        <v>0.83557720000000013</v>
      </c>
      <c r="H3390" s="70">
        <f t="shared" si="189"/>
        <v>13.1234772</v>
      </c>
    </row>
    <row r="3391" spans="1:8" x14ac:dyDescent="0.25">
      <c r="A3391" s="33" t="str">
        <f t="shared" si="186"/>
        <v>Lithuania3</v>
      </c>
      <c r="B3391" s="32" t="s">
        <v>1448</v>
      </c>
      <c r="C3391" s="33">
        <v>3</v>
      </c>
      <c r="D3391" s="34">
        <v>11.93</v>
      </c>
      <c r="E3391" s="34">
        <f t="shared" si="187"/>
        <v>12.2879</v>
      </c>
      <c r="F3391" s="68">
        <v>6.8000000000000005E-2</v>
      </c>
      <c r="G3391" s="69">
        <f t="shared" si="188"/>
        <v>0.83557720000000013</v>
      </c>
      <c r="H3391" s="70">
        <f t="shared" si="189"/>
        <v>13.1234772</v>
      </c>
    </row>
    <row r="3392" spans="1:8" x14ac:dyDescent="0.25">
      <c r="A3392" s="33" t="str">
        <f t="shared" si="186"/>
        <v>Lithuania3.5</v>
      </c>
      <c r="B3392" s="32" t="s">
        <v>1448</v>
      </c>
      <c r="C3392" s="33">
        <v>3.5</v>
      </c>
      <c r="D3392" s="34">
        <v>11.93</v>
      </c>
      <c r="E3392" s="34">
        <f t="shared" si="187"/>
        <v>12.2879</v>
      </c>
      <c r="F3392" s="68">
        <v>6.8000000000000005E-2</v>
      </c>
      <c r="G3392" s="69">
        <f t="shared" si="188"/>
        <v>0.83557720000000013</v>
      </c>
      <c r="H3392" s="70">
        <f t="shared" si="189"/>
        <v>13.1234772</v>
      </c>
    </row>
    <row r="3393" spans="1:8" x14ac:dyDescent="0.25">
      <c r="A3393" s="33" t="str">
        <f t="shared" si="186"/>
        <v>Lithuania4</v>
      </c>
      <c r="B3393" s="32" t="s">
        <v>1448</v>
      </c>
      <c r="C3393" s="33">
        <v>4</v>
      </c>
      <c r="D3393" s="34">
        <v>11.93</v>
      </c>
      <c r="E3393" s="34">
        <f t="shared" si="187"/>
        <v>12.2879</v>
      </c>
      <c r="F3393" s="68">
        <v>6.8000000000000005E-2</v>
      </c>
      <c r="G3393" s="69">
        <f t="shared" si="188"/>
        <v>0.83557720000000013</v>
      </c>
      <c r="H3393" s="70">
        <f t="shared" si="189"/>
        <v>13.1234772</v>
      </c>
    </row>
    <row r="3394" spans="1:8" x14ac:dyDescent="0.25">
      <c r="A3394" s="33" t="str">
        <f t="shared" si="186"/>
        <v>Lithuania4.5</v>
      </c>
      <c r="B3394" s="32" t="s">
        <v>1448</v>
      </c>
      <c r="C3394" s="33">
        <v>4.5</v>
      </c>
      <c r="D3394" s="34">
        <v>11.93</v>
      </c>
      <c r="E3394" s="34">
        <f t="shared" si="187"/>
        <v>12.2879</v>
      </c>
      <c r="F3394" s="68">
        <v>6.8000000000000005E-2</v>
      </c>
      <c r="G3394" s="69">
        <f t="shared" si="188"/>
        <v>0.83557720000000013</v>
      </c>
      <c r="H3394" s="70">
        <f t="shared" si="189"/>
        <v>13.1234772</v>
      </c>
    </row>
    <row r="3395" spans="1:8" x14ac:dyDescent="0.25">
      <c r="A3395" s="33" t="str">
        <f t="shared" si="186"/>
        <v>Lithuania5</v>
      </c>
      <c r="B3395" s="32" t="s">
        <v>1448</v>
      </c>
      <c r="C3395" s="33">
        <v>5</v>
      </c>
      <c r="D3395" s="34">
        <v>11.93</v>
      </c>
      <c r="E3395" s="34">
        <f t="shared" si="187"/>
        <v>12.2879</v>
      </c>
      <c r="F3395" s="68">
        <v>6.8000000000000005E-2</v>
      </c>
      <c r="G3395" s="69">
        <f t="shared" si="188"/>
        <v>0.83557720000000013</v>
      </c>
      <c r="H3395" s="70">
        <f t="shared" si="189"/>
        <v>13.1234772</v>
      </c>
    </row>
    <row r="3396" spans="1:8" x14ac:dyDescent="0.25">
      <c r="A3396" s="33" t="str">
        <f t="shared" si="186"/>
        <v>Lithuania5.5</v>
      </c>
      <c r="B3396" s="32" t="s">
        <v>1448</v>
      </c>
      <c r="C3396" s="33">
        <v>5.5</v>
      </c>
      <c r="D3396" s="34">
        <v>11.93</v>
      </c>
      <c r="E3396" s="34">
        <f t="shared" si="187"/>
        <v>12.2879</v>
      </c>
      <c r="F3396" s="68">
        <v>6.8000000000000005E-2</v>
      </c>
      <c r="G3396" s="69">
        <f t="shared" si="188"/>
        <v>0.83557720000000013</v>
      </c>
      <c r="H3396" s="70">
        <f t="shared" si="189"/>
        <v>13.1234772</v>
      </c>
    </row>
    <row r="3397" spans="1:8" x14ac:dyDescent="0.25">
      <c r="A3397" s="33" t="str">
        <f t="shared" si="186"/>
        <v>Lithuania6</v>
      </c>
      <c r="B3397" s="32" t="s">
        <v>1448</v>
      </c>
      <c r="C3397" s="33">
        <v>6</v>
      </c>
      <c r="D3397" s="34">
        <v>11.93</v>
      </c>
      <c r="E3397" s="34">
        <f t="shared" si="187"/>
        <v>12.2879</v>
      </c>
      <c r="F3397" s="68">
        <v>6.8000000000000005E-2</v>
      </c>
      <c r="G3397" s="69">
        <f t="shared" si="188"/>
        <v>0.83557720000000013</v>
      </c>
      <c r="H3397" s="70">
        <f t="shared" si="189"/>
        <v>13.1234772</v>
      </c>
    </row>
    <row r="3398" spans="1:8" x14ac:dyDescent="0.25">
      <c r="A3398" s="33" t="str">
        <f t="shared" si="186"/>
        <v>Lithuania6.5</v>
      </c>
      <c r="B3398" s="32" t="s">
        <v>1448</v>
      </c>
      <c r="C3398" s="33">
        <v>6.5</v>
      </c>
      <c r="D3398" s="34">
        <v>11.93</v>
      </c>
      <c r="E3398" s="34">
        <f t="shared" si="187"/>
        <v>12.2879</v>
      </c>
      <c r="F3398" s="68">
        <v>6.8000000000000005E-2</v>
      </c>
      <c r="G3398" s="69">
        <f t="shared" si="188"/>
        <v>0.83557720000000013</v>
      </c>
      <c r="H3398" s="70">
        <f t="shared" si="189"/>
        <v>13.1234772</v>
      </c>
    </row>
    <row r="3399" spans="1:8" x14ac:dyDescent="0.25">
      <c r="A3399" s="33" t="str">
        <f t="shared" si="186"/>
        <v>Lithuania7</v>
      </c>
      <c r="B3399" s="32" t="s">
        <v>1448</v>
      </c>
      <c r="C3399" s="33">
        <v>7</v>
      </c>
      <c r="D3399" s="34">
        <v>11.93</v>
      </c>
      <c r="E3399" s="34">
        <f t="shared" si="187"/>
        <v>12.2879</v>
      </c>
      <c r="F3399" s="68">
        <v>6.8000000000000005E-2</v>
      </c>
      <c r="G3399" s="69">
        <f t="shared" si="188"/>
        <v>0.83557720000000013</v>
      </c>
      <c r="H3399" s="70">
        <f t="shared" si="189"/>
        <v>13.1234772</v>
      </c>
    </row>
    <row r="3400" spans="1:8" x14ac:dyDescent="0.25">
      <c r="A3400" s="33" t="str">
        <f t="shared" si="186"/>
        <v>Lithuania7.5</v>
      </c>
      <c r="B3400" s="32" t="s">
        <v>1448</v>
      </c>
      <c r="C3400" s="33">
        <v>7.5</v>
      </c>
      <c r="D3400" s="34">
        <v>11.93</v>
      </c>
      <c r="E3400" s="34">
        <f t="shared" si="187"/>
        <v>12.2879</v>
      </c>
      <c r="F3400" s="68">
        <v>6.8000000000000005E-2</v>
      </c>
      <c r="G3400" s="69">
        <f t="shared" si="188"/>
        <v>0.83557720000000013</v>
      </c>
      <c r="H3400" s="70">
        <f t="shared" si="189"/>
        <v>13.1234772</v>
      </c>
    </row>
    <row r="3401" spans="1:8" x14ac:dyDescent="0.25">
      <c r="A3401" s="33" t="str">
        <f t="shared" si="186"/>
        <v>Lithuania8</v>
      </c>
      <c r="B3401" s="32" t="s">
        <v>1448</v>
      </c>
      <c r="C3401" s="33">
        <v>8</v>
      </c>
      <c r="D3401" s="34">
        <v>11.93</v>
      </c>
      <c r="E3401" s="34">
        <f t="shared" si="187"/>
        <v>12.2879</v>
      </c>
      <c r="F3401" s="68">
        <v>6.8000000000000005E-2</v>
      </c>
      <c r="G3401" s="69">
        <f t="shared" si="188"/>
        <v>0.83557720000000013</v>
      </c>
      <c r="H3401" s="70">
        <f t="shared" si="189"/>
        <v>13.1234772</v>
      </c>
    </row>
    <row r="3402" spans="1:8" x14ac:dyDescent="0.25">
      <c r="A3402" s="33" t="str">
        <f t="shared" si="186"/>
        <v>Lithuania8.5</v>
      </c>
      <c r="B3402" s="32" t="s">
        <v>1448</v>
      </c>
      <c r="C3402" s="33">
        <v>8.5</v>
      </c>
      <c r="D3402" s="34">
        <v>11.93</v>
      </c>
      <c r="E3402" s="34">
        <f t="shared" si="187"/>
        <v>12.2879</v>
      </c>
      <c r="F3402" s="68">
        <v>6.8000000000000005E-2</v>
      </c>
      <c r="G3402" s="69">
        <f t="shared" si="188"/>
        <v>0.83557720000000013</v>
      </c>
      <c r="H3402" s="70">
        <f t="shared" si="189"/>
        <v>13.1234772</v>
      </c>
    </row>
    <row r="3403" spans="1:8" x14ac:dyDescent="0.25">
      <c r="A3403" s="33" t="str">
        <f t="shared" si="186"/>
        <v>Lithuania9</v>
      </c>
      <c r="B3403" s="32" t="s">
        <v>1448</v>
      </c>
      <c r="C3403" s="33">
        <v>9</v>
      </c>
      <c r="D3403" s="34">
        <v>11.93</v>
      </c>
      <c r="E3403" s="34">
        <f t="shared" si="187"/>
        <v>12.2879</v>
      </c>
      <c r="F3403" s="68">
        <v>6.8000000000000005E-2</v>
      </c>
      <c r="G3403" s="69">
        <f t="shared" si="188"/>
        <v>0.83557720000000013</v>
      </c>
      <c r="H3403" s="70">
        <f t="shared" si="189"/>
        <v>13.1234772</v>
      </c>
    </row>
    <row r="3404" spans="1:8" x14ac:dyDescent="0.25">
      <c r="A3404" s="33" t="str">
        <f t="shared" si="186"/>
        <v>Lithuania9.5</v>
      </c>
      <c r="B3404" s="32" t="s">
        <v>1448</v>
      </c>
      <c r="C3404" s="33">
        <v>9.5</v>
      </c>
      <c r="D3404" s="34">
        <v>11.93</v>
      </c>
      <c r="E3404" s="34">
        <f t="shared" si="187"/>
        <v>12.2879</v>
      </c>
      <c r="F3404" s="68">
        <v>6.8000000000000005E-2</v>
      </c>
      <c r="G3404" s="69">
        <f t="shared" si="188"/>
        <v>0.83557720000000013</v>
      </c>
      <c r="H3404" s="70">
        <f t="shared" si="189"/>
        <v>13.1234772</v>
      </c>
    </row>
    <row r="3405" spans="1:8" x14ac:dyDescent="0.25">
      <c r="A3405" s="33" t="str">
        <f t="shared" ref="A3405:A3469" si="190">CONCATENATE(B3405,C3405)</f>
        <v>Lithuania10</v>
      </c>
      <c r="B3405" s="32" t="s">
        <v>1448</v>
      </c>
      <c r="C3405" s="33">
        <v>10</v>
      </c>
      <c r="D3405" s="34">
        <v>11.93</v>
      </c>
      <c r="E3405" s="34">
        <f t="shared" si="187"/>
        <v>12.2879</v>
      </c>
      <c r="F3405" s="68">
        <v>6.8000000000000005E-2</v>
      </c>
      <c r="G3405" s="69">
        <f t="shared" si="188"/>
        <v>0.83557720000000013</v>
      </c>
      <c r="H3405" s="70">
        <f t="shared" si="189"/>
        <v>13.1234772</v>
      </c>
    </row>
    <row r="3406" spans="1:8" x14ac:dyDescent="0.25">
      <c r="A3406" s="33" t="str">
        <f t="shared" si="190"/>
        <v>Lithuania10.5</v>
      </c>
      <c r="B3406" s="32" t="s">
        <v>1448</v>
      </c>
      <c r="C3406" s="33">
        <v>10.5</v>
      </c>
      <c r="D3406" s="34">
        <v>11.93</v>
      </c>
      <c r="E3406" s="34">
        <f t="shared" si="187"/>
        <v>12.2879</v>
      </c>
      <c r="F3406" s="68">
        <v>6.8000000000000005E-2</v>
      </c>
      <c r="G3406" s="69">
        <f t="shared" si="188"/>
        <v>0.83557720000000013</v>
      </c>
      <c r="H3406" s="70">
        <f t="shared" si="189"/>
        <v>13.1234772</v>
      </c>
    </row>
    <row r="3407" spans="1:8" x14ac:dyDescent="0.25">
      <c r="A3407" s="33" t="str">
        <f t="shared" si="190"/>
        <v>Lithuania11</v>
      </c>
      <c r="B3407" s="32" t="s">
        <v>1448</v>
      </c>
      <c r="C3407" s="33">
        <v>11</v>
      </c>
      <c r="D3407" s="34">
        <v>11.93</v>
      </c>
      <c r="E3407" s="34">
        <f t="shared" si="187"/>
        <v>12.2879</v>
      </c>
      <c r="F3407" s="68">
        <v>6.8000000000000005E-2</v>
      </c>
      <c r="G3407" s="69">
        <f t="shared" si="188"/>
        <v>0.83557720000000013</v>
      </c>
      <c r="H3407" s="70">
        <f t="shared" si="189"/>
        <v>13.1234772</v>
      </c>
    </row>
    <row r="3408" spans="1:8" x14ac:dyDescent="0.25">
      <c r="A3408" s="33" t="str">
        <f t="shared" si="190"/>
        <v>Lithuania11.5</v>
      </c>
      <c r="B3408" s="32" t="s">
        <v>1448</v>
      </c>
      <c r="C3408" s="33">
        <v>11.5</v>
      </c>
      <c r="D3408" s="34">
        <v>11.93</v>
      </c>
      <c r="E3408" s="34">
        <f t="shared" si="187"/>
        <v>12.2879</v>
      </c>
      <c r="F3408" s="68">
        <v>6.8000000000000005E-2</v>
      </c>
      <c r="G3408" s="69">
        <f t="shared" si="188"/>
        <v>0.83557720000000013</v>
      </c>
      <c r="H3408" s="70">
        <f t="shared" si="189"/>
        <v>13.1234772</v>
      </c>
    </row>
    <row r="3409" spans="1:8" x14ac:dyDescent="0.25">
      <c r="A3409" s="33" t="str">
        <f t="shared" si="190"/>
        <v>Lithuania12</v>
      </c>
      <c r="B3409" s="32" t="s">
        <v>1448</v>
      </c>
      <c r="C3409" s="33">
        <v>12</v>
      </c>
      <c r="D3409" s="34">
        <v>11.93</v>
      </c>
      <c r="E3409" s="34">
        <f t="shared" si="187"/>
        <v>12.2879</v>
      </c>
      <c r="F3409" s="68">
        <v>6.8000000000000005E-2</v>
      </c>
      <c r="G3409" s="69">
        <f t="shared" si="188"/>
        <v>0.83557720000000013</v>
      </c>
      <c r="H3409" s="70">
        <f t="shared" si="189"/>
        <v>13.1234772</v>
      </c>
    </row>
    <row r="3410" spans="1:8" x14ac:dyDescent="0.25">
      <c r="A3410" s="33" t="str">
        <f t="shared" si="190"/>
        <v>Lithuania12.5</v>
      </c>
      <c r="B3410" s="32" t="s">
        <v>1448</v>
      </c>
      <c r="C3410" s="33">
        <v>12.5</v>
      </c>
      <c r="D3410" s="34">
        <v>11.93</v>
      </c>
      <c r="E3410" s="34">
        <f t="shared" ref="E3410:E3473" si="191">D3410*1.03</f>
        <v>12.2879</v>
      </c>
      <c r="F3410" s="68">
        <v>6.8000000000000005E-2</v>
      </c>
      <c r="G3410" s="69">
        <f t="shared" ref="G3410:G3473" si="192">E3410*F3410</f>
        <v>0.83557720000000013</v>
      </c>
      <c r="H3410" s="70">
        <f t="shared" ref="H3410:H3473" si="193">G3410+E3410</f>
        <v>13.1234772</v>
      </c>
    </row>
    <row r="3411" spans="1:8" x14ac:dyDescent="0.25">
      <c r="A3411" s="33" t="str">
        <f t="shared" si="190"/>
        <v>Lithuania13</v>
      </c>
      <c r="B3411" s="32" t="s">
        <v>1448</v>
      </c>
      <c r="C3411" s="33">
        <v>13</v>
      </c>
      <c r="D3411" s="34">
        <v>11.93</v>
      </c>
      <c r="E3411" s="34">
        <f t="shared" si="191"/>
        <v>12.2879</v>
      </c>
      <c r="F3411" s="68">
        <v>6.8000000000000005E-2</v>
      </c>
      <c r="G3411" s="69">
        <f t="shared" si="192"/>
        <v>0.83557720000000013</v>
      </c>
      <c r="H3411" s="70">
        <f t="shared" si="193"/>
        <v>13.1234772</v>
      </c>
    </row>
    <row r="3412" spans="1:8" x14ac:dyDescent="0.25">
      <c r="A3412" s="33" t="str">
        <f t="shared" si="190"/>
        <v>Lithuania13.5</v>
      </c>
      <c r="B3412" s="32" t="s">
        <v>1448</v>
      </c>
      <c r="C3412" s="33">
        <v>13.5</v>
      </c>
      <c r="D3412" s="34">
        <v>11.93</v>
      </c>
      <c r="E3412" s="34">
        <f t="shared" si="191"/>
        <v>12.2879</v>
      </c>
      <c r="F3412" s="68">
        <v>6.8000000000000005E-2</v>
      </c>
      <c r="G3412" s="69">
        <f t="shared" si="192"/>
        <v>0.83557720000000013</v>
      </c>
      <c r="H3412" s="70">
        <f t="shared" si="193"/>
        <v>13.1234772</v>
      </c>
    </row>
    <row r="3413" spans="1:8" x14ac:dyDescent="0.25">
      <c r="A3413" s="33" t="str">
        <f t="shared" si="190"/>
        <v>Lithuania14</v>
      </c>
      <c r="B3413" s="32" t="s">
        <v>1448</v>
      </c>
      <c r="C3413" s="33">
        <v>14</v>
      </c>
      <c r="D3413" s="34">
        <v>11.93</v>
      </c>
      <c r="E3413" s="34">
        <f t="shared" si="191"/>
        <v>12.2879</v>
      </c>
      <c r="F3413" s="68">
        <v>6.8000000000000005E-2</v>
      </c>
      <c r="G3413" s="69">
        <f t="shared" si="192"/>
        <v>0.83557720000000013</v>
      </c>
      <c r="H3413" s="70">
        <f t="shared" si="193"/>
        <v>13.1234772</v>
      </c>
    </row>
    <row r="3414" spans="1:8" x14ac:dyDescent="0.25">
      <c r="A3414" s="33" t="str">
        <f t="shared" si="190"/>
        <v>Lithuania14.5</v>
      </c>
      <c r="B3414" s="32" t="s">
        <v>1448</v>
      </c>
      <c r="C3414" s="33">
        <v>14.5</v>
      </c>
      <c r="D3414" s="34">
        <v>11.93</v>
      </c>
      <c r="E3414" s="34">
        <f t="shared" si="191"/>
        <v>12.2879</v>
      </c>
      <c r="F3414" s="68">
        <v>6.8000000000000005E-2</v>
      </c>
      <c r="G3414" s="69">
        <f t="shared" si="192"/>
        <v>0.83557720000000013</v>
      </c>
      <c r="H3414" s="70">
        <f t="shared" si="193"/>
        <v>13.1234772</v>
      </c>
    </row>
    <row r="3415" spans="1:8" x14ac:dyDescent="0.25">
      <c r="A3415" s="33" t="str">
        <f t="shared" si="190"/>
        <v>Lithuania15</v>
      </c>
      <c r="B3415" s="32" t="s">
        <v>1448</v>
      </c>
      <c r="C3415" s="33">
        <v>15</v>
      </c>
      <c r="D3415" s="34">
        <v>11.93</v>
      </c>
      <c r="E3415" s="34">
        <f t="shared" si="191"/>
        <v>12.2879</v>
      </c>
      <c r="F3415" s="68">
        <v>6.8000000000000005E-2</v>
      </c>
      <c r="G3415" s="69">
        <f t="shared" si="192"/>
        <v>0.83557720000000013</v>
      </c>
      <c r="H3415" s="70">
        <f t="shared" si="193"/>
        <v>13.1234772</v>
      </c>
    </row>
    <row r="3416" spans="1:8" x14ac:dyDescent="0.25">
      <c r="A3416" s="33" t="str">
        <f t="shared" si="190"/>
        <v>Lithuania15.5</v>
      </c>
      <c r="B3416" s="32" t="s">
        <v>1448</v>
      </c>
      <c r="C3416" s="33">
        <v>15.5</v>
      </c>
      <c r="D3416" s="34">
        <v>11.93</v>
      </c>
      <c r="E3416" s="34">
        <f t="shared" si="191"/>
        <v>12.2879</v>
      </c>
      <c r="F3416" s="68">
        <v>6.8000000000000005E-2</v>
      </c>
      <c r="G3416" s="69">
        <f t="shared" si="192"/>
        <v>0.83557720000000013</v>
      </c>
      <c r="H3416" s="70">
        <f t="shared" si="193"/>
        <v>13.1234772</v>
      </c>
    </row>
    <row r="3417" spans="1:8" x14ac:dyDescent="0.25">
      <c r="A3417" s="33" t="str">
        <f t="shared" si="190"/>
        <v>Lithuania16</v>
      </c>
      <c r="B3417" s="32" t="s">
        <v>1448</v>
      </c>
      <c r="C3417" s="33">
        <v>16</v>
      </c>
      <c r="D3417" s="34">
        <v>11.93</v>
      </c>
      <c r="E3417" s="34">
        <f t="shared" si="191"/>
        <v>12.2879</v>
      </c>
      <c r="F3417" s="68">
        <v>6.8000000000000005E-2</v>
      </c>
      <c r="G3417" s="69">
        <f t="shared" si="192"/>
        <v>0.83557720000000013</v>
      </c>
      <c r="H3417" s="70">
        <f t="shared" si="193"/>
        <v>13.1234772</v>
      </c>
    </row>
    <row r="3418" spans="1:8" x14ac:dyDescent="0.25">
      <c r="A3418" s="33" t="str">
        <f t="shared" si="190"/>
        <v>Lithuania16.5</v>
      </c>
      <c r="B3418" s="32" t="s">
        <v>1448</v>
      </c>
      <c r="C3418" s="33">
        <v>16.5</v>
      </c>
      <c r="D3418" s="34">
        <v>11.93</v>
      </c>
      <c r="E3418" s="34">
        <f t="shared" si="191"/>
        <v>12.2879</v>
      </c>
      <c r="F3418" s="68">
        <v>6.8000000000000005E-2</v>
      </c>
      <c r="G3418" s="69">
        <f t="shared" si="192"/>
        <v>0.83557720000000013</v>
      </c>
      <c r="H3418" s="70">
        <f t="shared" si="193"/>
        <v>13.1234772</v>
      </c>
    </row>
    <row r="3419" spans="1:8" x14ac:dyDescent="0.25">
      <c r="A3419" s="33" t="str">
        <f t="shared" si="190"/>
        <v>Lithuania17</v>
      </c>
      <c r="B3419" s="32" t="s">
        <v>1448</v>
      </c>
      <c r="C3419" s="33">
        <v>17</v>
      </c>
      <c r="D3419" s="34">
        <v>11.93</v>
      </c>
      <c r="E3419" s="34">
        <f t="shared" si="191"/>
        <v>12.2879</v>
      </c>
      <c r="F3419" s="68">
        <v>6.8000000000000005E-2</v>
      </c>
      <c r="G3419" s="69">
        <f t="shared" si="192"/>
        <v>0.83557720000000013</v>
      </c>
      <c r="H3419" s="70">
        <f t="shared" si="193"/>
        <v>13.1234772</v>
      </c>
    </row>
    <row r="3420" spans="1:8" x14ac:dyDescent="0.25">
      <c r="A3420" s="33" t="str">
        <f t="shared" si="190"/>
        <v>Lithuania17.5</v>
      </c>
      <c r="B3420" s="32" t="s">
        <v>1448</v>
      </c>
      <c r="C3420" s="33">
        <v>17.5</v>
      </c>
      <c r="D3420" s="34">
        <v>11.93</v>
      </c>
      <c r="E3420" s="34">
        <f t="shared" si="191"/>
        <v>12.2879</v>
      </c>
      <c r="F3420" s="68">
        <v>6.8000000000000005E-2</v>
      </c>
      <c r="G3420" s="69">
        <f t="shared" si="192"/>
        <v>0.83557720000000013</v>
      </c>
      <c r="H3420" s="70">
        <f t="shared" si="193"/>
        <v>13.1234772</v>
      </c>
    </row>
    <row r="3421" spans="1:8" x14ac:dyDescent="0.25">
      <c r="A3421" s="33" t="str">
        <f t="shared" si="190"/>
        <v>Lithuania18</v>
      </c>
      <c r="B3421" s="32" t="s">
        <v>1448</v>
      </c>
      <c r="C3421" s="33">
        <v>18</v>
      </c>
      <c r="D3421" s="34">
        <v>11.93</v>
      </c>
      <c r="E3421" s="34">
        <f t="shared" si="191"/>
        <v>12.2879</v>
      </c>
      <c r="F3421" s="68">
        <v>6.8000000000000005E-2</v>
      </c>
      <c r="G3421" s="69">
        <f t="shared" si="192"/>
        <v>0.83557720000000013</v>
      </c>
      <c r="H3421" s="70">
        <f t="shared" si="193"/>
        <v>13.1234772</v>
      </c>
    </row>
    <row r="3422" spans="1:8" x14ac:dyDescent="0.25">
      <c r="A3422" s="33" t="str">
        <f t="shared" si="190"/>
        <v>Lithuania18.5</v>
      </c>
      <c r="B3422" s="32" t="s">
        <v>1448</v>
      </c>
      <c r="C3422" s="33">
        <v>18.5</v>
      </c>
      <c r="D3422" s="34">
        <v>11.93</v>
      </c>
      <c r="E3422" s="34">
        <f t="shared" si="191"/>
        <v>12.2879</v>
      </c>
      <c r="F3422" s="68">
        <v>6.8000000000000005E-2</v>
      </c>
      <c r="G3422" s="69">
        <f t="shared" si="192"/>
        <v>0.83557720000000013</v>
      </c>
      <c r="H3422" s="70">
        <f t="shared" si="193"/>
        <v>13.1234772</v>
      </c>
    </row>
    <row r="3423" spans="1:8" x14ac:dyDescent="0.25">
      <c r="A3423" s="33" t="str">
        <f t="shared" si="190"/>
        <v>Lithuania19</v>
      </c>
      <c r="B3423" s="32" t="s">
        <v>1448</v>
      </c>
      <c r="C3423" s="33">
        <v>19</v>
      </c>
      <c r="D3423" s="34">
        <v>11.93</v>
      </c>
      <c r="E3423" s="34">
        <f t="shared" si="191"/>
        <v>12.2879</v>
      </c>
      <c r="F3423" s="68">
        <v>6.8000000000000005E-2</v>
      </c>
      <c r="G3423" s="69">
        <f t="shared" si="192"/>
        <v>0.83557720000000013</v>
      </c>
      <c r="H3423" s="70">
        <f t="shared" si="193"/>
        <v>13.1234772</v>
      </c>
    </row>
    <row r="3424" spans="1:8" x14ac:dyDescent="0.25">
      <c r="A3424" s="33" t="str">
        <f t="shared" si="190"/>
        <v>Lithuania19.5</v>
      </c>
      <c r="B3424" s="32" t="s">
        <v>1448</v>
      </c>
      <c r="C3424" s="33">
        <v>19.5</v>
      </c>
      <c r="D3424" s="34">
        <v>11.93</v>
      </c>
      <c r="E3424" s="34">
        <f t="shared" si="191"/>
        <v>12.2879</v>
      </c>
      <c r="F3424" s="68">
        <v>6.8000000000000005E-2</v>
      </c>
      <c r="G3424" s="69">
        <f t="shared" si="192"/>
        <v>0.83557720000000013</v>
      </c>
      <c r="H3424" s="70">
        <f t="shared" si="193"/>
        <v>13.1234772</v>
      </c>
    </row>
    <row r="3425" spans="1:8" x14ac:dyDescent="0.25">
      <c r="A3425" s="33" t="str">
        <f t="shared" si="190"/>
        <v>Lithuania20</v>
      </c>
      <c r="B3425" s="32" t="s">
        <v>1448</v>
      </c>
      <c r="C3425" s="33">
        <v>20</v>
      </c>
      <c r="D3425" s="34">
        <v>11.93</v>
      </c>
      <c r="E3425" s="34">
        <f t="shared" si="191"/>
        <v>12.2879</v>
      </c>
      <c r="F3425" s="68">
        <v>6.8000000000000005E-2</v>
      </c>
      <c r="G3425" s="69">
        <f t="shared" si="192"/>
        <v>0.83557720000000013</v>
      </c>
      <c r="H3425" s="70">
        <f t="shared" si="193"/>
        <v>13.1234772</v>
      </c>
    </row>
    <row r="3426" spans="1:8" x14ac:dyDescent="0.25">
      <c r="A3426" s="33" t="str">
        <f t="shared" si="190"/>
        <v>Lithuania20.5</v>
      </c>
      <c r="B3426" s="32" t="s">
        <v>1448</v>
      </c>
      <c r="C3426" s="33">
        <v>20.5</v>
      </c>
      <c r="D3426" s="34">
        <v>11.93</v>
      </c>
      <c r="E3426" s="34">
        <f t="shared" si="191"/>
        <v>12.2879</v>
      </c>
      <c r="F3426" s="68">
        <v>6.8000000000000005E-2</v>
      </c>
      <c r="G3426" s="69">
        <f t="shared" si="192"/>
        <v>0.83557720000000013</v>
      </c>
      <c r="H3426" s="70">
        <f t="shared" si="193"/>
        <v>13.1234772</v>
      </c>
    </row>
    <row r="3427" spans="1:8" x14ac:dyDescent="0.25">
      <c r="A3427" s="33" t="str">
        <f t="shared" si="190"/>
        <v>Lithuania21</v>
      </c>
      <c r="B3427" s="32" t="s">
        <v>1448</v>
      </c>
      <c r="C3427" s="33">
        <v>21</v>
      </c>
      <c r="D3427" s="34">
        <v>11.93</v>
      </c>
      <c r="E3427" s="34">
        <f t="shared" si="191"/>
        <v>12.2879</v>
      </c>
      <c r="F3427" s="68">
        <v>6.8000000000000005E-2</v>
      </c>
      <c r="G3427" s="69">
        <f t="shared" si="192"/>
        <v>0.83557720000000013</v>
      </c>
      <c r="H3427" s="70">
        <f t="shared" si="193"/>
        <v>13.1234772</v>
      </c>
    </row>
    <row r="3428" spans="1:8" x14ac:dyDescent="0.25">
      <c r="A3428" s="33" t="str">
        <f t="shared" si="190"/>
        <v>Lithuania21.5</v>
      </c>
      <c r="B3428" s="32" t="s">
        <v>1448</v>
      </c>
      <c r="C3428" s="33">
        <v>21.5</v>
      </c>
      <c r="D3428" s="34">
        <v>11.93</v>
      </c>
      <c r="E3428" s="34">
        <f t="shared" si="191"/>
        <v>12.2879</v>
      </c>
      <c r="F3428" s="68">
        <v>6.8000000000000005E-2</v>
      </c>
      <c r="G3428" s="69">
        <f t="shared" si="192"/>
        <v>0.83557720000000013</v>
      </c>
      <c r="H3428" s="70">
        <f t="shared" si="193"/>
        <v>13.1234772</v>
      </c>
    </row>
    <row r="3429" spans="1:8" x14ac:dyDescent="0.25">
      <c r="A3429" s="33" t="str">
        <f t="shared" si="190"/>
        <v>Lithuania22</v>
      </c>
      <c r="B3429" s="32" t="s">
        <v>1448</v>
      </c>
      <c r="C3429" s="33">
        <v>22</v>
      </c>
      <c r="D3429" s="34">
        <v>11.93</v>
      </c>
      <c r="E3429" s="34">
        <f t="shared" si="191"/>
        <v>12.2879</v>
      </c>
      <c r="F3429" s="68">
        <v>6.8000000000000005E-2</v>
      </c>
      <c r="G3429" s="69">
        <f t="shared" si="192"/>
        <v>0.83557720000000013</v>
      </c>
      <c r="H3429" s="70">
        <f t="shared" si="193"/>
        <v>13.1234772</v>
      </c>
    </row>
    <row r="3430" spans="1:8" x14ac:dyDescent="0.25">
      <c r="A3430" s="33" t="str">
        <f t="shared" si="190"/>
        <v>Lithuania22.5</v>
      </c>
      <c r="B3430" s="32" t="s">
        <v>1448</v>
      </c>
      <c r="C3430" s="33">
        <v>22.5</v>
      </c>
      <c r="D3430" s="34">
        <v>11.93</v>
      </c>
      <c r="E3430" s="34">
        <f t="shared" si="191"/>
        <v>12.2879</v>
      </c>
      <c r="F3430" s="68">
        <v>6.8000000000000005E-2</v>
      </c>
      <c r="G3430" s="69">
        <f t="shared" si="192"/>
        <v>0.83557720000000013</v>
      </c>
      <c r="H3430" s="70">
        <f t="shared" si="193"/>
        <v>13.1234772</v>
      </c>
    </row>
    <row r="3431" spans="1:8" x14ac:dyDescent="0.25">
      <c r="A3431" s="33" t="str">
        <f t="shared" si="190"/>
        <v>Lithuania23</v>
      </c>
      <c r="B3431" s="32" t="s">
        <v>1448</v>
      </c>
      <c r="C3431" s="33">
        <v>23</v>
      </c>
      <c r="D3431" s="34">
        <v>11.93</v>
      </c>
      <c r="E3431" s="34">
        <f t="shared" si="191"/>
        <v>12.2879</v>
      </c>
      <c r="F3431" s="68">
        <v>6.8000000000000005E-2</v>
      </c>
      <c r="G3431" s="69">
        <f t="shared" si="192"/>
        <v>0.83557720000000013</v>
      </c>
      <c r="H3431" s="70">
        <f t="shared" si="193"/>
        <v>13.1234772</v>
      </c>
    </row>
    <row r="3432" spans="1:8" x14ac:dyDescent="0.25">
      <c r="A3432" s="33" t="str">
        <f t="shared" si="190"/>
        <v>Lithuania23.5</v>
      </c>
      <c r="B3432" s="32" t="s">
        <v>1448</v>
      </c>
      <c r="C3432" s="33">
        <v>23.5</v>
      </c>
      <c r="D3432" s="34">
        <v>11.93</v>
      </c>
      <c r="E3432" s="34">
        <f t="shared" si="191"/>
        <v>12.2879</v>
      </c>
      <c r="F3432" s="68">
        <v>6.8000000000000005E-2</v>
      </c>
      <c r="G3432" s="69">
        <f t="shared" si="192"/>
        <v>0.83557720000000013</v>
      </c>
      <c r="H3432" s="70">
        <f t="shared" si="193"/>
        <v>13.1234772</v>
      </c>
    </row>
    <row r="3433" spans="1:8" x14ac:dyDescent="0.25">
      <c r="A3433" s="33" t="str">
        <f t="shared" si="190"/>
        <v>Lithuania24</v>
      </c>
      <c r="B3433" s="32" t="s">
        <v>1448</v>
      </c>
      <c r="C3433" s="33">
        <v>24</v>
      </c>
      <c r="D3433" s="34">
        <v>11.93</v>
      </c>
      <c r="E3433" s="34">
        <f t="shared" si="191"/>
        <v>12.2879</v>
      </c>
      <c r="F3433" s="68">
        <v>6.8000000000000005E-2</v>
      </c>
      <c r="G3433" s="69">
        <f t="shared" si="192"/>
        <v>0.83557720000000013</v>
      </c>
      <c r="H3433" s="70">
        <f t="shared" si="193"/>
        <v>13.1234772</v>
      </c>
    </row>
    <row r="3434" spans="1:8" x14ac:dyDescent="0.25">
      <c r="A3434" s="33" t="str">
        <f t="shared" si="190"/>
        <v>Lithuania24.5</v>
      </c>
      <c r="B3434" s="32" t="s">
        <v>1448</v>
      </c>
      <c r="C3434" s="33">
        <v>24.5</v>
      </c>
      <c r="D3434" s="34">
        <v>11.93</v>
      </c>
      <c r="E3434" s="34">
        <f t="shared" si="191"/>
        <v>12.2879</v>
      </c>
      <c r="F3434" s="68">
        <v>6.8000000000000005E-2</v>
      </c>
      <c r="G3434" s="69">
        <f t="shared" si="192"/>
        <v>0.83557720000000013</v>
      </c>
      <c r="H3434" s="70">
        <f t="shared" si="193"/>
        <v>13.1234772</v>
      </c>
    </row>
    <row r="3435" spans="1:8" x14ac:dyDescent="0.25">
      <c r="A3435" s="33" t="str">
        <f t="shared" si="190"/>
        <v>Lithuania25</v>
      </c>
      <c r="B3435" s="32" t="s">
        <v>1448</v>
      </c>
      <c r="C3435" s="33">
        <v>25</v>
      </c>
      <c r="D3435" s="34">
        <v>11.93</v>
      </c>
      <c r="E3435" s="34">
        <f t="shared" si="191"/>
        <v>12.2879</v>
      </c>
      <c r="F3435" s="68">
        <v>6.8000000000000005E-2</v>
      </c>
      <c r="G3435" s="69">
        <f t="shared" si="192"/>
        <v>0.83557720000000013</v>
      </c>
      <c r="H3435" s="70">
        <f t="shared" si="193"/>
        <v>13.1234772</v>
      </c>
    </row>
    <row r="3436" spans="1:8" x14ac:dyDescent="0.25">
      <c r="A3436" s="33" t="str">
        <f t="shared" si="190"/>
        <v>Lithuania25.5</v>
      </c>
      <c r="B3436" s="32" t="s">
        <v>1448</v>
      </c>
      <c r="C3436" s="33">
        <v>25.5</v>
      </c>
      <c r="D3436" s="34">
        <v>23.86</v>
      </c>
      <c r="E3436" s="34">
        <f t="shared" si="191"/>
        <v>24.575800000000001</v>
      </c>
      <c r="F3436" s="68">
        <v>6.8000000000000005E-2</v>
      </c>
      <c r="G3436" s="69">
        <f t="shared" si="192"/>
        <v>1.6711544000000003</v>
      </c>
      <c r="H3436" s="70">
        <f t="shared" si="193"/>
        <v>26.2469544</v>
      </c>
    </row>
    <row r="3437" spans="1:8" x14ac:dyDescent="0.25">
      <c r="A3437" s="33" t="str">
        <f t="shared" si="190"/>
        <v>Lithuania26</v>
      </c>
      <c r="B3437" s="32" t="s">
        <v>1448</v>
      </c>
      <c r="C3437" s="33">
        <v>26</v>
      </c>
      <c r="D3437" s="34">
        <v>23.86</v>
      </c>
      <c r="E3437" s="34">
        <f t="shared" si="191"/>
        <v>24.575800000000001</v>
      </c>
      <c r="F3437" s="68">
        <v>6.8000000000000005E-2</v>
      </c>
      <c r="G3437" s="69">
        <f t="shared" si="192"/>
        <v>1.6711544000000003</v>
      </c>
      <c r="H3437" s="70">
        <f t="shared" si="193"/>
        <v>26.2469544</v>
      </c>
    </row>
    <row r="3438" spans="1:8" x14ac:dyDescent="0.25">
      <c r="A3438" s="33" t="str">
        <f t="shared" si="190"/>
        <v>Lithuania26.5</v>
      </c>
      <c r="B3438" s="32" t="s">
        <v>1448</v>
      </c>
      <c r="C3438" s="33">
        <v>26.5</v>
      </c>
      <c r="D3438" s="34">
        <v>23.86</v>
      </c>
      <c r="E3438" s="34">
        <f t="shared" si="191"/>
        <v>24.575800000000001</v>
      </c>
      <c r="F3438" s="68">
        <v>6.8000000000000005E-2</v>
      </c>
      <c r="G3438" s="69">
        <f t="shared" si="192"/>
        <v>1.6711544000000003</v>
      </c>
      <c r="H3438" s="70">
        <f t="shared" si="193"/>
        <v>26.2469544</v>
      </c>
    </row>
    <row r="3439" spans="1:8" x14ac:dyDescent="0.25">
      <c r="A3439" s="33" t="str">
        <f t="shared" si="190"/>
        <v>Lithuania27</v>
      </c>
      <c r="B3439" s="32" t="s">
        <v>1448</v>
      </c>
      <c r="C3439" s="33">
        <v>27</v>
      </c>
      <c r="D3439" s="34">
        <v>23.86</v>
      </c>
      <c r="E3439" s="34">
        <f t="shared" si="191"/>
        <v>24.575800000000001</v>
      </c>
      <c r="F3439" s="68">
        <v>6.8000000000000005E-2</v>
      </c>
      <c r="G3439" s="69">
        <f t="shared" si="192"/>
        <v>1.6711544000000003</v>
      </c>
      <c r="H3439" s="70">
        <f t="shared" si="193"/>
        <v>26.2469544</v>
      </c>
    </row>
    <row r="3440" spans="1:8" x14ac:dyDescent="0.25">
      <c r="A3440" s="33" t="str">
        <f t="shared" si="190"/>
        <v>Lithuania27.5</v>
      </c>
      <c r="B3440" s="32" t="s">
        <v>1448</v>
      </c>
      <c r="C3440" s="33">
        <v>27.5</v>
      </c>
      <c r="D3440" s="34">
        <v>23.86</v>
      </c>
      <c r="E3440" s="34">
        <f t="shared" si="191"/>
        <v>24.575800000000001</v>
      </c>
      <c r="F3440" s="68">
        <v>6.8000000000000005E-2</v>
      </c>
      <c r="G3440" s="69">
        <f t="shared" si="192"/>
        <v>1.6711544000000003</v>
      </c>
      <c r="H3440" s="70">
        <f t="shared" si="193"/>
        <v>26.2469544</v>
      </c>
    </row>
    <row r="3441" spans="1:8" x14ac:dyDescent="0.25">
      <c r="A3441" s="33" t="str">
        <f t="shared" si="190"/>
        <v>Lithuania28</v>
      </c>
      <c r="B3441" s="32" t="s">
        <v>1448</v>
      </c>
      <c r="C3441" s="33">
        <v>28</v>
      </c>
      <c r="D3441" s="34">
        <v>23.86</v>
      </c>
      <c r="E3441" s="34">
        <f t="shared" si="191"/>
        <v>24.575800000000001</v>
      </c>
      <c r="F3441" s="68">
        <v>6.8000000000000005E-2</v>
      </c>
      <c r="G3441" s="69">
        <f t="shared" si="192"/>
        <v>1.6711544000000003</v>
      </c>
      <c r="H3441" s="70">
        <f t="shared" si="193"/>
        <v>26.2469544</v>
      </c>
    </row>
    <row r="3442" spans="1:8" x14ac:dyDescent="0.25">
      <c r="A3442" s="33" t="str">
        <f t="shared" si="190"/>
        <v>Lithuania28.5</v>
      </c>
      <c r="B3442" s="32" t="s">
        <v>1448</v>
      </c>
      <c r="C3442" s="33">
        <v>28.5</v>
      </c>
      <c r="D3442" s="34">
        <v>23.86</v>
      </c>
      <c r="E3442" s="34">
        <f t="shared" si="191"/>
        <v>24.575800000000001</v>
      </c>
      <c r="F3442" s="68">
        <v>6.8000000000000005E-2</v>
      </c>
      <c r="G3442" s="69">
        <f t="shared" si="192"/>
        <v>1.6711544000000003</v>
      </c>
      <c r="H3442" s="70">
        <f t="shared" si="193"/>
        <v>26.2469544</v>
      </c>
    </row>
    <row r="3443" spans="1:8" x14ac:dyDescent="0.25">
      <c r="A3443" s="33" t="str">
        <f t="shared" si="190"/>
        <v>Lithuania29</v>
      </c>
      <c r="B3443" s="32" t="s">
        <v>1448</v>
      </c>
      <c r="C3443" s="33">
        <v>29</v>
      </c>
      <c r="D3443" s="34">
        <v>23.86</v>
      </c>
      <c r="E3443" s="34">
        <f t="shared" si="191"/>
        <v>24.575800000000001</v>
      </c>
      <c r="F3443" s="68">
        <v>6.8000000000000005E-2</v>
      </c>
      <c r="G3443" s="69">
        <f t="shared" si="192"/>
        <v>1.6711544000000003</v>
      </c>
      <c r="H3443" s="70">
        <f t="shared" si="193"/>
        <v>26.2469544</v>
      </c>
    </row>
    <row r="3444" spans="1:8" x14ac:dyDescent="0.25">
      <c r="A3444" s="33" t="str">
        <f t="shared" si="190"/>
        <v>Lithuania29.5</v>
      </c>
      <c r="B3444" s="32" t="s">
        <v>1448</v>
      </c>
      <c r="C3444" s="33">
        <v>29.5</v>
      </c>
      <c r="D3444" s="34">
        <v>23.86</v>
      </c>
      <c r="E3444" s="34">
        <f t="shared" si="191"/>
        <v>24.575800000000001</v>
      </c>
      <c r="F3444" s="68">
        <v>6.8000000000000005E-2</v>
      </c>
      <c r="G3444" s="69">
        <f t="shared" si="192"/>
        <v>1.6711544000000003</v>
      </c>
      <c r="H3444" s="70">
        <f t="shared" si="193"/>
        <v>26.2469544</v>
      </c>
    </row>
    <row r="3445" spans="1:8" x14ac:dyDescent="0.25">
      <c r="A3445" s="33" t="str">
        <f t="shared" si="190"/>
        <v>Lithuania30</v>
      </c>
      <c r="B3445" s="32" t="s">
        <v>1448</v>
      </c>
      <c r="C3445" s="33">
        <v>30</v>
      </c>
      <c r="D3445" s="34">
        <v>23.86</v>
      </c>
      <c r="E3445" s="34">
        <f t="shared" si="191"/>
        <v>24.575800000000001</v>
      </c>
      <c r="F3445" s="68">
        <v>6.8000000000000005E-2</v>
      </c>
      <c r="G3445" s="69">
        <f t="shared" si="192"/>
        <v>1.6711544000000003</v>
      </c>
      <c r="H3445" s="70">
        <f t="shared" si="193"/>
        <v>26.2469544</v>
      </c>
    </row>
    <row r="3446" spans="1:8" x14ac:dyDescent="0.25">
      <c r="A3446" s="33" t="str">
        <f t="shared" si="190"/>
        <v>Lithuania30.5</v>
      </c>
      <c r="B3446" s="32" t="s">
        <v>1448</v>
      </c>
      <c r="C3446" s="33">
        <v>30.5</v>
      </c>
      <c r="D3446" s="34">
        <v>23.86</v>
      </c>
      <c r="E3446" s="34">
        <f t="shared" si="191"/>
        <v>24.575800000000001</v>
      </c>
      <c r="F3446" s="68">
        <v>6.8000000000000005E-2</v>
      </c>
      <c r="G3446" s="69">
        <f t="shared" si="192"/>
        <v>1.6711544000000003</v>
      </c>
      <c r="H3446" s="70">
        <f t="shared" si="193"/>
        <v>26.2469544</v>
      </c>
    </row>
    <row r="3447" spans="1:8" x14ac:dyDescent="0.25">
      <c r="A3447" s="33" t="str">
        <f t="shared" si="190"/>
        <v>Lithuania31</v>
      </c>
      <c r="B3447" s="32" t="s">
        <v>1448</v>
      </c>
      <c r="C3447" s="33">
        <v>31</v>
      </c>
      <c r="D3447" s="34">
        <v>23.86</v>
      </c>
      <c r="E3447" s="34">
        <f t="shared" si="191"/>
        <v>24.575800000000001</v>
      </c>
      <c r="F3447" s="68">
        <v>6.8000000000000005E-2</v>
      </c>
      <c r="G3447" s="69">
        <f t="shared" si="192"/>
        <v>1.6711544000000003</v>
      </c>
      <c r="H3447" s="70">
        <f t="shared" si="193"/>
        <v>26.2469544</v>
      </c>
    </row>
    <row r="3448" spans="1:8" x14ac:dyDescent="0.25">
      <c r="A3448" s="33" t="str">
        <f t="shared" si="190"/>
        <v>Lithuania31.5</v>
      </c>
      <c r="B3448" s="32" t="s">
        <v>1448</v>
      </c>
      <c r="C3448" s="33">
        <v>31.5</v>
      </c>
      <c r="D3448" s="34">
        <v>23.86</v>
      </c>
      <c r="E3448" s="34">
        <f t="shared" si="191"/>
        <v>24.575800000000001</v>
      </c>
      <c r="F3448" s="68">
        <v>6.8000000000000005E-2</v>
      </c>
      <c r="G3448" s="69">
        <f t="shared" si="192"/>
        <v>1.6711544000000003</v>
      </c>
      <c r="H3448" s="70">
        <f t="shared" si="193"/>
        <v>26.2469544</v>
      </c>
    </row>
    <row r="3449" spans="1:8" x14ac:dyDescent="0.25">
      <c r="A3449" s="33" t="str">
        <f t="shared" si="190"/>
        <v>Lithuania32</v>
      </c>
      <c r="B3449" s="32" t="s">
        <v>1448</v>
      </c>
      <c r="C3449" s="33">
        <v>32</v>
      </c>
      <c r="D3449" s="34">
        <v>23.86</v>
      </c>
      <c r="E3449" s="34">
        <f t="shared" si="191"/>
        <v>24.575800000000001</v>
      </c>
      <c r="F3449" s="68">
        <v>6.8000000000000005E-2</v>
      </c>
      <c r="G3449" s="69">
        <f t="shared" si="192"/>
        <v>1.6711544000000003</v>
      </c>
      <c r="H3449" s="70">
        <f t="shared" si="193"/>
        <v>26.2469544</v>
      </c>
    </row>
    <row r="3450" spans="1:8" x14ac:dyDescent="0.25">
      <c r="A3450" s="33" t="str">
        <f t="shared" si="190"/>
        <v>Lithuania32.5</v>
      </c>
      <c r="B3450" s="32" t="s">
        <v>1448</v>
      </c>
      <c r="C3450" s="33">
        <v>32.5</v>
      </c>
      <c r="D3450" s="34">
        <v>23.86</v>
      </c>
      <c r="E3450" s="34">
        <f t="shared" si="191"/>
        <v>24.575800000000001</v>
      </c>
      <c r="F3450" s="68">
        <v>6.8000000000000005E-2</v>
      </c>
      <c r="G3450" s="69">
        <f t="shared" si="192"/>
        <v>1.6711544000000003</v>
      </c>
      <c r="H3450" s="70">
        <f t="shared" si="193"/>
        <v>26.2469544</v>
      </c>
    </row>
    <row r="3451" spans="1:8" x14ac:dyDescent="0.25">
      <c r="A3451" s="33" t="str">
        <f t="shared" si="190"/>
        <v>Lithuania33</v>
      </c>
      <c r="B3451" s="32" t="s">
        <v>1448</v>
      </c>
      <c r="C3451" s="33">
        <v>33</v>
      </c>
      <c r="D3451" s="34">
        <v>23.86</v>
      </c>
      <c r="E3451" s="34">
        <f t="shared" si="191"/>
        <v>24.575800000000001</v>
      </c>
      <c r="F3451" s="68">
        <v>6.8000000000000005E-2</v>
      </c>
      <c r="G3451" s="69">
        <f t="shared" si="192"/>
        <v>1.6711544000000003</v>
      </c>
      <c r="H3451" s="70">
        <f t="shared" si="193"/>
        <v>26.2469544</v>
      </c>
    </row>
    <row r="3452" spans="1:8" x14ac:dyDescent="0.25">
      <c r="A3452" s="33" t="str">
        <f t="shared" si="190"/>
        <v>Lithuania33.5</v>
      </c>
      <c r="B3452" s="32" t="s">
        <v>1448</v>
      </c>
      <c r="C3452" s="33">
        <v>33.5</v>
      </c>
      <c r="D3452" s="34">
        <v>23.86</v>
      </c>
      <c r="E3452" s="34">
        <f t="shared" si="191"/>
        <v>24.575800000000001</v>
      </c>
      <c r="F3452" s="68">
        <v>6.8000000000000005E-2</v>
      </c>
      <c r="G3452" s="69">
        <f t="shared" si="192"/>
        <v>1.6711544000000003</v>
      </c>
      <c r="H3452" s="70">
        <f t="shared" si="193"/>
        <v>26.2469544</v>
      </c>
    </row>
    <row r="3453" spans="1:8" x14ac:dyDescent="0.25">
      <c r="A3453" s="33" t="str">
        <f t="shared" si="190"/>
        <v>Lithuania34</v>
      </c>
      <c r="B3453" s="32" t="s">
        <v>1448</v>
      </c>
      <c r="C3453" s="33">
        <v>34</v>
      </c>
      <c r="D3453" s="34">
        <v>23.86</v>
      </c>
      <c r="E3453" s="34">
        <f t="shared" si="191"/>
        <v>24.575800000000001</v>
      </c>
      <c r="F3453" s="68">
        <v>6.8000000000000005E-2</v>
      </c>
      <c r="G3453" s="69">
        <f t="shared" si="192"/>
        <v>1.6711544000000003</v>
      </c>
      <c r="H3453" s="70">
        <f t="shared" si="193"/>
        <v>26.2469544</v>
      </c>
    </row>
    <row r="3454" spans="1:8" x14ac:dyDescent="0.25">
      <c r="A3454" s="33" t="str">
        <f t="shared" si="190"/>
        <v>Lithuania34.5</v>
      </c>
      <c r="B3454" s="32" t="s">
        <v>1448</v>
      </c>
      <c r="C3454" s="33">
        <v>34.5</v>
      </c>
      <c r="D3454" s="34">
        <v>23.86</v>
      </c>
      <c r="E3454" s="34">
        <f t="shared" si="191"/>
        <v>24.575800000000001</v>
      </c>
      <c r="F3454" s="68">
        <v>6.8000000000000005E-2</v>
      </c>
      <c r="G3454" s="69">
        <f t="shared" si="192"/>
        <v>1.6711544000000003</v>
      </c>
      <c r="H3454" s="70">
        <f t="shared" si="193"/>
        <v>26.2469544</v>
      </c>
    </row>
    <row r="3455" spans="1:8" x14ac:dyDescent="0.25">
      <c r="A3455" s="33" t="str">
        <f t="shared" si="190"/>
        <v>Lithuania35</v>
      </c>
      <c r="B3455" s="32" t="s">
        <v>1448</v>
      </c>
      <c r="C3455" s="33">
        <v>35</v>
      </c>
      <c r="D3455" s="34">
        <v>23.86</v>
      </c>
      <c r="E3455" s="34">
        <f t="shared" si="191"/>
        <v>24.575800000000001</v>
      </c>
      <c r="F3455" s="68">
        <v>6.8000000000000005E-2</v>
      </c>
      <c r="G3455" s="69">
        <f t="shared" si="192"/>
        <v>1.6711544000000003</v>
      </c>
      <c r="H3455" s="70">
        <f t="shared" si="193"/>
        <v>26.2469544</v>
      </c>
    </row>
    <row r="3456" spans="1:8" x14ac:dyDescent="0.25">
      <c r="A3456" s="33" t="str">
        <f t="shared" si="190"/>
        <v>Lithuania35.5</v>
      </c>
      <c r="B3456" s="32" t="s">
        <v>1448</v>
      </c>
      <c r="C3456" s="33">
        <v>35.5</v>
      </c>
      <c r="D3456" s="34">
        <v>23.86</v>
      </c>
      <c r="E3456" s="34">
        <f t="shared" si="191"/>
        <v>24.575800000000001</v>
      </c>
      <c r="F3456" s="68">
        <v>6.8000000000000005E-2</v>
      </c>
      <c r="G3456" s="69">
        <f t="shared" si="192"/>
        <v>1.6711544000000003</v>
      </c>
      <c r="H3456" s="70">
        <f t="shared" si="193"/>
        <v>26.2469544</v>
      </c>
    </row>
    <row r="3457" spans="1:8" x14ac:dyDescent="0.25">
      <c r="A3457" s="33" t="str">
        <f t="shared" si="190"/>
        <v>Lithuania36</v>
      </c>
      <c r="B3457" s="32" t="s">
        <v>1448</v>
      </c>
      <c r="C3457" s="33">
        <v>36</v>
      </c>
      <c r="D3457" s="34">
        <v>23.86</v>
      </c>
      <c r="E3457" s="34">
        <f t="shared" si="191"/>
        <v>24.575800000000001</v>
      </c>
      <c r="F3457" s="68">
        <v>6.8000000000000005E-2</v>
      </c>
      <c r="G3457" s="69">
        <f t="shared" si="192"/>
        <v>1.6711544000000003</v>
      </c>
      <c r="H3457" s="70">
        <f t="shared" si="193"/>
        <v>26.2469544</v>
      </c>
    </row>
    <row r="3458" spans="1:8" x14ac:dyDescent="0.25">
      <c r="A3458" s="33" t="str">
        <f t="shared" si="190"/>
        <v>Lithuania36.5</v>
      </c>
      <c r="B3458" s="32" t="s">
        <v>1448</v>
      </c>
      <c r="C3458" s="33">
        <v>36.5</v>
      </c>
      <c r="D3458" s="34">
        <v>23.86</v>
      </c>
      <c r="E3458" s="34">
        <f t="shared" si="191"/>
        <v>24.575800000000001</v>
      </c>
      <c r="F3458" s="68">
        <v>6.8000000000000005E-2</v>
      </c>
      <c r="G3458" s="69">
        <f t="shared" si="192"/>
        <v>1.6711544000000003</v>
      </c>
      <c r="H3458" s="70">
        <f t="shared" si="193"/>
        <v>26.2469544</v>
      </c>
    </row>
    <row r="3459" spans="1:8" x14ac:dyDescent="0.25">
      <c r="A3459" s="33" t="str">
        <f t="shared" si="190"/>
        <v>Lithuania37</v>
      </c>
      <c r="B3459" s="32" t="s">
        <v>1448</v>
      </c>
      <c r="C3459" s="33">
        <v>37</v>
      </c>
      <c r="D3459" s="34">
        <v>23.86</v>
      </c>
      <c r="E3459" s="34">
        <f t="shared" si="191"/>
        <v>24.575800000000001</v>
      </c>
      <c r="F3459" s="68">
        <v>6.8000000000000005E-2</v>
      </c>
      <c r="G3459" s="69">
        <f t="shared" si="192"/>
        <v>1.6711544000000003</v>
      </c>
      <c r="H3459" s="70">
        <f t="shared" si="193"/>
        <v>26.2469544</v>
      </c>
    </row>
    <row r="3460" spans="1:8" x14ac:dyDescent="0.25">
      <c r="A3460" s="33" t="str">
        <f t="shared" si="190"/>
        <v>Lithuania37.5</v>
      </c>
      <c r="B3460" s="32" t="s">
        <v>1448</v>
      </c>
      <c r="C3460" s="33">
        <v>37.5</v>
      </c>
      <c r="D3460" s="34">
        <v>23.86</v>
      </c>
      <c r="E3460" s="34">
        <f t="shared" si="191"/>
        <v>24.575800000000001</v>
      </c>
      <c r="F3460" s="68">
        <v>6.8000000000000005E-2</v>
      </c>
      <c r="G3460" s="69">
        <f t="shared" si="192"/>
        <v>1.6711544000000003</v>
      </c>
      <c r="H3460" s="70">
        <f t="shared" si="193"/>
        <v>26.2469544</v>
      </c>
    </row>
    <row r="3461" spans="1:8" x14ac:dyDescent="0.25">
      <c r="A3461" s="33" t="str">
        <f t="shared" si="190"/>
        <v>Lithuania38</v>
      </c>
      <c r="B3461" s="32" t="s">
        <v>1448</v>
      </c>
      <c r="C3461" s="33">
        <v>38</v>
      </c>
      <c r="D3461" s="34">
        <v>23.86</v>
      </c>
      <c r="E3461" s="34">
        <f t="shared" si="191"/>
        <v>24.575800000000001</v>
      </c>
      <c r="F3461" s="68">
        <v>6.8000000000000005E-2</v>
      </c>
      <c r="G3461" s="69">
        <f t="shared" si="192"/>
        <v>1.6711544000000003</v>
      </c>
      <c r="H3461" s="70">
        <f t="shared" si="193"/>
        <v>26.2469544</v>
      </c>
    </row>
    <row r="3462" spans="1:8" x14ac:dyDescent="0.25">
      <c r="A3462" s="33" t="str">
        <f t="shared" si="190"/>
        <v>Lithuania38.5</v>
      </c>
      <c r="B3462" s="32" t="s">
        <v>1448</v>
      </c>
      <c r="C3462" s="33">
        <v>38.5</v>
      </c>
      <c r="D3462" s="34">
        <v>23.86</v>
      </c>
      <c r="E3462" s="34">
        <f t="shared" si="191"/>
        <v>24.575800000000001</v>
      </c>
      <c r="F3462" s="68">
        <v>6.8000000000000005E-2</v>
      </c>
      <c r="G3462" s="69">
        <f t="shared" si="192"/>
        <v>1.6711544000000003</v>
      </c>
      <c r="H3462" s="70">
        <f t="shared" si="193"/>
        <v>26.2469544</v>
      </c>
    </row>
    <row r="3463" spans="1:8" x14ac:dyDescent="0.25">
      <c r="A3463" s="33" t="str">
        <f t="shared" si="190"/>
        <v>Lithuania39</v>
      </c>
      <c r="B3463" s="32" t="s">
        <v>1448</v>
      </c>
      <c r="C3463" s="33">
        <v>39</v>
      </c>
      <c r="D3463" s="34">
        <v>23.86</v>
      </c>
      <c r="E3463" s="34">
        <f t="shared" si="191"/>
        <v>24.575800000000001</v>
      </c>
      <c r="F3463" s="68">
        <v>6.8000000000000005E-2</v>
      </c>
      <c r="G3463" s="69">
        <f t="shared" si="192"/>
        <v>1.6711544000000003</v>
      </c>
      <c r="H3463" s="70">
        <f t="shared" si="193"/>
        <v>26.2469544</v>
      </c>
    </row>
    <row r="3464" spans="1:8" x14ac:dyDescent="0.25">
      <c r="A3464" s="33" t="str">
        <f t="shared" si="190"/>
        <v>Lithuania39.5</v>
      </c>
      <c r="B3464" s="32" t="s">
        <v>1448</v>
      </c>
      <c r="C3464" s="33">
        <v>39.5</v>
      </c>
      <c r="D3464" s="34">
        <v>23.86</v>
      </c>
      <c r="E3464" s="34">
        <f t="shared" si="191"/>
        <v>24.575800000000001</v>
      </c>
      <c r="F3464" s="68">
        <v>6.8000000000000005E-2</v>
      </c>
      <c r="G3464" s="69">
        <f t="shared" si="192"/>
        <v>1.6711544000000003</v>
      </c>
      <c r="H3464" s="70">
        <f t="shared" si="193"/>
        <v>26.2469544</v>
      </c>
    </row>
    <row r="3465" spans="1:8" x14ac:dyDescent="0.25">
      <c r="A3465" s="33" t="str">
        <f t="shared" si="190"/>
        <v>Lithuania40</v>
      </c>
      <c r="B3465" s="32" t="s">
        <v>1448</v>
      </c>
      <c r="C3465" s="33">
        <v>40</v>
      </c>
      <c r="D3465" s="34">
        <v>23.86</v>
      </c>
      <c r="E3465" s="34">
        <f t="shared" si="191"/>
        <v>24.575800000000001</v>
      </c>
      <c r="F3465" s="68">
        <v>6.8000000000000005E-2</v>
      </c>
      <c r="G3465" s="69">
        <f t="shared" si="192"/>
        <v>1.6711544000000003</v>
      </c>
      <c r="H3465" s="70">
        <f t="shared" si="193"/>
        <v>26.2469544</v>
      </c>
    </row>
    <row r="3466" spans="1:8" x14ac:dyDescent="0.25">
      <c r="A3466" s="33" t="str">
        <f t="shared" si="190"/>
        <v>Lithuania40.5</v>
      </c>
      <c r="B3466" s="32" t="s">
        <v>1448</v>
      </c>
      <c r="C3466" s="33">
        <v>40.5</v>
      </c>
      <c r="D3466" s="34">
        <v>23.86</v>
      </c>
      <c r="E3466" s="34">
        <f t="shared" si="191"/>
        <v>24.575800000000001</v>
      </c>
      <c r="F3466" s="68">
        <v>6.8000000000000005E-2</v>
      </c>
      <c r="G3466" s="69">
        <f t="shared" si="192"/>
        <v>1.6711544000000003</v>
      </c>
      <c r="H3466" s="70">
        <f t="shared" si="193"/>
        <v>26.2469544</v>
      </c>
    </row>
    <row r="3467" spans="1:8" x14ac:dyDescent="0.25">
      <c r="A3467" s="33" t="str">
        <f t="shared" si="190"/>
        <v>Lithuania41</v>
      </c>
      <c r="B3467" s="32" t="s">
        <v>1448</v>
      </c>
      <c r="C3467" s="33">
        <v>41</v>
      </c>
      <c r="D3467" s="34">
        <v>23.86</v>
      </c>
      <c r="E3467" s="34">
        <f t="shared" si="191"/>
        <v>24.575800000000001</v>
      </c>
      <c r="F3467" s="68">
        <v>6.8000000000000005E-2</v>
      </c>
      <c r="G3467" s="69">
        <f t="shared" si="192"/>
        <v>1.6711544000000003</v>
      </c>
      <c r="H3467" s="70">
        <f t="shared" si="193"/>
        <v>26.2469544</v>
      </c>
    </row>
    <row r="3468" spans="1:8" x14ac:dyDescent="0.25">
      <c r="A3468" s="33" t="str">
        <f t="shared" si="190"/>
        <v>Lithuania41.5</v>
      </c>
      <c r="B3468" s="32" t="s">
        <v>1448</v>
      </c>
      <c r="C3468" s="33">
        <v>41.5</v>
      </c>
      <c r="D3468" s="34">
        <v>23.86</v>
      </c>
      <c r="E3468" s="34">
        <f t="shared" si="191"/>
        <v>24.575800000000001</v>
      </c>
      <c r="F3468" s="68">
        <v>6.8000000000000005E-2</v>
      </c>
      <c r="G3468" s="69">
        <f t="shared" si="192"/>
        <v>1.6711544000000003</v>
      </c>
      <c r="H3468" s="70">
        <f t="shared" si="193"/>
        <v>26.2469544</v>
      </c>
    </row>
    <row r="3469" spans="1:8" x14ac:dyDescent="0.25">
      <c r="A3469" s="33" t="str">
        <f t="shared" si="190"/>
        <v>Lithuania42</v>
      </c>
      <c r="B3469" s="32" t="s">
        <v>1448</v>
      </c>
      <c r="C3469" s="33">
        <v>42</v>
      </c>
      <c r="D3469" s="34">
        <v>23.86</v>
      </c>
      <c r="E3469" s="34">
        <f t="shared" si="191"/>
        <v>24.575800000000001</v>
      </c>
      <c r="F3469" s="68">
        <v>6.8000000000000005E-2</v>
      </c>
      <c r="G3469" s="69">
        <f t="shared" si="192"/>
        <v>1.6711544000000003</v>
      </c>
      <c r="H3469" s="70">
        <f t="shared" si="193"/>
        <v>26.2469544</v>
      </c>
    </row>
    <row r="3470" spans="1:8" x14ac:dyDescent="0.25">
      <c r="A3470" s="33" t="str">
        <f t="shared" ref="A3470:A3533" si="194">CONCATENATE(B3470,C3470)</f>
        <v>Lithuania42.5</v>
      </c>
      <c r="B3470" s="32" t="s">
        <v>1448</v>
      </c>
      <c r="C3470" s="33">
        <v>42.5</v>
      </c>
      <c r="D3470" s="34">
        <v>23.86</v>
      </c>
      <c r="E3470" s="34">
        <f t="shared" si="191"/>
        <v>24.575800000000001</v>
      </c>
      <c r="F3470" s="68">
        <v>6.8000000000000005E-2</v>
      </c>
      <c r="G3470" s="69">
        <f t="shared" si="192"/>
        <v>1.6711544000000003</v>
      </c>
      <c r="H3470" s="70">
        <f t="shared" si="193"/>
        <v>26.2469544</v>
      </c>
    </row>
    <row r="3471" spans="1:8" x14ac:dyDescent="0.25">
      <c r="A3471" s="33" t="str">
        <f t="shared" si="194"/>
        <v>Lithuania43</v>
      </c>
      <c r="B3471" s="32" t="s">
        <v>1448</v>
      </c>
      <c r="C3471" s="33">
        <v>43</v>
      </c>
      <c r="D3471" s="34">
        <v>23.86</v>
      </c>
      <c r="E3471" s="34">
        <f t="shared" si="191"/>
        <v>24.575800000000001</v>
      </c>
      <c r="F3471" s="68">
        <v>6.8000000000000005E-2</v>
      </c>
      <c r="G3471" s="69">
        <f t="shared" si="192"/>
        <v>1.6711544000000003</v>
      </c>
      <c r="H3471" s="70">
        <f t="shared" si="193"/>
        <v>26.2469544</v>
      </c>
    </row>
    <row r="3472" spans="1:8" x14ac:dyDescent="0.25">
      <c r="A3472" s="33" t="str">
        <f t="shared" si="194"/>
        <v>Lithuania43.5</v>
      </c>
      <c r="B3472" s="32" t="s">
        <v>1448</v>
      </c>
      <c r="C3472" s="33">
        <v>43.5</v>
      </c>
      <c r="D3472" s="34">
        <v>23.86</v>
      </c>
      <c r="E3472" s="34">
        <f t="shared" si="191"/>
        <v>24.575800000000001</v>
      </c>
      <c r="F3472" s="68">
        <v>6.8000000000000005E-2</v>
      </c>
      <c r="G3472" s="69">
        <f t="shared" si="192"/>
        <v>1.6711544000000003</v>
      </c>
      <c r="H3472" s="70">
        <f t="shared" si="193"/>
        <v>26.2469544</v>
      </c>
    </row>
    <row r="3473" spans="1:8" x14ac:dyDescent="0.25">
      <c r="A3473" s="33" t="str">
        <f t="shared" si="194"/>
        <v>Lithuania44</v>
      </c>
      <c r="B3473" s="32" t="s">
        <v>1448</v>
      </c>
      <c r="C3473" s="33">
        <v>44</v>
      </c>
      <c r="D3473" s="34">
        <v>23.86</v>
      </c>
      <c r="E3473" s="34">
        <f t="shared" si="191"/>
        <v>24.575800000000001</v>
      </c>
      <c r="F3473" s="68">
        <v>6.8000000000000005E-2</v>
      </c>
      <c r="G3473" s="69">
        <f t="shared" si="192"/>
        <v>1.6711544000000003</v>
      </c>
      <c r="H3473" s="70">
        <f t="shared" si="193"/>
        <v>26.2469544</v>
      </c>
    </row>
    <row r="3474" spans="1:8" x14ac:dyDescent="0.25">
      <c r="A3474" s="33" t="str">
        <f t="shared" si="194"/>
        <v>Lithuania44.5</v>
      </c>
      <c r="B3474" s="32" t="s">
        <v>1448</v>
      </c>
      <c r="C3474" s="33">
        <v>44.5</v>
      </c>
      <c r="D3474" s="34">
        <v>23.86</v>
      </c>
      <c r="E3474" s="34">
        <f t="shared" ref="E3474:E3537" si="195">D3474*1.03</f>
        <v>24.575800000000001</v>
      </c>
      <c r="F3474" s="68">
        <v>6.8000000000000005E-2</v>
      </c>
      <c r="G3474" s="69">
        <f t="shared" ref="G3474:G3537" si="196">E3474*F3474</f>
        <v>1.6711544000000003</v>
      </c>
      <c r="H3474" s="70">
        <f t="shared" ref="H3474:H3537" si="197">G3474+E3474</f>
        <v>26.2469544</v>
      </c>
    </row>
    <row r="3475" spans="1:8" x14ac:dyDescent="0.25">
      <c r="A3475" s="33" t="str">
        <f t="shared" si="194"/>
        <v>Lithuania45</v>
      </c>
      <c r="B3475" s="32" t="s">
        <v>1448</v>
      </c>
      <c r="C3475" s="33">
        <v>45</v>
      </c>
      <c r="D3475" s="34">
        <v>23.86</v>
      </c>
      <c r="E3475" s="34">
        <f t="shared" si="195"/>
        <v>24.575800000000001</v>
      </c>
      <c r="F3475" s="68">
        <v>6.8000000000000005E-2</v>
      </c>
      <c r="G3475" s="69">
        <f t="shared" si="196"/>
        <v>1.6711544000000003</v>
      </c>
      <c r="H3475" s="70">
        <f t="shared" si="197"/>
        <v>26.2469544</v>
      </c>
    </row>
    <row r="3476" spans="1:8" x14ac:dyDescent="0.25">
      <c r="A3476" s="33" t="str">
        <f t="shared" si="194"/>
        <v>Lithuania45.5</v>
      </c>
      <c r="B3476" s="32" t="s">
        <v>1448</v>
      </c>
      <c r="C3476" s="33">
        <v>45.5</v>
      </c>
      <c r="D3476" s="34">
        <v>23.86</v>
      </c>
      <c r="E3476" s="34">
        <f t="shared" si="195"/>
        <v>24.575800000000001</v>
      </c>
      <c r="F3476" s="68">
        <v>6.8000000000000005E-2</v>
      </c>
      <c r="G3476" s="69">
        <f t="shared" si="196"/>
        <v>1.6711544000000003</v>
      </c>
      <c r="H3476" s="70">
        <f t="shared" si="197"/>
        <v>26.2469544</v>
      </c>
    </row>
    <row r="3477" spans="1:8" x14ac:dyDescent="0.25">
      <c r="A3477" s="33" t="str">
        <f t="shared" si="194"/>
        <v>Lithuania46</v>
      </c>
      <c r="B3477" s="32" t="s">
        <v>1448</v>
      </c>
      <c r="C3477" s="33">
        <v>46</v>
      </c>
      <c r="D3477" s="34">
        <v>23.86</v>
      </c>
      <c r="E3477" s="34">
        <f t="shared" si="195"/>
        <v>24.575800000000001</v>
      </c>
      <c r="F3477" s="68">
        <v>6.8000000000000005E-2</v>
      </c>
      <c r="G3477" s="69">
        <f t="shared" si="196"/>
        <v>1.6711544000000003</v>
      </c>
      <c r="H3477" s="70">
        <f t="shared" si="197"/>
        <v>26.2469544</v>
      </c>
    </row>
    <row r="3478" spans="1:8" x14ac:dyDescent="0.25">
      <c r="A3478" s="33" t="str">
        <f t="shared" si="194"/>
        <v>Lithuania46.5</v>
      </c>
      <c r="B3478" s="32" t="s">
        <v>1448</v>
      </c>
      <c r="C3478" s="33">
        <v>46.5</v>
      </c>
      <c r="D3478" s="34">
        <v>23.86</v>
      </c>
      <c r="E3478" s="34">
        <f t="shared" si="195"/>
        <v>24.575800000000001</v>
      </c>
      <c r="F3478" s="68">
        <v>6.8000000000000005E-2</v>
      </c>
      <c r="G3478" s="69">
        <f t="shared" si="196"/>
        <v>1.6711544000000003</v>
      </c>
      <c r="H3478" s="70">
        <f t="shared" si="197"/>
        <v>26.2469544</v>
      </c>
    </row>
    <row r="3479" spans="1:8" x14ac:dyDescent="0.25">
      <c r="A3479" s="33" t="str">
        <f t="shared" si="194"/>
        <v>Lithuania47</v>
      </c>
      <c r="B3479" s="32" t="s">
        <v>1448</v>
      </c>
      <c r="C3479" s="33">
        <v>47</v>
      </c>
      <c r="D3479" s="34">
        <v>23.86</v>
      </c>
      <c r="E3479" s="34">
        <f t="shared" si="195"/>
        <v>24.575800000000001</v>
      </c>
      <c r="F3479" s="68">
        <v>6.8000000000000005E-2</v>
      </c>
      <c r="G3479" s="69">
        <f t="shared" si="196"/>
        <v>1.6711544000000003</v>
      </c>
      <c r="H3479" s="70">
        <f t="shared" si="197"/>
        <v>26.2469544</v>
      </c>
    </row>
    <row r="3480" spans="1:8" x14ac:dyDescent="0.25">
      <c r="A3480" s="33" t="str">
        <f t="shared" si="194"/>
        <v>Lithuania47.5</v>
      </c>
      <c r="B3480" s="32" t="s">
        <v>1448</v>
      </c>
      <c r="C3480" s="33">
        <v>47.5</v>
      </c>
      <c r="D3480" s="34">
        <v>23.86</v>
      </c>
      <c r="E3480" s="34">
        <f t="shared" si="195"/>
        <v>24.575800000000001</v>
      </c>
      <c r="F3480" s="68">
        <v>6.8000000000000005E-2</v>
      </c>
      <c r="G3480" s="69">
        <f t="shared" si="196"/>
        <v>1.6711544000000003</v>
      </c>
      <c r="H3480" s="70">
        <f t="shared" si="197"/>
        <v>26.2469544</v>
      </c>
    </row>
    <row r="3481" spans="1:8" x14ac:dyDescent="0.25">
      <c r="A3481" s="33" t="str">
        <f t="shared" si="194"/>
        <v>Lithuania48</v>
      </c>
      <c r="B3481" s="32" t="s">
        <v>1448</v>
      </c>
      <c r="C3481" s="33">
        <v>48</v>
      </c>
      <c r="D3481" s="34">
        <v>23.86</v>
      </c>
      <c r="E3481" s="34">
        <f t="shared" si="195"/>
        <v>24.575800000000001</v>
      </c>
      <c r="F3481" s="68">
        <v>6.8000000000000005E-2</v>
      </c>
      <c r="G3481" s="69">
        <f t="shared" si="196"/>
        <v>1.6711544000000003</v>
      </c>
      <c r="H3481" s="70">
        <f t="shared" si="197"/>
        <v>26.2469544</v>
      </c>
    </row>
    <row r="3482" spans="1:8" x14ac:dyDescent="0.25">
      <c r="A3482" s="33" t="str">
        <f t="shared" si="194"/>
        <v>Lithuania48.5</v>
      </c>
      <c r="B3482" s="32" t="s">
        <v>1448</v>
      </c>
      <c r="C3482" s="33">
        <v>48.5</v>
      </c>
      <c r="D3482" s="34">
        <v>23.86</v>
      </c>
      <c r="E3482" s="34">
        <f t="shared" si="195"/>
        <v>24.575800000000001</v>
      </c>
      <c r="F3482" s="68">
        <v>6.8000000000000005E-2</v>
      </c>
      <c r="G3482" s="69">
        <f t="shared" si="196"/>
        <v>1.6711544000000003</v>
      </c>
      <c r="H3482" s="70">
        <f t="shared" si="197"/>
        <v>26.2469544</v>
      </c>
    </row>
    <row r="3483" spans="1:8" x14ac:dyDescent="0.25">
      <c r="A3483" s="33" t="str">
        <f t="shared" si="194"/>
        <v>Lithuania49</v>
      </c>
      <c r="B3483" s="32" t="s">
        <v>1448</v>
      </c>
      <c r="C3483" s="33">
        <v>49</v>
      </c>
      <c r="D3483" s="34">
        <v>23.86</v>
      </c>
      <c r="E3483" s="34">
        <f t="shared" si="195"/>
        <v>24.575800000000001</v>
      </c>
      <c r="F3483" s="68">
        <v>6.8000000000000005E-2</v>
      </c>
      <c r="G3483" s="69">
        <f t="shared" si="196"/>
        <v>1.6711544000000003</v>
      </c>
      <c r="H3483" s="70">
        <f t="shared" si="197"/>
        <v>26.2469544</v>
      </c>
    </row>
    <row r="3484" spans="1:8" x14ac:dyDescent="0.25">
      <c r="A3484" s="33" t="str">
        <f t="shared" si="194"/>
        <v>Lithuania49.5</v>
      </c>
      <c r="B3484" s="32" t="s">
        <v>1448</v>
      </c>
      <c r="C3484" s="33">
        <v>49.5</v>
      </c>
      <c r="D3484" s="34">
        <v>23.86</v>
      </c>
      <c r="E3484" s="34">
        <f t="shared" si="195"/>
        <v>24.575800000000001</v>
      </c>
      <c r="F3484" s="68">
        <v>6.8000000000000005E-2</v>
      </c>
      <c r="G3484" s="69">
        <f t="shared" si="196"/>
        <v>1.6711544000000003</v>
      </c>
      <c r="H3484" s="70">
        <f t="shared" si="197"/>
        <v>26.2469544</v>
      </c>
    </row>
    <row r="3485" spans="1:8" x14ac:dyDescent="0.25">
      <c r="A3485" s="33" t="str">
        <f t="shared" si="194"/>
        <v>Lithuania50</v>
      </c>
      <c r="B3485" s="32" t="s">
        <v>1448</v>
      </c>
      <c r="C3485" s="33">
        <v>50</v>
      </c>
      <c r="D3485" s="34">
        <v>23.86</v>
      </c>
      <c r="E3485" s="34">
        <f t="shared" si="195"/>
        <v>24.575800000000001</v>
      </c>
      <c r="F3485" s="68">
        <v>6.8000000000000005E-2</v>
      </c>
      <c r="G3485" s="69">
        <f t="shared" si="196"/>
        <v>1.6711544000000003</v>
      </c>
      <c r="H3485" s="70">
        <f t="shared" si="197"/>
        <v>26.2469544</v>
      </c>
    </row>
    <row r="3486" spans="1:8" x14ac:dyDescent="0.25">
      <c r="A3486" s="33" t="str">
        <f t="shared" si="194"/>
        <v>Lithuania50.5</v>
      </c>
      <c r="B3486" s="32" t="s">
        <v>1448</v>
      </c>
      <c r="C3486" s="33">
        <v>50.5</v>
      </c>
      <c r="D3486" s="34">
        <v>35.79</v>
      </c>
      <c r="E3486" s="34">
        <f t="shared" si="195"/>
        <v>36.863700000000001</v>
      </c>
      <c r="F3486" s="68">
        <v>6.8000000000000005E-2</v>
      </c>
      <c r="G3486" s="69">
        <f t="shared" si="196"/>
        <v>2.5067316000000002</v>
      </c>
      <c r="H3486" s="70">
        <f t="shared" si="197"/>
        <v>39.370431600000003</v>
      </c>
    </row>
    <row r="3487" spans="1:8" x14ac:dyDescent="0.25">
      <c r="A3487" s="33" t="str">
        <f t="shared" si="194"/>
        <v>Lithuania51</v>
      </c>
      <c r="B3487" s="32" t="s">
        <v>1448</v>
      </c>
      <c r="C3487" s="33">
        <v>51</v>
      </c>
      <c r="D3487" s="34">
        <v>35.79</v>
      </c>
      <c r="E3487" s="34">
        <f t="shared" si="195"/>
        <v>36.863700000000001</v>
      </c>
      <c r="F3487" s="68">
        <v>6.8000000000000005E-2</v>
      </c>
      <c r="G3487" s="69">
        <f t="shared" si="196"/>
        <v>2.5067316000000002</v>
      </c>
      <c r="H3487" s="70">
        <f t="shared" si="197"/>
        <v>39.370431600000003</v>
      </c>
    </row>
    <row r="3488" spans="1:8" x14ac:dyDescent="0.25">
      <c r="A3488" s="33" t="str">
        <f t="shared" si="194"/>
        <v>Lithuania51.5</v>
      </c>
      <c r="B3488" s="32" t="s">
        <v>1448</v>
      </c>
      <c r="C3488" s="33">
        <v>51.5</v>
      </c>
      <c r="D3488" s="34">
        <v>35.79</v>
      </c>
      <c r="E3488" s="34">
        <f t="shared" si="195"/>
        <v>36.863700000000001</v>
      </c>
      <c r="F3488" s="68">
        <v>6.8000000000000005E-2</v>
      </c>
      <c r="G3488" s="69">
        <f t="shared" si="196"/>
        <v>2.5067316000000002</v>
      </c>
      <c r="H3488" s="70">
        <f t="shared" si="197"/>
        <v>39.370431600000003</v>
      </c>
    </row>
    <row r="3489" spans="1:8" x14ac:dyDescent="0.25">
      <c r="A3489" s="33" t="str">
        <f t="shared" si="194"/>
        <v>Lithuania52</v>
      </c>
      <c r="B3489" s="32" t="s">
        <v>1448</v>
      </c>
      <c r="C3489" s="33">
        <v>52</v>
      </c>
      <c r="D3489" s="34">
        <v>35.79</v>
      </c>
      <c r="E3489" s="34">
        <f t="shared" si="195"/>
        <v>36.863700000000001</v>
      </c>
      <c r="F3489" s="68">
        <v>6.8000000000000005E-2</v>
      </c>
      <c r="G3489" s="69">
        <f t="shared" si="196"/>
        <v>2.5067316000000002</v>
      </c>
      <c r="H3489" s="70">
        <f t="shared" si="197"/>
        <v>39.370431600000003</v>
      </c>
    </row>
    <row r="3490" spans="1:8" x14ac:dyDescent="0.25">
      <c r="A3490" s="33" t="str">
        <f t="shared" si="194"/>
        <v>Lithuania52.5</v>
      </c>
      <c r="B3490" s="32" t="s">
        <v>1448</v>
      </c>
      <c r="C3490" s="33">
        <v>52.5</v>
      </c>
      <c r="D3490" s="34">
        <v>35.79</v>
      </c>
      <c r="E3490" s="34">
        <f t="shared" si="195"/>
        <v>36.863700000000001</v>
      </c>
      <c r="F3490" s="68">
        <v>6.8000000000000005E-2</v>
      </c>
      <c r="G3490" s="69">
        <f t="shared" si="196"/>
        <v>2.5067316000000002</v>
      </c>
      <c r="H3490" s="70">
        <f t="shared" si="197"/>
        <v>39.370431600000003</v>
      </c>
    </row>
    <row r="3491" spans="1:8" x14ac:dyDescent="0.25">
      <c r="A3491" s="33" t="str">
        <f t="shared" si="194"/>
        <v>Lithuania53</v>
      </c>
      <c r="B3491" s="32" t="s">
        <v>1448</v>
      </c>
      <c r="C3491" s="33">
        <v>53</v>
      </c>
      <c r="D3491" s="34">
        <v>35.79</v>
      </c>
      <c r="E3491" s="34">
        <f t="shared" si="195"/>
        <v>36.863700000000001</v>
      </c>
      <c r="F3491" s="68">
        <v>6.8000000000000005E-2</v>
      </c>
      <c r="G3491" s="69">
        <f t="shared" si="196"/>
        <v>2.5067316000000002</v>
      </c>
      <c r="H3491" s="70">
        <f t="shared" si="197"/>
        <v>39.370431600000003</v>
      </c>
    </row>
    <row r="3492" spans="1:8" x14ac:dyDescent="0.25">
      <c r="A3492" s="33" t="str">
        <f t="shared" si="194"/>
        <v>Lithuania53.5</v>
      </c>
      <c r="B3492" s="32" t="s">
        <v>1448</v>
      </c>
      <c r="C3492" s="33">
        <v>53.5</v>
      </c>
      <c r="D3492" s="34">
        <v>35.79</v>
      </c>
      <c r="E3492" s="34">
        <f t="shared" si="195"/>
        <v>36.863700000000001</v>
      </c>
      <c r="F3492" s="68">
        <v>6.8000000000000005E-2</v>
      </c>
      <c r="G3492" s="69">
        <f t="shared" si="196"/>
        <v>2.5067316000000002</v>
      </c>
      <c r="H3492" s="70">
        <f t="shared" si="197"/>
        <v>39.370431600000003</v>
      </c>
    </row>
    <row r="3493" spans="1:8" x14ac:dyDescent="0.25">
      <c r="A3493" s="33" t="str">
        <f t="shared" si="194"/>
        <v>Lithuania54</v>
      </c>
      <c r="B3493" s="32" t="s">
        <v>1448</v>
      </c>
      <c r="C3493" s="33">
        <v>54</v>
      </c>
      <c r="D3493" s="34">
        <v>35.79</v>
      </c>
      <c r="E3493" s="34">
        <f t="shared" si="195"/>
        <v>36.863700000000001</v>
      </c>
      <c r="F3493" s="68">
        <v>6.8000000000000005E-2</v>
      </c>
      <c r="G3493" s="69">
        <f t="shared" si="196"/>
        <v>2.5067316000000002</v>
      </c>
      <c r="H3493" s="70">
        <f t="shared" si="197"/>
        <v>39.370431600000003</v>
      </c>
    </row>
    <row r="3494" spans="1:8" x14ac:dyDescent="0.25">
      <c r="A3494" s="33" t="str">
        <f t="shared" si="194"/>
        <v>Lithuania54.5</v>
      </c>
      <c r="B3494" s="32" t="s">
        <v>1448</v>
      </c>
      <c r="C3494" s="33">
        <v>54.5</v>
      </c>
      <c r="D3494" s="34">
        <v>35.79</v>
      </c>
      <c r="E3494" s="34">
        <f t="shared" si="195"/>
        <v>36.863700000000001</v>
      </c>
      <c r="F3494" s="68">
        <v>6.8000000000000005E-2</v>
      </c>
      <c r="G3494" s="69">
        <f t="shared" si="196"/>
        <v>2.5067316000000002</v>
      </c>
      <c r="H3494" s="70">
        <f t="shared" si="197"/>
        <v>39.370431600000003</v>
      </c>
    </row>
    <row r="3495" spans="1:8" x14ac:dyDescent="0.25">
      <c r="A3495" s="33" t="str">
        <f t="shared" si="194"/>
        <v>Lithuania55</v>
      </c>
      <c r="B3495" s="32" t="s">
        <v>1448</v>
      </c>
      <c r="C3495" s="33">
        <v>55</v>
      </c>
      <c r="D3495" s="34">
        <v>35.79</v>
      </c>
      <c r="E3495" s="34">
        <f t="shared" si="195"/>
        <v>36.863700000000001</v>
      </c>
      <c r="F3495" s="68">
        <v>6.8000000000000005E-2</v>
      </c>
      <c r="G3495" s="69">
        <f t="shared" si="196"/>
        <v>2.5067316000000002</v>
      </c>
      <c r="H3495" s="70">
        <f t="shared" si="197"/>
        <v>39.370431600000003</v>
      </c>
    </row>
    <row r="3496" spans="1:8" x14ac:dyDescent="0.25">
      <c r="A3496" s="33" t="str">
        <f t="shared" si="194"/>
        <v>Lithuania55.5</v>
      </c>
      <c r="B3496" s="32" t="s">
        <v>1448</v>
      </c>
      <c r="C3496" s="33">
        <v>55.5</v>
      </c>
      <c r="D3496" s="34">
        <v>35.79</v>
      </c>
      <c r="E3496" s="34">
        <f t="shared" si="195"/>
        <v>36.863700000000001</v>
      </c>
      <c r="F3496" s="68">
        <v>6.8000000000000005E-2</v>
      </c>
      <c r="G3496" s="69">
        <f t="shared" si="196"/>
        <v>2.5067316000000002</v>
      </c>
      <c r="H3496" s="70">
        <f t="shared" si="197"/>
        <v>39.370431600000003</v>
      </c>
    </row>
    <row r="3497" spans="1:8" x14ac:dyDescent="0.25">
      <c r="A3497" s="33" t="str">
        <f t="shared" si="194"/>
        <v>Lithuania56</v>
      </c>
      <c r="B3497" s="32" t="s">
        <v>1448</v>
      </c>
      <c r="C3497" s="33">
        <v>56</v>
      </c>
      <c r="D3497" s="34">
        <v>35.79</v>
      </c>
      <c r="E3497" s="34">
        <f t="shared" si="195"/>
        <v>36.863700000000001</v>
      </c>
      <c r="F3497" s="68">
        <v>6.8000000000000005E-2</v>
      </c>
      <c r="G3497" s="69">
        <f t="shared" si="196"/>
        <v>2.5067316000000002</v>
      </c>
      <c r="H3497" s="70">
        <f t="shared" si="197"/>
        <v>39.370431600000003</v>
      </c>
    </row>
    <row r="3498" spans="1:8" x14ac:dyDescent="0.25">
      <c r="A3498" s="33" t="str">
        <f t="shared" si="194"/>
        <v>Lithuania56.5</v>
      </c>
      <c r="B3498" s="32" t="s">
        <v>1448</v>
      </c>
      <c r="C3498" s="33">
        <v>56.5</v>
      </c>
      <c r="D3498" s="34">
        <v>35.79</v>
      </c>
      <c r="E3498" s="34">
        <f t="shared" si="195"/>
        <v>36.863700000000001</v>
      </c>
      <c r="F3498" s="68">
        <v>6.8000000000000005E-2</v>
      </c>
      <c r="G3498" s="69">
        <f t="shared" si="196"/>
        <v>2.5067316000000002</v>
      </c>
      <c r="H3498" s="70">
        <f t="shared" si="197"/>
        <v>39.370431600000003</v>
      </c>
    </row>
    <row r="3499" spans="1:8" x14ac:dyDescent="0.25">
      <c r="A3499" s="33" t="str">
        <f t="shared" si="194"/>
        <v>Lithuania57</v>
      </c>
      <c r="B3499" s="32" t="s">
        <v>1448</v>
      </c>
      <c r="C3499" s="33">
        <v>57</v>
      </c>
      <c r="D3499" s="34">
        <v>35.79</v>
      </c>
      <c r="E3499" s="34">
        <f t="shared" si="195"/>
        <v>36.863700000000001</v>
      </c>
      <c r="F3499" s="68">
        <v>6.8000000000000005E-2</v>
      </c>
      <c r="G3499" s="69">
        <f t="shared" si="196"/>
        <v>2.5067316000000002</v>
      </c>
      <c r="H3499" s="70">
        <f t="shared" si="197"/>
        <v>39.370431600000003</v>
      </c>
    </row>
    <row r="3500" spans="1:8" x14ac:dyDescent="0.25">
      <c r="A3500" s="33" t="str">
        <f t="shared" si="194"/>
        <v>Lithuania57.5</v>
      </c>
      <c r="B3500" s="32" t="s">
        <v>1448</v>
      </c>
      <c r="C3500" s="33">
        <v>57.5</v>
      </c>
      <c r="D3500" s="34">
        <v>35.79</v>
      </c>
      <c r="E3500" s="34">
        <f t="shared" si="195"/>
        <v>36.863700000000001</v>
      </c>
      <c r="F3500" s="68">
        <v>6.8000000000000005E-2</v>
      </c>
      <c r="G3500" s="69">
        <f t="shared" si="196"/>
        <v>2.5067316000000002</v>
      </c>
      <c r="H3500" s="70">
        <f t="shared" si="197"/>
        <v>39.370431600000003</v>
      </c>
    </row>
    <row r="3501" spans="1:8" x14ac:dyDescent="0.25">
      <c r="A3501" s="33" t="str">
        <f t="shared" si="194"/>
        <v>Lithuania58</v>
      </c>
      <c r="B3501" s="32" t="s">
        <v>1448</v>
      </c>
      <c r="C3501" s="33">
        <v>58</v>
      </c>
      <c r="D3501" s="34">
        <v>35.79</v>
      </c>
      <c r="E3501" s="34">
        <f t="shared" si="195"/>
        <v>36.863700000000001</v>
      </c>
      <c r="F3501" s="68">
        <v>6.8000000000000005E-2</v>
      </c>
      <c r="G3501" s="69">
        <f t="shared" si="196"/>
        <v>2.5067316000000002</v>
      </c>
      <c r="H3501" s="70">
        <f t="shared" si="197"/>
        <v>39.370431600000003</v>
      </c>
    </row>
    <row r="3502" spans="1:8" x14ac:dyDescent="0.25">
      <c r="A3502" s="33" t="str">
        <f t="shared" si="194"/>
        <v>Lithuania58.5</v>
      </c>
      <c r="B3502" s="32" t="s">
        <v>1448</v>
      </c>
      <c r="C3502" s="33">
        <v>58.5</v>
      </c>
      <c r="D3502" s="34">
        <v>35.79</v>
      </c>
      <c r="E3502" s="34">
        <f t="shared" si="195"/>
        <v>36.863700000000001</v>
      </c>
      <c r="F3502" s="68">
        <v>6.8000000000000005E-2</v>
      </c>
      <c r="G3502" s="69">
        <f t="shared" si="196"/>
        <v>2.5067316000000002</v>
      </c>
      <c r="H3502" s="70">
        <f t="shared" si="197"/>
        <v>39.370431600000003</v>
      </c>
    </row>
    <row r="3503" spans="1:8" x14ac:dyDescent="0.25">
      <c r="A3503" s="33" t="str">
        <f t="shared" si="194"/>
        <v>Lithuania59</v>
      </c>
      <c r="B3503" s="32" t="s">
        <v>1448</v>
      </c>
      <c r="C3503" s="33">
        <v>59</v>
      </c>
      <c r="D3503" s="34">
        <v>35.79</v>
      </c>
      <c r="E3503" s="34">
        <f t="shared" si="195"/>
        <v>36.863700000000001</v>
      </c>
      <c r="F3503" s="68">
        <v>6.8000000000000005E-2</v>
      </c>
      <c r="G3503" s="69">
        <f t="shared" si="196"/>
        <v>2.5067316000000002</v>
      </c>
      <c r="H3503" s="70">
        <f t="shared" si="197"/>
        <v>39.370431600000003</v>
      </c>
    </row>
    <row r="3504" spans="1:8" x14ac:dyDescent="0.25">
      <c r="A3504" s="33" t="str">
        <f t="shared" si="194"/>
        <v>Lithuania59.5</v>
      </c>
      <c r="B3504" s="32" t="s">
        <v>1448</v>
      </c>
      <c r="C3504" s="33">
        <v>59.5</v>
      </c>
      <c r="D3504" s="34">
        <v>35.79</v>
      </c>
      <c r="E3504" s="34">
        <f t="shared" si="195"/>
        <v>36.863700000000001</v>
      </c>
      <c r="F3504" s="68">
        <v>6.8000000000000005E-2</v>
      </c>
      <c r="G3504" s="69">
        <f t="shared" si="196"/>
        <v>2.5067316000000002</v>
      </c>
      <c r="H3504" s="70">
        <f t="shared" si="197"/>
        <v>39.370431600000003</v>
      </c>
    </row>
    <row r="3505" spans="1:8" x14ac:dyDescent="0.25">
      <c r="A3505" s="33" t="str">
        <f t="shared" si="194"/>
        <v>Lithuania60</v>
      </c>
      <c r="B3505" s="32" t="s">
        <v>1448</v>
      </c>
      <c r="C3505" s="33">
        <v>60</v>
      </c>
      <c r="D3505" s="34">
        <v>35.79</v>
      </c>
      <c r="E3505" s="34">
        <f t="shared" si="195"/>
        <v>36.863700000000001</v>
      </c>
      <c r="F3505" s="68">
        <v>6.8000000000000005E-2</v>
      </c>
      <c r="G3505" s="69">
        <f t="shared" si="196"/>
        <v>2.5067316000000002</v>
      </c>
      <c r="H3505" s="70">
        <f t="shared" si="197"/>
        <v>39.370431600000003</v>
      </c>
    </row>
    <row r="3506" spans="1:8" x14ac:dyDescent="0.25">
      <c r="A3506" s="33" t="str">
        <f t="shared" si="194"/>
        <v>Lithuania60.5</v>
      </c>
      <c r="B3506" s="32" t="s">
        <v>1448</v>
      </c>
      <c r="C3506" s="33">
        <v>60.5</v>
      </c>
      <c r="D3506" s="34">
        <v>35.79</v>
      </c>
      <c r="E3506" s="34">
        <f t="shared" si="195"/>
        <v>36.863700000000001</v>
      </c>
      <c r="F3506" s="68">
        <v>6.8000000000000005E-2</v>
      </c>
      <c r="G3506" s="69">
        <f t="shared" si="196"/>
        <v>2.5067316000000002</v>
      </c>
      <c r="H3506" s="70">
        <f t="shared" si="197"/>
        <v>39.370431600000003</v>
      </c>
    </row>
    <row r="3507" spans="1:8" x14ac:dyDescent="0.25">
      <c r="A3507" s="33" t="str">
        <f t="shared" si="194"/>
        <v>Lithuania61</v>
      </c>
      <c r="B3507" s="32" t="s">
        <v>1448</v>
      </c>
      <c r="C3507" s="33">
        <v>61</v>
      </c>
      <c r="D3507" s="34">
        <v>35.79</v>
      </c>
      <c r="E3507" s="34">
        <f t="shared" si="195"/>
        <v>36.863700000000001</v>
      </c>
      <c r="F3507" s="68">
        <v>6.8000000000000005E-2</v>
      </c>
      <c r="G3507" s="69">
        <f t="shared" si="196"/>
        <v>2.5067316000000002</v>
      </c>
      <c r="H3507" s="70">
        <f t="shared" si="197"/>
        <v>39.370431600000003</v>
      </c>
    </row>
    <row r="3508" spans="1:8" x14ac:dyDescent="0.25">
      <c r="A3508" s="33" t="str">
        <f t="shared" si="194"/>
        <v>Lithuania61.5</v>
      </c>
      <c r="B3508" s="32" t="s">
        <v>1448</v>
      </c>
      <c r="C3508" s="33">
        <v>61.5</v>
      </c>
      <c r="D3508" s="34">
        <v>35.79</v>
      </c>
      <c r="E3508" s="34">
        <f t="shared" si="195"/>
        <v>36.863700000000001</v>
      </c>
      <c r="F3508" s="68">
        <v>6.8000000000000005E-2</v>
      </c>
      <c r="G3508" s="69">
        <f t="shared" si="196"/>
        <v>2.5067316000000002</v>
      </c>
      <c r="H3508" s="70">
        <f t="shared" si="197"/>
        <v>39.370431600000003</v>
      </c>
    </row>
    <row r="3509" spans="1:8" x14ac:dyDescent="0.25">
      <c r="A3509" s="33" t="str">
        <f t="shared" si="194"/>
        <v>Lithuania62</v>
      </c>
      <c r="B3509" s="32" t="s">
        <v>1448</v>
      </c>
      <c r="C3509" s="33">
        <v>62</v>
      </c>
      <c r="D3509" s="34">
        <v>35.79</v>
      </c>
      <c r="E3509" s="34">
        <f t="shared" si="195"/>
        <v>36.863700000000001</v>
      </c>
      <c r="F3509" s="68">
        <v>6.8000000000000005E-2</v>
      </c>
      <c r="G3509" s="69">
        <f t="shared" si="196"/>
        <v>2.5067316000000002</v>
      </c>
      <c r="H3509" s="70">
        <f t="shared" si="197"/>
        <v>39.370431600000003</v>
      </c>
    </row>
    <row r="3510" spans="1:8" x14ac:dyDescent="0.25">
      <c r="A3510" s="33" t="str">
        <f t="shared" si="194"/>
        <v>Lithuania62.5</v>
      </c>
      <c r="B3510" s="32" t="s">
        <v>1448</v>
      </c>
      <c r="C3510" s="33">
        <v>62.5</v>
      </c>
      <c r="D3510" s="34">
        <v>35.79</v>
      </c>
      <c r="E3510" s="34">
        <f t="shared" si="195"/>
        <v>36.863700000000001</v>
      </c>
      <c r="F3510" s="68">
        <v>6.8000000000000005E-2</v>
      </c>
      <c r="G3510" s="69">
        <f t="shared" si="196"/>
        <v>2.5067316000000002</v>
      </c>
      <c r="H3510" s="70">
        <f t="shared" si="197"/>
        <v>39.370431600000003</v>
      </c>
    </row>
    <row r="3511" spans="1:8" x14ac:dyDescent="0.25">
      <c r="A3511" s="33" t="str">
        <f t="shared" si="194"/>
        <v>Lithuania63</v>
      </c>
      <c r="B3511" s="32" t="s">
        <v>1448</v>
      </c>
      <c r="C3511" s="33">
        <v>63</v>
      </c>
      <c r="D3511" s="34">
        <v>35.79</v>
      </c>
      <c r="E3511" s="34">
        <f t="shared" si="195"/>
        <v>36.863700000000001</v>
      </c>
      <c r="F3511" s="68">
        <v>6.8000000000000005E-2</v>
      </c>
      <c r="G3511" s="69">
        <f t="shared" si="196"/>
        <v>2.5067316000000002</v>
      </c>
      <c r="H3511" s="70">
        <f t="shared" si="197"/>
        <v>39.370431600000003</v>
      </c>
    </row>
    <row r="3512" spans="1:8" x14ac:dyDescent="0.25">
      <c r="A3512" s="33" t="str">
        <f t="shared" si="194"/>
        <v>Lithuania63.5</v>
      </c>
      <c r="B3512" s="32" t="s">
        <v>1448</v>
      </c>
      <c r="C3512" s="33">
        <v>63.5</v>
      </c>
      <c r="D3512" s="34">
        <v>35.79</v>
      </c>
      <c r="E3512" s="34">
        <f t="shared" si="195"/>
        <v>36.863700000000001</v>
      </c>
      <c r="F3512" s="68">
        <v>6.8000000000000005E-2</v>
      </c>
      <c r="G3512" s="69">
        <f t="shared" si="196"/>
        <v>2.5067316000000002</v>
      </c>
      <c r="H3512" s="70">
        <f t="shared" si="197"/>
        <v>39.370431600000003</v>
      </c>
    </row>
    <row r="3513" spans="1:8" x14ac:dyDescent="0.25">
      <c r="A3513" s="33" t="str">
        <f t="shared" si="194"/>
        <v>Lithuania64</v>
      </c>
      <c r="B3513" s="32" t="s">
        <v>1448</v>
      </c>
      <c r="C3513" s="33">
        <v>64</v>
      </c>
      <c r="D3513" s="34">
        <v>35.79</v>
      </c>
      <c r="E3513" s="34">
        <f t="shared" si="195"/>
        <v>36.863700000000001</v>
      </c>
      <c r="F3513" s="68">
        <v>6.8000000000000005E-2</v>
      </c>
      <c r="G3513" s="69">
        <f t="shared" si="196"/>
        <v>2.5067316000000002</v>
      </c>
      <c r="H3513" s="70">
        <f t="shared" si="197"/>
        <v>39.370431600000003</v>
      </c>
    </row>
    <row r="3514" spans="1:8" x14ac:dyDescent="0.25">
      <c r="A3514" s="33" t="str">
        <f t="shared" si="194"/>
        <v>Lithuania64.5</v>
      </c>
      <c r="B3514" s="32" t="s">
        <v>1448</v>
      </c>
      <c r="C3514" s="33">
        <v>64.5</v>
      </c>
      <c r="D3514" s="34">
        <v>35.79</v>
      </c>
      <c r="E3514" s="34">
        <f t="shared" si="195"/>
        <v>36.863700000000001</v>
      </c>
      <c r="F3514" s="68">
        <v>6.8000000000000005E-2</v>
      </c>
      <c r="G3514" s="69">
        <f t="shared" si="196"/>
        <v>2.5067316000000002</v>
      </c>
      <c r="H3514" s="70">
        <f t="shared" si="197"/>
        <v>39.370431600000003</v>
      </c>
    </row>
    <row r="3515" spans="1:8" x14ac:dyDescent="0.25">
      <c r="A3515" s="33" t="str">
        <f t="shared" si="194"/>
        <v>Lithuania65</v>
      </c>
      <c r="B3515" s="32" t="s">
        <v>1448</v>
      </c>
      <c r="C3515" s="33">
        <v>65</v>
      </c>
      <c r="D3515" s="34">
        <v>35.79</v>
      </c>
      <c r="E3515" s="34">
        <f t="shared" si="195"/>
        <v>36.863700000000001</v>
      </c>
      <c r="F3515" s="68">
        <v>6.8000000000000005E-2</v>
      </c>
      <c r="G3515" s="69">
        <f t="shared" si="196"/>
        <v>2.5067316000000002</v>
      </c>
      <c r="H3515" s="70">
        <f t="shared" si="197"/>
        <v>39.370431600000003</v>
      </c>
    </row>
    <row r="3516" spans="1:8" x14ac:dyDescent="0.25">
      <c r="A3516" s="33" t="str">
        <f t="shared" si="194"/>
        <v>Lithuania65.5</v>
      </c>
      <c r="B3516" s="32" t="s">
        <v>1448</v>
      </c>
      <c r="C3516" s="33">
        <v>65.5</v>
      </c>
      <c r="D3516" s="34">
        <v>35.79</v>
      </c>
      <c r="E3516" s="34">
        <f t="shared" si="195"/>
        <v>36.863700000000001</v>
      </c>
      <c r="F3516" s="68">
        <v>6.8000000000000005E-2</v>
      </c>
      <c r="G3516" s="69">
        <f t="shared" si="196"/>
        <v>2.5067316000000002</v>
      </c>
      <c r="H3516" s="70">
        <f t="shared" si="197"/>
        <v>39.370431600000003</v>
      </c>
    </row>
    <row r="3517" spans="1:8" x14ac:dyDescent="0.25">
      <c r="A3517" s="33" t="str">
        <f t="shared" si="194"/>
        <v>Lithuania66</v>
      </c>
      <c r="B3517" s="32" t="s">
        <v>1448</v>
      </c>
      <c r="C3517" s="33">
        <v>66</v>
      </c>
      <c r="D3517" s="34">
        <v>35.79</v>
      </c>
      <c r="E3517" s="34">
        <f t="shared" si="195"/>
        <v>36.863700000000001</v>
      </c>
      <c r="F3517" s="68">
        <v>6.8000000000000005E-2</v>
      </c>
      <c r="G3517" s="69">
        <f t="shared" si="196"/>
        <v>2.5067316000000002</v>
      </c>
      <c r="H3517" s="70">
        <f t="shared" si="197"/>
        <v>39.370431600000003</v>
      </c>
    </row>
    <row r="3518" spans="1:8" x14ac:dyDescent="0.25">
      <c r="A3518" s="33" t="str">
        <f t="shared" si="194"/>
        <v>Lithuania66.5</v>
      </c>
      <c r="B3518" s="32" t="s">
        <v>1448</v>
      </c>
      <c r="C3518" s="33">
        <v>66.5</v>
      </c>
      <c r="D3518" s="34">
        <v>35.79</v>
      </c>
      <c r="E3518" s="34">
        <f t="shared" si="195"/>
        <v>36.863700000000001</v>
      </c>
      <c r="F3518" s="68">
        <v>6.8000000000000005E-2</v>
      </c>
      <c r="G3518" s="69">
        <f t="shared" si="196"/>
        <v>2.5067316000000002</v>
      </c>
      <c r="H3518" s="70">
        <f t="shared" si="197"/>
        <v>39.370431600000003</v>
      </c>
    </row>
    <row r="3519" spans="1:8" x14ac:dyDescent="0.25">
      <c r="A3519" s="33" t="str">
        <f t="shared" si="194"/>
        <v>Lithuania67</v>
      </c>
      <c r="B3519" s="32" t="s">
        <v>1448</v>
      </c>
      <c r="C3519" s="33">
        <v>67</v>
      </c>
      <c r="D3519" s="34">
        <v>35.79</v>
      </c>
      <c r="E3519" s="34">
        <f t="shared" si="195"/>
        <v>36.863700000000001</v>
      </c>
      <c r="F3519" s="68">
        <v>6.8000000000000005E-2</v>
      </c>
      <c r="G3519" s="69">
        <f t="shared" si="196"/>
        <v>2.5067316000000002</v>
      </c>
      <c r="H3519" s="70">
        <f t="shared" si="197"/>
        <v>39.370431600000003</v>
      </c>
    </row>
    <row r="3520" spans="1:8" x14ac:dyDescent="0.25">
      <c r="A3520" s="33" t="str">
        <f t="shared" si="194"/>
        <v>Lithuania67.5</v>
      </c>
      <c r="B3520" s="32" t="s">
        <v>1448</v>
      </c>
      <c r="C3520" s="33">
        <v>67.5</v>
      </c>
      <c r="D3520" s="34">
        <v>35.79</v>
      </c>
      <c r="E3520" s="34">
        <f t="shared" si="195"/>
        <v>36.863700000000001</v>
      </c>
      <c r="F3520" s="68">
        <v>6.8000000000000005E-2</v>
      </c>
      <c r="G3520" s="69">
        <f t="shared" si="196"/>
        <v>2.5067316000000002</v>
      </c>
      <c r="H3520" s="70">
        <f t="shared" si="197"/>
        <v>39.370431600000003</v>
      </c>
    </row>
    <row r="3521" spans="1:8" x14ac:dyDescent="0.25">
      <c r="A3521" s="33" t="str">
        <f t="shared" si="194"/>
        <v>Lithuania68</v>
      </c>
      <c r="B3521" s="32" t="s">
        <v>1448</v>
      </c>
      <c r="C3521" s="33">
        <v>68</v>
      </c>
      <c r="D3521" s="34">
        <v>35.79</v>
      </c>
      <c r="E3521" s="34">
        <f t="shared" si="195"/>
        <v>36.863700000000001</v>
      </c>
      <c r="F3521" s="68">
        <v>6.8000000000000005E-2</v>
      </c>
      <c r="G3521" s="69">
        <f t="shared" si="196"/>
        <v>2.5067316000000002</v>
      </c>
      <c r="H3521" s="70">
        <f t="shared" si="197"/>
        <v>39.370431600000003</v>
      </c>
    </row>
    <row r="3522" spans="1:8" x14ac:dyDescent="0.25">
      <c r="A3522" s="33" t="str">
        <f t="shared" si="194"/>
        <v>Lithuania68.5</v>
      </c>
      <c r="B3522" s="32" t="s">
        <v>1448</v>
      </c>
      <c r="C3522" s="33">
        <v>68.5</v>
      </c>
      <c r="D3522" s="34">
        <v>35.79</v>
      </c>
      <c r="E3522" s="34">
        <f t="shared" si="195"/>
        <v>36.863700000000001</v>
      </c>
      <c r="F3522" s="68">
        <v>6.8000000000000005E-2</v>
      </c>
      <c r="G3522" s="69">
        <f t="shared" si="196"/>
        <v>2.5067316000000002</v>
      </c>
      <c r="H3522" s="70">
        <f t="shared" si="197"/>
        <v>39.370431600000003</v>
      </c>
    </row>
    <row r="3523" spans="1:8" x14ac:dyDescent="0.25">
      <c r="A3523" s="33" t="str">
        <f t="shared" si="194"/>
        <v>Lithuania69</v>
      </c>
      <c r="B3523" s="32" t="s">
        <v>1448</v>
      </c>
      <c r="C3523" s="33">
        <v>69</v>
      </c>
      <c r="D3523" s="34">
        <v>35.79</v>
      </c>
      <c r="E3523" s="34">
        <f t="shared" si="195"/>
        <v>36.863700000000001</v>
      </c>
      <c r="F3523" s="68">
        <v>6.8000000000000005E-2</v>
      </c>
      <c r="G3523" s="69">
        <f t="shared" si="196"/>
        <v>2.5067316000000002</v>
      </c>
      <c r="H3523" s="70">
        <f t="shared" si="197"/>
        <v>39.370431600000003</v>
      </c>
    </row>
    <row r="3524" spans="1:8" x14ac:dyDescent="0.25">
      <c r="A3524" s="33" t="str">
        <f t="shared" si="194"/>
        <v>Lithuania69.5</v>
      </c>
      <c r="B3524" s="32" t="s">
        <v>1448</v>
      </c>
      <c r="C3524" s="33">
        <v>69.5</v>
      </c>
      <c r="D3524" s="34">
        <v>35.79</v>
      </c>
      <c r="E3524" s="34">
        <f t="shared" si="195"/>
        <v>36.863700000000001</v>
      </c>
      <c r="F3524" s="68">
        <v>6.8000000000000005E-2</v>
      </c>
      <c r="G3524" s="69">
        <f t="shared" si="196"/>
        <v>2.5067316000000002</v>
      </c>
      <c r="H3524" s="70">
        <f t="shared" si="197"/>
        <v>39.370431600000003</v>
      </c>
    </row>
    <row r="3525" spans="1:8" x14ac:dyDescent="0.25">
      <c r="A3525" s="33" t="str">
        <f t="shared" si="194"/>
        <v>Lithuania70</v>
      </c>
      <c r="B3525" s="32" t="s">
        <v>1448</v>
      </c>
      <c r="C3525" s="33">
        <v>70</v>
      </c>
      <c r="D3525" s="34">
        <v>35.79</v>
      </c>
      <c r="E3525" s="34">
        <f t="shared" si="195"/>
        <v>36.863700000000001</v>
      </c>
      <c r="F3525" s="68">
        <v>6.8000000000000005E-2</v>
      </c>
      <c r="G3525" s="69">
        <f t="shared" si="196"/>
        <v>2.5067316000000002</v>
      </c>
      <c r="H3525" s="70">
        <f t="shared" si="197"/>
        <v>39.370431600000003</v>
      </c>
    </row>
    <row r="3526" spans="1:8" x14ac:dyDescent="0.25">
      <c r="A3526" s="33" t="str">
        <f t="shared" si="194"/>
        <v>Lithuania70.5</v>
      </c>
      <c r="B3526" s="32" t="s">
        <v>1448</v>
      </c>
      <c r="C3526" s="33">
        <v>70.5</v>
      </c>
      <c r="D3526" s="34">
        <v>35.79</v>
      </c>
      <c r="E3526" s="34">
        <f t="shared" si="195"/>
        <v>36.863700000000001</v>
      </c>
      <c r="F3526" s="68">
        <v>6.8000000000000005E-2</v>
      </c>
      <c r="G3526" s="69">
        <f t="shared" si="196"/>
        <v>2.5067316000000002</v>
      </c>
      <c r="H3526" s="70">
        <f t="shared" si="197"/>
        <v>39.370431600000003</v>
      </c>
    </row>
    <row r="3527" spans="1:8" x14ac:dyDescent="0.25">
      <c r="A3527" s="33" t="str">
        <f t="shared" si="194"/>
        <v>Luxembourg0.5</v>
      </c>
      <c r="B3527" s="32" t="s">
        <v>1424</v>
      </c>
      <c r="C3527" s="33">
        <v>0.5</v>
      </c>
      <c r="D3527" s="34">
        <v>8.49</v>
      </c>
      <c r="E3527" s="34">
        <f t="shared" si="195"/>
        <v>8.7446999999999999</v>
      </c>
      <c r="F3527" s="68">
        <v>6.8000000000000005E-2</v>
      </c>
      <c r="G3527" s="69">
        <f t="shared" si="196"/>
        <v>0.59463960000000005</v>
      </c>
      <c r="H3527" s="70">
        <f t="shared" si="197"/>
        <v>9.3393396000000006</v>
      </c>
    </row>
    <row r="3528" spans="1:8" x14ac:dyDescent="0.25">
      <c r="A3528" s="33" t="str">
        <f t="shared" si="194"/>
        <v>Luxembourg1</v>
      </c>
      <c r="B3528" s="32" t="s">
        <v>1424</v>
      </c>
      <c r="C3528" s="33">
        <v>1</v>
      </c>
      <c r="D3528" s="34">
        <v>8.49</v>
      </c>
      <c r="E3528" s="34">
        <f t="shared" si="195"/>
        <v>8.7446999999999999</v>
      </c>
      <c r="F3528" s="68">
        <v>6.8000000000000005E-2</v>
      </c>
      <c r="G3528" s="69">
        <f t="shared" si="196"/>
        <v>0.59463960000000005</v>
      </c>
      <c r="H3528" s="70">
        <f t="shared" si="197"/>
        <v>9.3393396000000006</v>
      </c>
    </row>
    <row r="3529" spans="1:8" x14ac:dyDescent="0.25">
      <c r="A3529" s="33" t="str">
        <f t="shared" si="194"/>
        <v>Luxembourg1.5</v>
      </c>
      <c r="B3529" s="32" t="s">
        <v>1424</v>
      </c>
      <c r="C3529" s="33">
        <v>1.5</v>
      </c>
      <c r="D3529" s="34">
        <v>8.49</v>
      </c>
      <c r="E3529" s="34">
        <f t="shared" si="195"/>
        <v>8.7446999999999999</v>
      </c>
      <c r="F3529" s="68">
        <v>6.8000000000000005E-2</v>
      </c>
      <c r="G3529" s="69">
        <f t="shared" si="196"/>
        <v>0.59463960000000005</v>
      </c>
      <c r="H3529" s="70">
        <f t="shared" si="197"/>
        <v>9.3393396000000006</v>
      </c>
    </row>
    <row r="3530" spans="1:8" x14ac:dyDescent="0.25">
      <c r="A3530" s="33" t="str">
        <f t="shared" si="194"/>
        <v>Luxembourg2</v>
      </c>
      <c r="B3530" s="32" t="s">
        <v>1424</v>
      </c>
      <c r="C3530" s="33">
        <v>2</v>
      </c>
      <c r="D3530" s="34">
        <v>8.49</v>
      </c>
      <c r="E3530" s="34">
        <f t="shared" si="195"/>
        <v>8.7446999999999999</v>
      </c>
      <c r="F3530" s="68">
        <v>6.8000000000000005E-2</v>
      </c>
      <c r="G3530" s="69">
        <f t="shared" si="196"/>
        <v>0.59463960000000005</v>
      </c>
      <c r="H3530" s="70">
        <f t="shared" si="197"/>
        <v>9.3393396000000006</v>
      </c>
    </row>
    <row r="3531" spans="1:8" x14ac:dyDescent="0.25">
      <c r="A3531" s="33" t="str">
        <f t="shared" si="194"/>
        <v>Luxembourg2.5</v>
      </c>
      <c r="B3531" s="32" t="s">
        <v>1424</v>
      </c>
      <c r="C3531" s="33">
        <v>2.5</v>
      </c>
      <c r="D3531" s="34">
        <v>8.49</v>
      </c>
      <c r="E3531" s="34">
        <f t="shared" si="195"/>
        <v>8.7446999999999999</v>
      </c>
      <c r="F3531" s="68">
        <v>6.8000000000000005E-2</v>
      </c>
      <c r="G3531" s="69">
        <f t="shared" si="196"/>
        <v>0.59463960000000005</v>
      </c>
      <c r="H3531" s="70">
        <f t="shared" si="197"/>
        <v>9.3393396000000006</v>
      </c>
    </row>
    <row r="3532" spans="1:8" x14ac:dyDescent="0.25">
      <c r="A3532" s="33" t="str">
        <f t="shared" si="194"/>
        <v>Luxembourg3</v>
      </c>
      <c r="B3532" s="32" t="s">
        <v>1424</v>
      </c>
      <c r="C3532" s="33">
        <v>3</v>
      </c>
      <c r="D3532" s="34">
        <v>8.49</v>
      </c>
      <c r="E3532" s="34">
        <f t="shared" si="195"/>
        <v>8.7446999999999999</v>
      </c>
      <c r="F3532" s="68">
        <v>6.8000000000000005E-2</v>
      </c>
      <c r="G3532" s="69">
        <f t="shared" si="196"/>
        <v>0.59463960000000005</v>
      </c>
      <c r="H3532" s="70">
        <f t="shared" si="197"/>
        <v>9.3393396000000006</v>
      </c>
    </row>
    <row r="3533" spans="1:8" x14ac:dyDescent="0.25">
      <c r="A3533" s="33" t="str">
        <f t="shared" si="194"/>
        <v>Luxembourg3.5</v>
      </c>
      <c r="B3533" s="32" t="s">
        <v>1424</v>
      </c>
      <c r="C3533" s="33">
        <v>3.5</v>
      </c>
      <c r="D3533" s="34">
        <v>8.49</v>
      </c>
      <c r="E3533" s="34">
        <f t="shared" si="195"/>
        <v>8.7446999999999999</v>
      </c>
      <c r="F3533" s="68">
        <v>6.8000000000000005E-2</v>
      </c>
      <c r="G3533" s="69">
        <f t="shared" si="196"/>
        <v>0.59463960000000005</v>
      </c>
      <c r="H3533" s="70">
        <f t="shared" si="197"/>
        <v>9.3393396000000006</v>
      </c>
    </row>
    <row r="3534" spans="1:8" x14ac:dyDescent="0.25">
      <c r="A3534" s="33" t="str">
        <f t="shared" ref="A3534:A3598" si="198">CONCATENATE(B3534,C3534)</f>
        <v>Luxembourg4</v>
      </c>
      <c r="B3534" s="32" t="s">
        <v>1424</v>
      </c>
      <c r="C3534" s="33">
        <v>4</v>
      </c>
      <c r="D3534" s="34">
        <v>8.49</v>
      </c>
      <c r="E3534" s="34">
        <f t="shared" si="195"/>
        <v>8.7446999999999999</v>
      </c>
      <c r="F3534" s="68">
        <v>6.8000000000000005E-2</v>
      </c>
      <c r="G3534" s="69">
        <f t="shared" si="196"/>
        <v>0.59463960000000005</v>
      </c>
      <c r="H3534" s="70">
        <f t="shared" si="197"/>
        <v>9.3393396000000006</v>
      </c>
    </row>
    <row r="3535" spans="1:8" x14ac:dyDescent="0.25">
      <c r="A3535" s="33" t="str">
        <f t="shared" si="198"/>
        <v>Luxembourg4.5</v>
      </c>
      <c r="B3535" s="32" t="s">
        <v>1424</v>
      </c>
      <c r="C3535" s="33">
        <v>4.5</v>
      </c>
      <c r="D3535" s="34">
        <v>8.49</v>
      </c>
      <c r="E3535" s="34">
        <f t="shared" si="195"/>
        <v>8.7446999999999999</v>
      </c>
      <c r="F3535" s="68">
        <v>6.8000000000000005E-2</v>
      </c>
      <c r="G3535" s="69">
        <f t="shared" si="196"/>
        <v>0.59463960000000005</v>
      </c>
      <c r="H3535" s="70">
        <f t="shared" si="197"/>
        <v>9.3393396000000006</v>
      </c>
    </row>
    <row r="3536" spans="1:8" x14ac:dyDescent="0.25">
      <c r="A3536" s="33" t="str">
        <f t="shared" si="198"/>
        <v>Luxembourg5</v>
      </c>
      <c r="B3536" s="32" t="s">
        <v>1424</v>
      </c>
      <c r="C3536" s="33">
        <v>5</v>
      </c>
      <c r="D3536" s="34">
        <v>8.49</v>
      </c>
      <c r="E3536" s="34">
        <f t="shared" si="195"/>
        <v>8.7446999999999999</v>
      </c>
      <c r="F3536" s="68">
        <v>6.8000000000000005E-2</v>
      </c>
      <c r="G3536" s="69">
        <f t="shared" si="196"/>
        <v>0.59463960000000005</v>
      </c>
      <c r="H3536" s="70">
        <f t="shared" si="197"/>
        <v>9.3393396000000006</v>
      </c>
    </row>
    <row r="3537" spans="1:8" x14ac:dyDescent="0.25">
      <c r="A3537" s="33" t="str">
        <f t="shared" si="198"/>
        <v>Luxembourg5.5</v>
      </c>
      <c r="B3537" s="32" t="s">
        <v>1424</v>
      </c>
      <c r="C3537" s="33">
        <v>5.5</v>
      </c>
      <c r="D3537" s="34">
        <v>8.49</v>
      </c>
      <c r="E3537" s="34">
        <f t="shared" si="195"/>
        <v>8.7446999999999999</v>
      </c>
      <c r="F3537" s="68">
        <v>6.8000000000000005E-2</v>
      </c>
      <c r="G3537" s="69">
        <f t="shared" si="196"/>
        <v>0.59463960000000005</v>
      </c>
      <c r="H3537" s="70">
        <f t="shared" si="197"/>
        <v>9.3393396000000006</v>
      </c>
    </row>
    <row r="3538" spans="1:8" x14ac:dyDescent="0.25">
      <c r="A3538" s="33" t="str">
        <f t="shared" si="198"/>
        <v>Luxembourg6</v>
      </c>
      <c r="B3538" s="32" t="s">
        <v>1424</v>
      </c>
      <c r="C3538" s="33">
        <v>6</v>
      </c>
      <c r="D3538" s="34">
        <v>8.49</v>
      </c>
      <c r="E3538" s="34">
        <f t="shared" ref="E3538:E3601" si="199">D3538*1.03</f>
        <v>8.7446999999999999</v>
      </c>
      <c r="F3538" s="68">
        <v>6.8000000000000005E-2</v>
      </c>
      <c r="G3538" s="69">
        <f t="shared" ref="G3538:G3601" si="200">E3538*F3538</f>
        <v>0.59463960000000005</v>
      </c>
      <c r="H3538" s="70">
        <f t="shared" ref="H3538:H3601" si="201">G3538+E3538</f>
        <v>9.3393396000000006</v>
      </c>
    </row>
    <row r="3539" spans="1:8" x14ac:dyDescent="0.25">
      <c r="A3539" s="33" t="str">
        <f t="shared" si="198"/>
        <v>Luxembourg6.5</v>
      </c>
      <c r="B3539" s="32" t="s">
        <v>1424</v>
      </c>
      <c r="C3539" s="33">
        <v>6.5</v>
      </c>
      <c r="D3539" s="34">
        <v>8.49</v>
      </c>
      <c r="E3539" s="34">
        <f t="shared" si="199"/>
        <v>8.7446999999999999</v>
      </c>
      <c r="F3539" s="68">
        <v>6.8000000000000005E-2</v>
      </c>
      <c r="G3539" s="69">
        <f t="shared" si="200"/>
        <v>0.59463960000000005</v>
      </c>
      <c r="H3539" s="70">
        <f t="shared" si="201"/>
        <v>9.3393396000000006</v>
      </c>
    </row>
    <row r="3540" spans="1:8" x14ac:dyDescent="0.25">
      <c r="A3540" s="33" t="str">
        <f t="shared" si="198"/>
        <v>Luxembourg7</v>
      </c>
      <c r="B3540" s="32" t="s">
        <v>1424</v>
      </c>
      <c r="C3540" s="33">
        <v>7</v>
      </c>
      <c r="D3540" s="34">
        <v>8.49</v>
      </c>
      <c r="E3540" s="34">
        <f t="shared" si="199"/>
        <v>8.7446999999999999</v>
      </c>
      <c r="F3540" s="68">
        <v>6.8000000000000005E-2</v>
      </c>
      <c r="G3540" s="69">
        <f t="shared" si="200"/>
        <v>0.59463960000000005</v>
      </c>
      <c r="H3540" s="70">
        <f t="shared" si="201"/>
        <v>9.3393396000000006</v>
      </c>
    </row>
    <row r="3541" spans="1:8" x14ac:dyDescent="0.25">
      <c r="A3541" s="33" t="str">
        <f t="shared" si="198"/>
        <v>Luxembourg7.5</v>
      </c>
      <c r="B3541" s="32" t="s">
        <v>1424</v>
      </c>
      <c r="C3541" s="33">
        <v>7.5</v>
      </c>
      <c r="D3541" s="34">
        <v>8.49</v>
      </c>
      <c r="E3541" s="34">
        <f t="shared" si="199"/>
        <v>8.7446999999999999</v>
      </c>
      <c r="F3541" s="68">
        <v>6.8000000000000005E-2</v>
      </c>
      <c r="G3541" s="69">
        <f t="shared" si="200"/>
        <v>0.59463960000000005</v>
      </c>
      <c r="H3541" s="70">
        <f t="shared" si="201"/>
        <v>9.3393396000000006</v>
      </c>
    </row>
    <row r="3542" spans="1:8" x14ac:dyDescent="0.25">
      <c r="A3542" s="33" t="str">
        <f t="shared" si="198"/>
        <v>Luxembourg8</v>
      </c>
      <c r="B3542" s="32" t="s">
        <v>1424</v>
      </c>
      <c r="C3542" s="33">
        <v>8</v>
      </c>
      <c r="D3542" s="34">
        <v>8.49</v>
      </c>
      <c r="E3542" s="34">
        <f t="shared" si="199"/>
        <v>8.7446999999999999</v>
      </c>
      <c r="F3542" s="68">
        <v>6.8000000000000005E-2</v>
      </c>
      <c r="G3542" s="69">
        <f t="shared" si="200"/>
        <v>0.59463960000000005</v>
      </c>
      <c r="H3542" s="70">
        <f t="shared" si="201"/>
        <v>9.3393396000000006</v>
      </c>
    </row>
    <row r="3543" spans="1:8" x14ac:dyDescent="0.25">
      <c r="A3543" s="33" t="str">
        <f t="shared" si="198"/>
        <v>Luxembourg8.5</v>
      </c>
      <c r="B3543" s="32" t="s">
        <v>1424</v>
      </c>
      <c r="C3543" s="33">
        <v>8.5</v>
      </c>
      <c r="D3543" s="34">
        <v>8.49</v>
      </c>
      <c r="E3543" s="34">
        <f t="shared" si="199"/>
        <v>8.7446999999999999</v>
      </c>
      <c r="F3543" s="68">
        <v>6.8000000000000005E-2</v>
      </c>
      <c r="G3543" s="69">
        <f t="shared" si="200"/>
        <v>0.59463960000000005</v>
      </c>
      <c r="H3543" s="70">
        <f t="shared" si="201"/>
        <v>9.3393396000000006</v>
      </c>
    </row>
    <row r="3544" spans="1:8" x14ac:dyDescent="0.25">
      <c r="A3544" s="33" t="str">
        <f t="shared" si="198"/>
        <v>Luxembourg9</v>
      </c>
      <c r="B3544" s="32" t="s">
        <v>1424</v>
      </c>
      <c r="C3544" s="33">
        <v>9</v>
      </c>
      <c r="D3544" s="34">
        <v>8.49</v>
      </c>
      <c r="E3544" s="34">
        <f t="shared" si="199"/>
        <v>8.7446999999999999</v>
      </c>
      <c r="F3544" s="68">
        <v>6.8000000000000005E-2</v>
      </c>
      <c r="G3544" s="69">
        <f t="shared" si="200"/>
        <v>0.59463960000000005</v>
      </c>
      <c r="H3544" s="70">
        <f t="shared" si="201"/>
        <v>9.3393396000000006</v>
      </c>
    </row>
    <row r="3545" spans="1:8" x14ac:dyDescent="0.25">
      <c r="A3545" s="33" t="str">
        <f t="shared" si="198"/>
        <v>Luxembourg9.5</v>
      </c>
      <c r="B3545" s="32" t="s">
        <v>1424</v>
      </c>
      <c r="C3545" s="33">
        <v>9.5</v>
      </c>
      <c r="D3545" s="34">
        <v>8.49</v>
      </c>
      <c r="E3545" s="34">
        <f t="shared" si="199"/>
        <v>8.7446999999999999</v>
      </c>
      <c r="F3545" s="68">
        <v>6.8000000000000005E-2</v>
      </c>
      <c r="G3545" s="69">
        <f t="shared" si="200"/>
        <v>0.59463960000000005</v>
      </c>
      <c r="H3545" s="70">
        <f t="shared" si="201"/>
        <v>9.3393396000000006</v>
      </c>
    </row>
    <row r="3546" spans="1:8" x14ac:dyDescent="0.25">
      <c r="A3546" s="33" t="str">
        <f t="shared" si="198"/>
        <v>Luxembourg10</v>
      </c>
      <c r="B3546" s="32" t="s">
        <v>1424</v>
      </c>
      <c r="C3546" s="33">
        <v>10</v>
      </c>
      <c r="D3546" s="34">
        <v>8.49</v>
      </c>
      <c r="E3546" s="34">
        <f t="shared" si="199"/>
        <v>8.7446999999999999</v>
      </c>
      <c r="F3546" s="68">
        <v>6.8000000000000005E-2</v>
      </c>
      <c r="G3546" s="69">
        <f t="shared" si="200"/>
        <v>0.59463960000000005</v>
      </c>
      <c r="H3546" s="70">
        <f t="shared" si="201"/>
        <v>9.3393396000000006</v>
      </c>
    </row>
    <row r="3547" spans="1:8" x14ac:dyDescent="0.25">
      <c r="A3547" s="33" t="str">
        <f t="shared" si="198"/>
        <v>Luxembourg10.5</v>
      </c>
      <c r="B3547" s="32" t="s">
        <v>1424</v>
      </c>
      <c r="C3547" s="33">
        <v>10.5</v>
      </c>
      <c r="D3547" s="34">
        <v>8.49</v>
      </c>
      <c r="E3547" s="34">
        <f t="shared" si="199"/>
        <v>8.7446999999999999</v>
      </c>
      <c r="F3547" s="68">
        <v>6.8000000000000005E-2</v>
      </c>
      <c r="G3547" s="69">
        <f t="shared" si="200"/>
        <v>0.59463960000000005</v>
      </c>
      <c r="H3547" s="70">
        <f t="shared" si="201"/>
        <v>9.3393396000000006</v>
      </c>
    </row>
    <row r="3548" spans="1:8" x14ac:dyDescent="0.25">
      <c r="A3548" s="33" t="str">
        <f t="shared" si="198"/>
        <v>Luxembourg11</v>
      </c>
      <c r="B3548" s="32" t="s">
        <v>1424</v>
      </c>
      <c r="C3548" s="33">
        <v>11</v>
      </c>
      <c r="D3548" s="34">
        <v>8.49</v>
      </c>
      <c r="E3548" s="34">
        <f t="shared" si="199"/>
        <v>8.7446999999999999</v>
      </c>
      <c r="F3548" s="68">
        <v>6.8000000000000005E-2</v>
      </c>
      <c r="G3548" s="69">
        <f t="shared" si="200"/>
        <v>0.59463960000000005</v>
      </c>
      <c r="H3548" s="70">
        <f t="shared" si="201"/>
        <v>9.3393396000000006</v>
      </c>
    </row>
    <row r="3549" spans="1:8" x14ac:dyDescent="0.25">
      <c r="A3549" s="33" t="str">
        <f t="shared" si="198"/>
        <v>Luxembourg11.5</v>
      </c>
      <c r="B3549" s="32" t="s">
        <v>1424</v>
      </c>
      <c r="C3549" s="33">
        <v>11.5</v>
      </c>
      <c r="D3549" s="34">
        <v>8.49</v>
      </c>
      <c r="E3549" s="34">
        <f t="shared" si="199"/>
        <v>8.7446999999999999</v>
      </c>
      <c r="F3549" s="68">
        <v>6.8000000000000005E-2</v>
      </c>
      <c r="G3549" s="69">
        <f t="shared" si="200"/>
        <v>0.59463960000000005</v>
      </c>
      <c r="H3549" s="70">
        <f t="shared" si="201"/>
        <v>9.3393396000000006</v>
      </c>
    </row>
    <row r="3550" spans="1:8" x14ac:dyDescent="0.25">
      <c r="A3550" s="33" t="str">
        <f t="shared" si="198"/>
        <v>Luxembourg12</v>
      </c>
      <c r="B3550" s="32" t="s">
        <v>1424</v>
      </c>
      <c r="C3550" s="33">
        <v>12</v>
      </c>
      <c r="D3550" s="34">
        <v>8.49</v>
      </c>
      <c r="E3550" s="34">
        <f t="shared" si="199"/>
        <v>8.7446999999999999</v>
      </c>
      <c r="F3550" s="68">
        <v>6.8000000000000005E-2</v>
      </c>
      <c r="G3550" s="69">
        <f t="shared" si="200"/>
        <v>0.59463960000000005</v>
      </c>
      <c r="H3550" s="70">
        <f t="shared" si="201"/>
        <v>9.3393396000000006</v>
      </c>
    </row>
    <row r="3551" spans="1:8" x14ac:dyDescent="0.25">
      <c r="A3551" s="33" t="str">
        <f t="shared" si="198"/>
        <v>Luxembourg12.5</v>
      </c>
      <c r="B3551" s="32" t="s">
        <v>1424</v>
      </c>
      <c r="C3551" s="33">
        <v>12.5</v>
      </c>
      <c r="D3551" s="34">
        <v>8.49</v>
      </c>
      <c r="E3551" s="34">
        <f t="shared" si="199"/>
        <v>8.7446999999999999</v>
      </c>
      <c r="F3551" s="68">
        <v>6.8000000000000005E-2</v>
      </c>
      <c r="G3551" s="69">
        <f t="shared" si="200"/>
        <v>0.59463960000000005</v>
      </c>
      <c r="H3551" s="70">
        <f t="shared" si="201"/>
        <v>9.3393396000000006</v>
      </c>
    </row>
    <row r="3552" spans="1:8" x14ac:dyDescent="0.25">
      <c r="A3552" s="33" t="str">
        <f t="shared" si="198"/>
        <v>Luxembourg13</v>
      </c>
      <c r="B3552" s="32" t="s">
        <v>1424</v>
      </c>
      <c r="C3552" s="33">
        <v>13</v>
      </c>
      <c r="D3552" s="34">
        <v>8.49</v>
      </c>
      <c r="E3552" s="34">
        <f t="shared" si="199"/>
        <v>8.7446999999999999</v>
      </c>
      <c r="F3552" s="68">
        <v>6.8000000000000005E-2</v>
      </c>
      <c r="G3552" s="69">
        <f t="shared" si="200"/>
        <v>0.59463960000000005</v>
      </c>
      <c r="H3552" s="70">
        <f t="shared" si="201"/>
        <v>9.3393396000000006</v>
      </c>
    </row>
    <row r="3553" spans="1:8" x14ac:dyDescent="0.25">
      <c r="A3553" s="33" t="str">
        <f t="shared" si="198"/>
        <v>Luxembourg13.5</v>
      </c>
      <c r="B3553" s="32" t="s">
        <v>1424</v>
      </c>
      <c r="C3553" s="33">
        <v>13.5</v>
      </c>
      <c r="D3553" s="34">
        <v>8.49</v>
      </c>
      <c r="E3553" s="34">
        <f t="shared" si="199"/>
        <v>8.7446999999999999</v>
      </c>
      <c r="F3553" s="68">
        <v>6.8000000000000005E-2</v>
      </c>
      <c r="G3553" s="69">
        <f t="shared" si="200"/>
        <v>0.59463960000000005</v>
      </c>
      <c r="H3553" s="70">
        <f t="shared" si="201"/>
        <v>9.3393396000000006</v>
      </c>
    </row>
    <row r="3554" spans="1:8" x14ac:dyDescent="0.25">
      <c r="A3554" s="33" t="str">
        <f t="shared" si="198"/>
        <v>Luxembourg14</v>
      </c>
      <c r="B3554" s="32" t="s">
        <v>1424</v>
      </c>
      <c r="C3554" s="33">
        <v>14</v>
      </c>
      <c r="D3554" s="34">
        <v>8.49</v>
      </c>
      <c r="E3554" s="34">
        <f t="shared" si="199"/>
        <v>8.7446999999999999</v>
      </c>
      <c r="F3554" s="68">
        <v>6.8000000000000005E-2</v>
      </c>
      <c r="G3554" s="69">
        <f t="shared" si="200"/>
        <v>0.59463960000000005</v>
      </c>
      <c r="H3554" s="70">
        <f t="shared" si="201"/>
        <v>9.3393396000000006</v>
      </c>
    </row>
    <row r="3555" spans="1:8" x14ac:dyDescent="0.25">
      <c r="A3555" s="33" t="str">
        <f t="shared" si="198"/>
        <v>Luxembourg14.5</v>
      </c>
      <c r="B3555" s="32" t="s">
        <v>1424</v>
      </c>
      <c r="C3555" s="33">
        <v>14.5</v>
      </c>
      <c r="D3555" s="34">
        <v>8.49</v>
      </c>
      <c r="E3555" s="34">
        <f t="shared" si="199"/>
        <v>8.7446999999999999</v>
      </c>
      <c r="F3555" s="68">
        <v>6.8000000000000005E-2</v>
      </c>
      <c r="G3555" s="69">
        <f t="shared" si="200"/>
        <v>0.59463960000000005</v>
      </c>
      <c r="H3555" s="70">
        <f t="shared" si="201"/>
        <v>9.3393396000000006</v>
      </c>
    </row>
    <row r="3556" spans="1:8" x14ac:dyDescent="0.25">
      <c r="A3556" s="33" t="str">
        <f t="shared" si="198"/>
        <v>Luxembourg15</v>
      </c>
      <c r="B3556" s="32" t="s">
        <v>1424</v>
      </c>
      <c r="C3556" s="33">
        <v>15</v>
      </c>
      <c r="D3556" s="34">
        <v>8.49</v>
      </c>
      <c r="E3556" s="34">
        <f t="shared" si="199"/>
        <v>8.7446999999999999</v>
      </c>
      <c r="F3556" s="68">
        <v>6.8000000000000005E-2</v>
      </c>
      <c r="G3556" s="69">
        <f t="shared" si="200"/>
        <v>0.59463960000000005</v>
      </c>
      <c r="H3556" s="70">
        <f t="shared" si="201"/>
        <v>9.3393396000000006</v>
      </c>
    </row>
    <row r="3557" spans="1:8" x14ac:dyDescent="0.25">
      <c r="A3557" s="33" t="str">
        <f t="shared" si="198"/>
        <v>Luxembourg15.5</v>
      </c>
      <c r="B3557" s="32" t="s">
        <v>1424</v>
      </c>
      <c r="C3557" s="33">
        <v>15.5</v>
      </c>
      <c r="D3557" s="34">
        <v>8.49</v>
      </c>
      <c r="E3557" s="34">
        <f t="shared" si="199"/>
        <v>8.7446999999999999</v>
      </c>
      <c r="F3557" s="68">
        <v>6.8000000000000005E-2</v>
      </c>
      <c r="G3557" s="69">
        <f t="shared" si="200"/>
        <v>0.59463960000000005</v>
      </c>
      <c r="H3557" s="70">
        <f t="shared" si="201"/>
        <v>9.3393396000000006</v>
      </c>
    </row>
    <row r="3558" spans="1:8" x14ac:dyDescent="0.25">
      <c r="A3558" s="33" t="str">
        <f t="shared" si="198"/>
        <v>Luxembourg16</v>
      </c>
      <c r="B3558" s="32" t="s">
        <v>1424</v>
      </c>
      <c r="C3558" s="33">
        <v>16</v>
      </c>
      <c r="D3558" s="34">
        <v>8.49</v>
      </c>
      <c r="E3558" s="34">
        <f t="shared" si="199"/>
        <v>8.7446999999999999</v>
      </c>
      <c r="F3558" s="68">
        <v>6.8000000000000005E-2</v>
      </c>
      <c r="G3558" s="69">
        <f t="shared" si="200"/>
        <v>0.59463960000000005</v>
      </c>
      <c r="H3558" s="70">
        <f t="shared" si="201"/>
        <v>9.3393396000000006</v>
      </c>
    </row>
    <row r="3559" spans="1:8" x14ac:dyDescent="0.25">
      <c r="A3559" s="33" t="str">
        <f t="shared" si="198"/>
        <v>Luxembourg16.5</v>
      </c>
      <c r="B3559" s="32" t="s">
        <v>1424</v>
      </c>
      <c r="C3559" s="33">
        <v>16.5</v>
      </c>
      <c r="D3559" s="34">
        <v>8.49</v>
      </c>
      <c r="E3559" s="34">
        <f t="shared" si="199"/>
        <v>8.7446999999999999</v>
      </c>
      <c r="F3559" s="68">
        <v>6.8000000000000005E-2</v>
      </c>
      <c r="G3559" s="69">
        <f t="shared" si="200"/>
        <v>0.59463960000000005</v>
      </c>
      <c r="H3559" s="70">
        <f t="shared" si="201"/>
        <v>9.3393396000000006</v>
      </c>
    </row>
    <row r="3560" spans="1:8" x14ac:dyDescent="0.25">
      <c r="A3560" s="33" t="str">
        <f t="shared" si="198"/>
        <v>Luxembourg17</v>
      </c>
      <c r="B3560" s="32" t="s">
        <v>1424</v>
      </c>
      <c r="C3560" s="33">
        <v>17</v>
      </c>
      <c r="D3560" s="34">
        <v>8.49</v>
      </c>
      <c r="E3560" s="34">
        <f t="shared" si="199"/>
        <v>8.7446999999999999</v>
      </c>
      <c r="F3560" s="68">
        <v>6.8000000000000005E-2</v>
      </c>
      <c r="G3560" s="69">
        <f t="shared" si="200"/>
        <v>0.59463960000000005</v>
      </c>
      <c r="H3560" s="70">
        <f t="shared" si="201"/>
        <v>9.3393396000000006</v>
      </c>
    </row>
    <row r="3561" spans="1:8" x14ac:dyDescent="0.25">
      <c r="A3561" s="33" t="str">
        <f t="shared" si="198"/>
        <v>Luxembourg17.5</v>
      </c>
      <c r="B3561" s="32" t="s">
        <v>1424</v>
      </c>
      <c r="C3561" s="33">
        <v>17.5</v>
      </c>
      <c r="D3561" s="34">
        <v>8.49</v>
      </c>
      <c r="E3561" s="34">
        <f t="shared" si="199"/>
        <v>8.7446999999999999</v>
      </c>
      <c r="F3561" s="68">
        <v>6.8000000000000005E-2</v>
      </c>
      <c r="G3561" s="69">
        <f t="shared" si="200"/>
        <v>0.59463960000000005</v>
      </c>
      <c r="H3561" s="70">
        <f t="shared" si="201"/>
        <v>9.3393396000000006</v>
      </c>
    </row>
    <row r="3562" spans="1:8" x14ac:dyDescent="0.25">
      <c r="A3562" s="33" t="str">
        <f t="shared" si="198"/>
        <v>Luxembourg18</v>
      </c>
      <c r="B3562" s="32" t="s">
        <v>1424</v>
      </c>
      <c r="C3562" s="33">
        <v>18</v>
      </c>
      <c r="D3562" s="34">
        <v>8.49</v>
      </c>
      <c r="E3562" s="34">
        <f t="shared" si="199"/>
        <v>8.7446999999999999</v>
      </c>
      <c r="F3562" s="68">
        <v>6.8000000000000005E-2</v>
      </c>
      <c r="G3562" s="69">
        <f t="shared" si="200"/>
        <v>0.59463960000000005</v>
      </c>
      <c r="H3562" s="70">
        <f t="shared" si="201"/>
        <v>9.3393396000000006</v>
      </c>
    </row>
    <row r="3563" spans="1:8" x14ac:dyDescent="0.25">
      <c r="A3563" s="33" t="str">
        <f t="shared" si="198"/>
        <v>Luxembourg18.5</v>
      </c>
      <c r="B3563" s="32" t="s">
        <v>1424</v>
      </c>
      <c r="C3563" s="33">
        <v>18.5</v>
      </c>
      <c r="D3563" s="34">
        <v>8.49</v>
      </c>
      <c r="E3563" s="34">
        <f t="shared" si="199"/>
        <v>8.7446999999999999</v>
      </c>
      <c r="F3563" s="68">
        <v>6.8000000000000005E-2</v>
      </c>
      <c r="G3563" s="69">
        <f t="shared" si="200"/>
        <v>0.59463960000000005</v>
      </c>
      <c r="H3563" s="70">
        <f t="shared" si="201"/>
        <v>9.3393396000000006</v>
      </c>
    </row>
    <row r="3564" spans="1:8" x14ac:dyDescent="0.25">
      <c r="A3564" s="33" t="str">
        <f t="shared" si="198"/>
        <v>Luxembourg19</v>
      </c>
      <c r="B3564" s="32" t="s">
        <v>1424</v>
      </c>
      <c r="C3564" s="33">
        <v>19</v>
      </c>
      <c r="D3564" s="34">
        <v>8.49</v>
      </c>
      <c r="E3564" s="34">
        <f t="shared" si="199"/>
        <v>8.7446999999999999</v>
      </c>
      <c r="F3564" s="68">
        <v>6.8000000000000005E-2</v>
      </c>
      <c r="G3564" s="69">
        <f t="shared" si="200"/>
        <v>0.59463960000000005</v>
      </c>
      <c r="H3564" s="70">
        <f t="shared" si="201"/>
        <v>9.3393396000000006</v>
      </c>
    </row>
    <row r="3565" spans="1:8" x14ac:dyDescent="0.25">
      <c r="A3565" s="33" t="str">
        <f t="shared" si="198"/>
        <v>Luxembourg19.5</v>
      </c>
      <c r="B3565" s="32" t="s">
        <v>1424</v>
      </c>
      <c r="C3565" s="33">
        <v>19.5</v>
      </c>
      <c r="D3565" s="34">
        <v>8.49</v>
      </c>
      <c r="E3565" s="34">
        <f t="shared" si="199"/>
        <v>8.7446999999999999</v>
      </c>
      <c r="F3565" s="68">
        <v>6.8000000000000005E-2</v>
      </c>
      <c r="G3565" s="69">
        <f t="shared" si="200"/>
        <v>0.59463960000000005</v>
      </c>
      <c r="H3565" s="70">
        <f t="shared" si="201"/>
        <v>9.3393396000000006</v>
      </c>
    </row>
    <row r="3566" spans="1:8" x14ac:dyDescent="0.25">
      <c r="A3566" s="33" t="str">
        <f t="shared" si="198"/>
        <v>Luxembourg20</v>
      </c>
      <c r="B3566" s="32" t="s">
        <v>1424</v>
      </c>
      <c r="C3566" s="33">
        <v>20</v>
      </c>
      <c r="D3566" s="34">
        <v>8.49</v>
      </c>
      <c r="E3566" s="34">
        <f t="shared" si="199"/>
        <v>8.7446999999999999</v>
      </c>
      <c r="F3566" s="68">
        <v>6.8000000000000005E-2</v>
      </c>
      <c r="G3566" s="69">
        <f t="shared" si="200"/>
        <v>0.59463960000000005</v>
      </c>
      <c r="H3566" s="70">
        <f t="shared" si="201"/>
        <v>9.3393396000000006</v>
      </c>
    </row>
    <row r="3567" spans="1:8" x14ac:dyDescent="0.25">
      <c r="A3567" s="33" t="str">
        <f t="shared" si="198"/>
        <v>Luxembourg20.5</v>
      </c>
      <c r="B3567" s="32" t="s">
        <v>1424</v>
      </c>
      <c r="C3567" s="33">
        <v>20.5</v>
      </c>
      <c r="D3567" s="34">
        <v>8.49</v>
      </c>
      <c r="E3567" s="34">
        <f t="shared" si="199"/>
        <v>8.7446999999999999</v>
      </c>
      <c r="F3567" s="68">
        <v>6.8000000000000005E-2</v>
      </c>
      <c r="G3567" s="69">
        <f t="shared" si="200"/>
        <v>0.59463960000000005</v>
      </c>
      <c r="H3567" s="70">
        <f t="shared" si="201"/>
        <v>9.3393396000000006</v>
      </c>
    </row>
    <row r="3568" spans="1:8" x14ac:dyDescent="0.25">
      <c r="A3568" s="33" t="str">
        <f t="shared" si="198"/>
        <v>Luxembourg21</v>
      </c>
      <c r="B3568" s="32" t="s">
        <v>1424</v>
      </c>
      <c r="C3568" s="33">
        <v>21</v>
      </c>
      <c r="D3568" s="34">
        <v>8.49</v>
      </c>
      <c r="E3568" s="34">
        <f t="shared" si="199"/>
        <v>8.7446999999999999</v>
      </c>
      <c r="F3568" s="68">
        <v>6.8000000000000005E-2</v>
      </c>
      <c r="G3568" s="69">
        <f t="shared" si="200"/>
        <v>0.59463960000000005</v>
      </c>
      <c r="H3568" s="70">
        <f t="shared" si="201"/>
        <v>9.3393396000000006</v>
      </c>
    </row>
    <row r="3569" spans="1:8" x14ac:dyDescent="0.25">
      <c r="A3569" s="33" t="str">
        <f t="shared" si="198"/>
        <v>Luxembourg21.5</v>
      </c>
      <c r="B3569" s="32" t="s">
        <v>1424</v>
      </c>
      <c r="C3569" s="33">
        <v>21.5</v>
      </c>
      <c r="D3569" s="34">
        <v>8.49</v>
      </c>
      <c r="E3569" s="34">
        <f t="shared" si="199"/>
        <v>8.7446999999999999</v>
      </c>
      <c r="F3569" s="68">
        <v>6.8000000000000005E-2</v>
      </c>
      <c r="G3569" s="69">
        <f t="shared" si="200"/>
        <v>0.59463960000000005</v>
      </c>
      <c r="H3569" s="70">
        <f t="shared" si="201"/>
        <v>9.3393396000000006</v>
      </c>
    </row>
    <row r="3570" spans="1:8" x14ac:dyDescent="0.25">
      <c r="A3570" s="33" t="str">
        <f t="shared" si="198"/>
        <v>Luxembourg22</v>
      </c>
      <c r="B3570" s="32" t="s">
        <v>1424</v>
      </c>
      <c r="C3570" s="33">
        <v>22</v>
      </c>
      <c r="D3570" s="34">
        <v>8.49</v>
      </c>
      <c r="E3570" s="34">
        <f t="shared" si="199"/>
        <v>8.7446999999999999</v>
      </c>
      <c r="F3570" s="68">
        <v>6.8000000000000005E-2</v>
      </c>
      <c r="G3570" s="69">
        <f t="shared" si="200"/>
        <v>0.59463960000000005</v>
      </c>
      <c r="H3570" s="70">
        <f t="shared" si="201"/>
        <v>9.3393396000000006</v>
      </c>
    </row>
    <row r="3571" spans="1:8" x14ac:dyDescent="0.25">
      <c r="A3571" s="33" t="str">
        <f t="shared" si="198"/>
        <v>Luxembourg22.5</v>
      </c>
      <c r="B3571" s="32" t="s">
        <v>1424</v>
      </c>
      <c r="C3571" s="33">
        <v>22.5</v>
      </c>
      <c r="D3571" s="34">
        <v>8.49</v>
      </c>
      <c r="E3571" s="34">
        <f t="shared" si="199"/>
        <v>8.7446999999999999</v>
      </c>
      <c r="F3571" s="68">
        <v>6.8000000000000005E-2</v>
      </c>
      <c r="G3571" s="69">
        <f t="shared" si="200"/>
        <v>0.59463960000000005</v>
      </c>
      <c r="H3571" s="70">
        <f t="shared" si="201"/>
        <v>9.3393396000000006</v>
      </c>
    </row>
    <row r="3572" spans="1:8" x14ac:dyDescent="0.25">
      <c r="A3572" s="33" t="str">
        <f t="shared" si="198"/>
        <v>Luxembourg23</v>
      </c>
      <c r="B3572" s="32" t="s">
        <v>1424</v>
      </c>
      <c r="C3572" s="33">
        <v>23</v>
      </c>
      <c r="D3572" s="34">
        <v>8.49</v>
      </c>
      <c r="E3572" s="34">
        <f t="shared" si="199"/>
        <v>8.7446999999999999</v>
      </c>
      <c r="F3572" s="68">
        <v>6.8000000000000005E-2</v>
      </c>
      <c r="G3572" s="69">
        <f t="shared" si="200"/>
        <v>0.59463960000000005</v>
      </c>
      <c r="H3572" s="70">
        <f t="shared" si="201"/>
        <v>9.3393396000000006</v>
      </c>
    </row>
    <row r="3573" spans="1:8" x14ac:dyDescent="0.25">
      <c r="A3573" s="33" t="str">
        <f t="shared" si="198"/>
        <v>Luxembourg23.5</v>
      </c>
      <c r="B3573" s="32" t="s">
        <v>1424</v>
      </c>
      <c r="C3573" s="33">
        <v>23.5</v>
      </c>
      <c r="D3573" s="34">
        <v>8.49</v>
      </c>
      <c r="E3573" s="34">
        <f t="shared" si="199"/>
        <v>8.7446999999999999</v>
      </c>
      <c r="F3573" s="68">
        <v>6.8000000000000005E-2</v>
      </c>
      <c r="G3573" s="69">
        <f t="shared" si="200"/>
        <v>0.59463960000000005</v>
      </c>
      <c r="H3573" s="70">
        <f t="shared" si="201"/>
        <v>9.3393396000000006</v>
      </c>
    </row>
    <row r="3574" spans="1:8" x14ac:dyDescent="0.25">
      <c r="A3574" s="33" t="str">
        <f t="shared" si="198"/>
        <v>Luxembourg24</v>
      </c>
      <c r="B3574" s="32" t="s">
        <v>1424</v>
      </c>
      <c r="C3574" s="33">
        <v>24</v>
      </c>
      <c r="D3574" s="34">
        <v>8.49</v>
      </c>
      <c r="E3574" s="34">
        <f t="shared" si="199"/>
        <v>8.7446999999999999</v>
      </c>
      <c r="F3574" s="68">
        <v>6.8000000000000005E-2</v>
      </c>
      <c r="G3574" s="69">
        <f t="shared" si="200"/>
        <v>0.59463960000000005</v>
      </c>
      <c r="H3574" s="70">
        <f t="shared" si="201"/>
        <v>9.3393396000000006</v>
      </c>
    </row>
    <row r="3575" spans="1:8" x14ac:dyDescent="0.25">
      <c r="A3575" s="33" t="str">
        <f t="shared" si="198"/>
        <v>Luxembourg24.5</v>
      </c>
      <c r="B3575" s="32" t="s">
        <v>1424</v>
      </c>
      <c r="C3575" s="33">
        <v>24.5</v>
      </c>
      <c r="D3575" s="34">
        <v>8.49</v>
      </c>
      <c r="E3575" s="34">
        <f t="shared" si="199"/>
        <v>8.7446999999999999</v>
      </c>
      <c r="F3575" s="68">
        <v>6.8000000000000005E-2</v>
      </c>
      <c r="G3575" s="69">
        <f t="shared" si="200"/>
        <v>0.59463960000000005</v>
      </c>
      <c r="H3575" s="70">
        <f t="shared" si="201"/>
        <v>9.3393396000000006</v>
      </c>
    </row>
    <row r="3576" spans="1:8" x14ac:dyDescent="0.25">
      <c r="A3576" s="33" t="str">
        <f t="shared" si="198"/>
        <v>Luxembourg25</v>
      </c>
      <c r="B3576" s="32" t="s">
        <v>1424</v>
      </c>
      <c r="C3576" s="33">
        <v>25</v>
      </c>
      <c r="D3576" s="34">
        <v>8.49</v>
      </c>
      <c r="E3576" s="34">
        <f t="shared" si="199"/>
        <v>8.7446999999999999</v>
      </c>
      <c r="F3576" s="68">
        <v>6.8000000000000005E-2</v>
      </c>
      <c r="G3576" s="69">
        <f t="shared" si="200"/>
        <v>0.59463960000000005</v>
      </c>
      <c r="H3576" s="70">
        <f t="shared" si="201"/>
        <v>9.3393396000000006</v>
      </c>
    </row>
    <row r="3577" spans="1:8" x14ac:dyDescent="0.25">
      <c r="A3577" s="33" t="str">
        <f t="shared" si="198"/>
        <v>Luxembourg25.5</v>
      </c>
      <c r="B3577" s="32" t="s">
        <v>1424</v>
      </c>
      <c r="C3577" s="33">
        <v>25.5</v>
      </c>
      <c r="D3577" s="34">
        <v>16.98</v>
      </c>
      <c r="E3577" s="34">
        <f t="shared" si="199"/>
        <v>17.4894</v>
      </c>
      <c r="F3577" s="68">
        <v>6.8000000000000005E-2</v>
      </c>
      <c r="G3577" s="69">
        <f t="shared" si="200"/>
        <v>1.1892792000000001</v>
      </c>
      <c r="H3577" s="70">
        <f t="shared" si="201"/>
        <v>18.678679200000001</v>
      </c>
    </row>
    <row r="3578" spans="1:8" x14ac:dyDescent="0.25">
      <c r="A3578" s="33" t="str">
        <f t="shared" si="198"/>
        <v>Luxembourg26</v>
      </c>
      <c r="B3578" s="32" t="s">
        <v>1424</v>
      </c>
      <c r="C3578" s="33">
        <v>26</v>
      </c>
      <c r="D3578" s="34">
        <v>16.98</v>
      </c>
      <c r="E3578" s="34">
        <f t="shared" si="199"/>
        <v>17.4894</v>
      </c>
      <c r="F3578" s="68">
        <v>6.8000000000000005E-2</v>
      </c>
      <c r="G3578" s="69">
        <f t="shared" si="200"/>
        <v>1.1892792000000001</v>
      </c>
      <c r="H3578" s="70">
        <f t="shared" si="201"/>
        <v>18.678679200000001</v>
      </c>
    </row>
    <row r="3579" spans="1:8" x14ac:dyDescent="0.25">
      <c r="A3579" s="33" t="str">
        <f t="shared" si="198"/>
        <v>Luxembourg26.5</v>
      </c>
      <c r="B3579" s="32" t="s">
        <v>1424</v>
      </c>
      <c r="C3579" s="33">
        <v>26.5</v>
      </c>
      <c r="D3579" s="34">
        <v>16.98</v>
      </c>
      <c r="E3579" s="34">
        <f t="shared" si="199"/>
        <v>17.4894</v>
      </c>
      <c r="F3579" s="68">
        <v>6.8000000000000005E-2</v>
      </c>
      <c r="G3579" s="69">
        <f t="shared" si="200"/>
        <v>1.1892792000000001</v>
      </c>
      <c r="H3579" s="70">
        <f t="shared" si="201"/>
        <v>18.678679200000001</v>
      </c>
    </row>
    <row r="3580" spans="1:8" x14ac:dyDescent="0.25">
      <c r="A3580" s="33" t="str">
        <f t="shared" si="198"/>
        <v>Luxembourg27</v>
      </c>
      <c r="B3580" s="32" t="s">
        <v>1424</v>
      </c>
      <c r="C3580" s="33">
        <v>27</v>
      </c>
      <c r="D3580" s="34">
        <v>16.98</v>
      </c>
      <c r="E3580" s="34">
        <f t="shared" si="199"/>
        <v>17.4894</v>
      </c>
      <c r="F3580" s="68">
        <v>6.8000000000000005E-2</v>
      </c>
      <c r="G3580" s="69">
        <f t="shared" si="200"/>
        <v>1.1892792000000001</v>
      </c>
      <c r="H3580" s="70">
        <f t="shared" si="201"/>
        <v>18.678679200000001</v>
      </c>
    </row>
    <row r="3581" spans="1:8" x14ac:dyDescent="0.25">
      <c r="A3581" s="33" t="str">
        <f t="shared" si="198"/>
        <v>Luxembourg27.5</v>
      </c>
      <c r="B3581" s="32" t="s">
        <v>1424</v>
      </c>
      <c r="C3581" s="33">
        <v>27.5</v>
      </c>
      <c r="D3581" s="34">
        <v>16.98</v>
      </c>
      <c r="E3581" s="34">
        <f t="shared" si="199"/>
        <v>17.4894</v>
      </c>
      <c r="F3581" s="68">
        <v>6.8000000000000005E-2</v>
      </c>
      <c r="G3581" s="69">
        <f t="shared" si="200"/>
        <v>1.1892792000000001</v>
      </c>
      <c r="H3581" s="70">
        <f t="shared" si="201"/>
        <v>18.678679200000001</v>
      </c>
    </row>
    <row r="3582" spans="1:8" x14ac:dyDescent="0.25">
      <c r="A3582" s="33" t="str">
        <f t="shared" si="198"/>
        <v>Luxembourg28</v>
      </c>
      <c r="B3582" s="32" t="s">
        <v>1424</v>
      </c>
      <c r="C3582" s="33">
        <v>28</v>
      </c>
      <c r="D3582" s="34">
        <v>16.98</v>
      </c>
      <c r="E3582" s="34">
        <f t="shared" si="199"/>
        <v>17.4894</v>
      </c>
      <c r="F3582" s="68">
        <v>6.8000000000000005E-2</v>
      </c>
      <c r="G3582" s="69">
        <f t="shared" si="200"/>
        <v>1.1892792000000001</v>
      </c>
      <c r="H3582" s="70">
        <f t="shared" si="201"/>
        <v>18.678679200000001</v>
      </c>
    </row>
    <row r="3583" spans="1:8" x14ac:dyDescent="0.25">
      <c r="A3583" s="33" t="str">
        <f t="shared" si="198"/>
        <v>Luxembourg28.5</v>
      </c>
      <c r="B3583" s="32" t="s">
        <v>1424</v>
      </c>
      <c r="C3583" s="33">
        <v>28.5</v>
      </c>
      <c r="D3583" s="34">
        <v>16.98</v>
      </c>
      <c r="E3583" s="34">
        <f t="shared" si="199"/>
        <v>17.4894</v>
      </c>
      <c r="F3583" s="68">
        <v>6.8000000000000005E-2</v>
      </c>
      <c r="G3583" s="69">
        <f t="shared" si="200"/>
        <v>1.1892792000000001</v>
      </c>
      <c r="H3583" s="70">
        <f t="shared" si="201"/>
        <v>18.678679200000001</v>
      </c>
    </row>
    <row r="3584" spans="1:8" x14ac:dyDescent="0.25">
      <c r="A3584" s="33" t="str">
        <f t="shared" si="198"/>
        <v>Luxembourg29</v>
      </c>
      <c r="B3584" s="32" t="s">
        <v>1424</v>
      </c>
      <c r="C3584" s="33">
        <v>29</v>
      </c>
      <c r="D3584" s="34">
        <v>16.98</v>
      </c>
      <c r="E3584" s="34">
        <f t="shared" si="199"/>
        <v>17.4894</v>
      </c>
      <c r="F3584" s="68">
        <v>6.8000000000000005E-2</v>
      </c>
      <c r="G3584" s="69">
        <f t="shared" si="200"/>
        <v>1.1892792000000001</v>
      </c>
      <c r="H3584" s="70">
        <f t="shared" si="201"/>
        <v>18.678679200000001</v>
      </c>
    </row>
    <row r="3585" spans="1:8" x14ac:dyDescent="0.25">
      <c r="A3585" s="33" t="str">
        <f t="shared" si="198"/>
        <v>Luxembourg29.5</v>
      </c>
      <c r="B3585" s="32" t="s">
        <v>1424</v>
      </c>
      <c r="C3585" s="33">
        <v>29.5</v>
      </c>
      <c r="D3585" s="34">
        <v>16.98</v>
      </c>
      <c r="E3585" s="34">
        <f t="shared" si="199"/>
        <v>17.4894</v>
      </c>
      <c r="F3585" s="68">
        <v>6.8000000000000005E-2</v>
      </c>
      <c r="G3585" s="69">
        <f t="shared" si="200"/>
        <v>1.1892792000000001</v>
      </c>
      <c r="H3585" s="70">
        <f t="shared" si="201"/>
        <v>18.678679200000001</v>
      </c>
    </row>
    <row r="3586" spans="1:8" x14ac:dyDescent="0.25">
      <c r="A3586" s="33" t="str">
        <f t="shared" si="198"/>
        <v>Luxembourg30</v>
      </c>
      <c r="B3586" s="32" t="s">
        <v>1424</v>
      </c>
      <c r="C3586" s="33">
        <v>30</v>
      </c>
      <c r="D3586" s="34">
        <v>16.98</v>
      </c>
      <c r="E3586" s="34">
        <f t="shared" si="199"/>
        <v>17.4894</v>
      </c>
      <c r="F3586" s="68">
        <v>6.8000000000000005E-2</v>
      </c>
      <c r="G3586" s="69">
        <f t="shared" si="200"/>
        <v>1.1892792000000001</v>
      </c>
      <c r="H3586" s="70">
        <f t="shared" si="201"/>
        <v>18.678679200000001</v>
      </c>
    </row>
    <row r="3587" spans="1:8" x14ac:dyDescent="0.25">
      <c r="A3587" s="33" t="str">
        <f t="shared" si="198"/>
        <v>Luxembourg30.5</v>
      </c>
      <c r="B3587" s="32" t="s">
        <v>1424</v>
      </c>
      <c r="C3587" s="33">
        <v>30.5</v>
      </c>
      <c r="D3587" s="34">
        <v>16.98</v>
      </c>
      <c r="E3587" s="34">
        <f t="shared" si="199"/>
        <v>17.4894</v>
      </c>
      <c r="F3587" s="68">
        <v>6.8000000000000005E-2</v>
      </c>
      <c r="G3587" s="69">
        <f t="shared" si="200"/>
        <v>1.1892792000000001</v>
      </c>
      <c r="H3587" s="70">
        <f t="shared" si="201"/>
        <v>18.678679200000001</v>
      </c>
    </row>
    <row r="3588" spans="1:8" x14ac:dyDescent="0.25">
      <c r="A3588" s="33" t="str">
        <f t="shared" si="198"/>
        <v>Luxembourg31</v>
      </c>
      <c r="B3588" s="32" t="s">
        <v>1424</v>
      </c>
      <c r="C3588" s="33">
        <v>31</v>
      </c>
      <c r="D3588" s="34">
        <v>16.98</v>
      </c>
      <c r="E3588" s="34">
        <f t="shared" si="199"/>
        <v>17.4894</v>
      </c>
      <c r="F3588" s="68">
        <v>6.8000000000000005E-2</v>
      </c>
      <c r="G3588" s="69">
        <f t="shared" si="200"/>
        <v>1.1892792000000001</v>
      </c>
      <c r="H3588" s="70">
        <f t="shared" si="201"/>
        <v>18.678679200000001</v>
      </c>
    </row>
    <row r="3589" spans="1:8" x14ac:dyDescent="0.25">
      <c r="A3589" s="33" t="str">
        <f t="shared" si="198"/>
        <v>Luxembourg31.5</v>
      </c>
      <c r="B3589" s="32" t="s">
        <v>1424</v>
      </c>
      <c r="C3589" s="33">
        <v>31.5</v>
      </c>
      <c r="D3589" s="34">
        <v>16.98</v>
      </c>
      <c r="E3589" s="34">
        <f t="shared" si="199"/>
        <v>17.4894</v>
      </c>
      <c r="F3589" s="68">
        <v>6.8000000000000005E-2</v>
      </c>
      <c r="G3589" s="69">
        <f t="shared" si="200"/>
        <v>1.1892792000000001</v>
      </c>
      <c r="H3589" s="70">
        <f t="shared" si="201"/>
        <v>18.678679200000001</v>
      </c>
    </row>
    <row r="3590" spans="1:8" x14ac:dyDescent="0.25">
      <c r="A3590" s="33" t="str">
        <f t="shared" si="198"/>
        <v>Luxembourg32</v>
      </c>
      <c r="B3590" s="32" t="s">
        <v>1424</v>
      </c>
      <c r="C3590" s="33">
        <v>32</v>
      </c>
      <c r="D3590" s="34">
        <v>16.98</v>
      </c>
      <c r="E3590" s="34">
        <f t="shared" si="199"/>
        <v>17.4894</v>
      </c>
      <c r="F3590" s="68">
        <v>6.8000000000000005E-2</v>
      </c>
      <c r="G3590" s="69">
        <f t="shared" si="200"/>
        <v>1.1892792000000001</v>
      </c>
      <c r="H3590" s="70">
        <f t="shared" si="201"/>
        <v>18.678679200000001</v>
      </c>
    </row>
    <row r="3591" spans="1:8" x14ac:dyDescent="0.25">
      <c r="A3591" s="33" t="str">
        <f t="shared" si="198"/>
        <v>Luxembourg32.5</v>
      </c>
      <c r="B3591" s="32" t="s">
        <v>1424</v>
      </c>
      <c r="C3591" s="33">
        <v>32.5</v>
      </c>
      <c r="D3591" s="34">
        <v>16.98</v>
      </c>
      <c r="E3591" s="34">
        <f t="shared" si="199"/>
        <v>17.4894</v>
      </c>
      <c r="F3591" s="68">
        <v>6.8000000000000005E-2</v>
      </c>
      <c r="G3591" s="69">
        <f t="shared" si="200"/>
        <v>1.1892792000000001</v>
      </c>
      <c r="H3591" s="70">
        <f t="shared" si="201"/>
        <v>18.678679200000001</v>
      </c>
    </row>
    <row r="3592" spans="1:8" x14ac:dyDescent="0.25">
      <c r="A3592" s="33" t="str">
        <f t="shared" si="198"/>
        <v>Luxembourg33</v>
      </c>
      <c r="B3592" s="32" t="s">
        <v>1424</v>
      </c>
      <c r="C3592" s="33">
        <v>33</v>
      </c>
      <c r="D3592" s="34">
        <v>16.98</v>
      </c>
      <c r="E3592" s="34">
        <f t="shared" si="199"/>
        <v>17.4894</v>
      </c>
      <c r="F3592" s="68">
        <v>6.8000000000000005E-2</v>
      </c>
      <c r="G3592" s="69">
        <f t="shared" si="200"/>
        <v>1.1892792000000001</v>
      </c>
      <c r="H3592" s="70">
        <f t="shared" si="201"/>
        <v>18.678679200000001</v>
      </c>
    </row>
    <row r="3593" spans="1:8" x14ac:dyDescent="0.25">
      <c r="A3593" s="33" t="str">
        <f t="shared" si="198"/>
        <v>Luxembourg33.5</v>
      </c>
      <c r="B3593" s="32" t="s">
        <v>1424</v>
      </c>
      <c r="C3593" s="33">
        <v>33.5</v>
      </c>
      <c r="D3593" s="34">
        <v>16.98</v>
      </c>
      <c r="E3593" s="34">
        <f t="shared" si="199"/>
        <v>17.4894</v>
      </c>
      <c r="F3593" s="68">
        <v>6.8000000000000005E-2</v>
      </c>
      <c r="G3593" s="69">
        <f t="shared" si="200"/>
        <v>1.1892792000000001</v>
      </c>
      <c r="H3593" s="70">
        <f t="shared" si="201"/>
        <v>18.678679200000001</v>
      </c>
    </row>
    <row r="3594" spans="1:8" x14ac:dyDescent="0.25">
      <c r="A3594" s="33" t="str">
        <f t="shared" si="198"/>
        <v>Luxembourg34</v>
      </c>
      <c r="B3594" s="32" t="s">
        <v>1424</v>
      </c>
      <c r="C3594" s="33">
        <v>34</v>
      </c>
      <c r="D3594" s="34">
        <v>16.98</v>
      </c>
      <c r="E3594" s="34">
        <f t="shared" si="199"/>
        <v>17.4894</v>
      </c>
      <c r="F3594" s="68">
        <v>6.8000000000000005E-2</v>
      </c>
      <c r="G3594" s="69">
        <f t="shared" si="200"/>
        <v>1.1892792000000001</v>
      </c>
      <c r="H3594" s="70">
        <f t="shared" si="201"/>
        <v>18.678679200000001</v>
      </c>
    </row>
    <row r="3595" spans="1:8" x14ac:dyDescent="0.25">
      <c r="A3595" s="33" t="str">
        <f t="shared" si="198"/>
        <v>Luxembourg34.5</v>
      </c>
      <c r="B3595" s="32" t="s">
        <v>1424</v>
      </c>
      <c r="C3595" s="33">
        <v>34.5</v>
      </c>
      <c r="D3595" s="34">
        <v>16.98</v>
      </c>
      <c r="E3595" s="34">
        <f t="shared" si="199"/>
        <v>17.4894</v>
      </c>
      <c r="F3595" s="68">
        <v>6.8000000000000005E-2</v>
      </c>
      <c r="G3595" s="69">
        <f t="shared" si="200"/>
        <v>1.1892792000000001</v>
      </c>
      <c r="H3595" s="70">
        <f t="shared" si="201"/>
        <v>18.678679200000001</v>
      </c>
    </row>
    <row r="3596" spans="1:8" x14ac:dyDescent="0.25">
      <c r="A3596" s="33" t="str">
        <f t="shared" si="198"/>
        <v>Luxembourg35</v>
      </c>
      <c r="B3596" s="32" t="s">
        <v>1424</v>
      </c>
      <c r="C3596" s="33">
        <v>35</v>
      </c>
      <c r="D3596" s="34">
        <v>16.98</v>
      </c>
      <c r="E3596" s="34">
        <f t="shared" si="199"/>
        <v>17.4894</v>
      </c>
      <c r="F3596" s="68">
        <v>6.8000000000000005E-2</v>
      </c>
      <c r="G3596" s="69">
        <f t="shared" si="200"/>
        <v>1.1892792000000001</v>
      </c>
      <c r="H3596" s="70">
        <f t="shared" si="201"/>
        <v>18.678679200000001</v>
      </c>
    </row>
    <row r="3597" spans="1:8" x14ac:dyDescent="0.25">
      <c r="A3597" s="33" t="str">
        <f t="shared" si="198"/>
        <v>Luxembourg35.5</v>
      </c>
      <c r="B3597" s="32" t="s">
        <v>1424</v>
      </c>
      <c r="C3597" s="33">
        <v>35.5</v>
      </c>
      <c r="D3597" s="34">
        <v>16.98</v>
      </c>
      <c r="E3597" s="34">
        <f t="shared" si="199"/>
        <v>17.4894</v>
      </c>
      <c r="F3597" s="68">
        <v>6.8000000000000005E-2</v>
      </c>
      <c r="G3597" s="69">
        <f t="shared" si="200"/>
        <v>1.1892792000000001</v>
      </c>
      <c r="H3597" s="70">
        <f t="shared" si="201"/>
        <v>18.678679200000001</v>
      </c>
    </row>
    <row r="3598" spans="1:8" x14ac:dyDescent="0.25">
      <c r="A3598" s="33" t="str">
        <f t="shared" si="198"/>
        <v>Luxembourg36</v>
      </c>
      <c r="B3598" s="32" t="s">
        <v>1424</v>
      </c>
      <c r="C3598" s="33">
        <v>36</v>
      </c>
      <c r="D3598" s="34">
        <v>16.98</v>
      </c>
      <c r="E3598" s="34">
        <f t="shared" si="199"/>
        <v>17.4894</v>
      </c>
      <c r="F3598" s="68">
        <v>6.8000000000000005E-2</v>
      </c>
      <c r="G3598" s="69">
        <f t="shared" si="200"/>
        <v>1.1892792000000001</v>
      </c>
      <c r="H3598" s="70">
        <f t="shared" si="201"/>
        <v>18.678679200000001</v>
      </c>
    </row>
    <row r="3599" spans="1:8" x14ac:dyDescent="0.25">
      <c r="A3599" s="33" t="str">
        <f t="shared" ref="A3599:A3662" si="202">CONCATENATE(B3599,C3599)</f>
        <v>Luxembourg36.5</v>
      </c>
      <c r="B3599" s="32" t="s">
        <v>1424</v>
      </c>
      <c r="C3599" s="33">
        <v>36.5</v>
      </c>
      <c r="D3599" s="34">
        <v>16.98</v>
      </c>
      <c r="E3599" s="34">
        <f t="shared" si="199"/>
        <v>17.4894</v>
      </c>
      <c r="F3599" s="68">
        <v>6.8000000000000005E-2</v>
      </c>
      <c r="G3599" s="69">
        <f t="shared" si="200"/>
        <v>1.1892792000000001</v>
      </c>
      <c r="H3599" s="70">
        <f t="shared" si="201"/>
        <v>18.678679200000001</v>
      </c>
    </row>
    <row r="3600" spans="1:8" x14ac:dyDescent="0.25">
      <c r="A3600" s="33" t="str">
        <f t="shared" si="202"/>
        <v>Luxembourg37</v>
      </c>
      <c r="B3600" s="32" t="s">
        <v>1424</v>
      </c>
      <c r="C3600" s="33">
        <v>37</v>
      </c>
      <c r="D3600" s="34">
        <v>16.98</v>
      </c>
      <c r="E3600" s="34">
        <f t="shared" si="199"/>
        <v>17.4894</v>
      </c>
      <c r="F3600" s="68">
        <v>6.8000000000000005E-2</v>
      </c>
      <c r="G3600" s="69">
        <f t="shared" si="200"/>
        <v>1.1892792000000001</v>
      </c>
      <c r="H3600" s="70">
        <f t="shared" si="201"/>
        <v>18.678679200000001</v>
      </c>
    </row>
    <row r="3601" spans="1:8" x14ac:dyDescent="0.25">
      <c r="A3601" s="33" t="str">
        <f t="shared" si="202"/>
        <v>Luxembourg37.5</v>
      </c>
      <c r="B3601" s="32" t="s">
        <v>1424</v>
      </c>
      <c r="C3601" s="33">
        <v>37.5</v>
      </c>
      <c r="D3601" s="34">
        <v>16.98</v>
      </c>
      <c r="E3601" s="34">
        <f t="shared" si="199"/>
        <v>17.4894</v>
      </c>
      <c r="F3601" s="68">
        <v>6.8000000000000005E-2</v>
      </c>
      <c r="G3601" s="69">
        <f t="shared" si="200"/>
        <v>1.1892792000000001</v>
      </c>
      <c r="H3601" s="70">
        <f t="shared" si="201"/>
        <v>18.678679200000001</v>
      </c>
    </row>
    <row r="3602" spans="1:8" x14ac:dyDescent="0.25">
      <c r="A3602" s="33" t="str">
        <f t="shared" si="202"/>
        <v>Luxembourg38</v>
      </c>
      <c r="B3602" s="32" t="s">
        <v>1424</v>
      </c>
      <c r="C3602" s="33">
        <v>38</v>
      </c>
      <c r="D3602" s="34">
        <v>16.98</v>
      </c>
      <c r="E3602" s="34">
        <f t="shared" ref="E3602:E3665" si="203">D3602*1.03</f>
        <v>17.4894</v>
      </c>
      <c r="F3602" s="68">
        <v>6.8000000000000005E-2</v>
      </c>
      <c r="G3602" s="69">
        <f t="shared" ref="G3602:G3665" si="204">E3602*F3602</f>
        <v>1.1892792000000001</v>
      </c>
      <c r="H3602" s="70">
        <f t="shared" ref="H3602:H3665" si="205">G3602+E3602</f>
        <v>18.678679200000001</v>
      </c>
    </row>
    <row r="3603" spans="1:8" x14ac:dyDescent="0.25">
      <c r="A3603" s="33" t="str">
        <f t="shared" si="202"/>
        <v>Luxembourg38.5</v>
      </c>
      <c r="B3603" s="32" t="s">
        <v>1424</v>
      </c>
      <c r="C3603" s="33">
        <v>38.5</v>
      </c>
      <c r="D3603" s="34">
        <v>16.98</v>
      </c>
      <c r="E3603" s="34">
        <f t="shared" si="203"/>
        <v>17.4894</v>
      </c>
      <c r="F3603" s="68">
        <v>6.8000000000000005E-2</v>
      </c>
      <c r="G3603" s="69">
        <f t="shared" si="204"/>
        <v>1.1892792000000001</v>
      </c>
      <c r="H3603" s="70">
        <f t="shared" si="205"/>
        <v>18.678679200000001</v>
      </c>
    </row>
    <row r="3604" spans="1:8" x14ac:dyDescent="0.25">
      <c r="A3604" s="33" t="str">
        <f t="shared" si="202"/>
        <v>Luxembourg39</v>
      </c>
      <c r="B3604" s="32" t="s">
        <v>1424</v>
      </c>
      <c r="C3604" s="33">
        <v>39</v>
      </c>
      <c r="D3604" s="34">
        <v>16.98</v>
      </c>
      <c r="E3604" s="34">
        <f t="shared" si="203"/>
        <v>17.4894</v>
      </c>
      <c r="F3604" s="68">
        <v>6.8000000000000005E-2</v>
      </c>
      <c r="G3604" s="69">
        <f t="shared" si="204"/>
        <v>1.1892792000000001</v>
      </c>
      <c r="H3604" s="70">
        <f t="shared" si="205"/>
        <v>18.678679200000001</v>
      </c>
    </row>
    <row r="3605" spans="1:8" x14ac:dyDescent="0.25">
      <c r="A3605" s="33" t="str">
        <f t="shared" si="202"/>
        <v>Luxembourg39.5</v>
      </c>
      <c r="B3605" s="32" t="s">
        <v>1424</v>
      </c>
      <c r="C3605" s="33">
        <v>39.5</v>
      </c>
      <c r="D3605" s="34">
        <v>16.98</v>
      </c>
      <c r="E3605" s="34">
        <f t="shared" si="203"/>
        <v>17.4894</v>
      </c>
      <c r="F3605" s="68">
        <v>6.8000000000000005E-2</v>
      </c>
      <c r="G3605" s="69">
        <f t="shared" si="204"/>
        <v>1.1892792000000001</v>
      </c>
      <c r="H3605" s="70">
        <f t="shared" si="205"/>
        <v>18.678679200000001</v>
      </c>
    </row>
    <row r="3606" spans="1:8" x14ac:dyDescent="0.25">
      <c r="A3606" s="33" t="str">
        <f t="shared" si="202"/>
        <v>Luxembourg40</v>
      </c>
      <c r="B3606" s="32" t="s">
        <v>1424</v>
      </c>
      <c r="C3606" s="33">
        <v>40</v>
      </c>
      <c r="D3606" s="34">
        <v>16.98</v>
      </c>
      <c r="E3606" s="34">
        <f t="shared" si="203"/>
        <v>17.4894</v>
      </c>
      <c r="F3606" s="68">
        <v>6.8000000000000005E-2</v>
      </c>
      <c r="G3606" s="69">
        <f t="shared" si="204"/>
        <v>1.1892792000000001</v>
      </c>
      <c r="H3606" s="70">
        <f t="shared" si="205"/>
        <v>18.678679200000001</v>
      </c>
    </row>
    <row r="3607" spans="1:8" x14ac:dyDescent="0.25">
      <c r="A3607" s="33" t="str">
        <f t="shared" si="202"/>
        <v>Luxembourg40.5</v>
      </c>
      <c r="B3607" s="32" t="s">
        <v>1424</v>
      </c>
      <c r="C3607" s="33">
        <v>40.5</v>
      </c>
      <c r="D3607" s="34">
        <v>16.98</v>
      </c>
      <c r="E3607" s="34">
        <f t="shared" si="203"/>
        <v>17.4894</v>
      </c>
      <c r="F3607" s="68">
        <v>6.8000000000000005E-2</v>
      </c>
      <c r="G3607" s="69">
        <f t="shared" si="204"/>
        <v>1.1892792000000001</v>
      </c>
      <c r="H3607" s="70">
        <f t="shared" si="205"/>
        <v>18.678679200000001</v>
      </c>
    </row>
    <row r="3608" spans="1:8" x14ac:dyDescent="0.25">
      <c r="A3608" s="33" t="str">
        <f t="shared" si="202"/>
        <v>Luxembourg41</v>
      </c>
      <c r="B3608" s="32" t="s">
        <v>1424</v>
      </c>
      <c r="C3608" s="33">
        <v>41</v>
      </c>
      <c r="D3608" s="34">
        <v>16.98</v>
      </c>
      <c r="E3608" s="34">
        <f t="shared" si="203"/>
        <v>17.4894</v>
      </c>
      <c r="F3608" s="68">
        <v>6.8000000000000005E-2</v>
      </c>
      <c r="G3608" s="69">
        <f t="shared" si="204"/>
        <v>1.1892792000000001</v>
      </c>
      <c r="H3608" s="70">
        <f t="shared" si="205"/>
        <v>18.678679200000001</v>
      </c>
    </row>
    <row r="3609" spans="1:8" x14ac:dyDescent="0.25">
      <c r="A3609" s="33" t="str">
        <f t="shared" si="202"/>
        <v>Luxembourg41.5</v>
      </c>
      <c r="B3609" s="32" t="s">
        <v>1424</v>
      </c>
      <c r="C3609" s="33">
        <v>41.5</v>
      </c>
      <c r="D3609" s="34">
        <v>16.98</v>
      </c>
      <c r="E3609" s="34">
        <f t="shared" si="203"/>
        <v>17.4894</v>
      </c>
      <c r="F3609" s="68">
        <v>6.8000000000000005E-2</v>
      </c>
      <c r="G3609" s="69">
        <f t="shared" si="204"/>
        <v>1.1892792000000001</v>
      </c>
      <c r="H3609" s="70">
        <f t="shared" si="205"/>
        <v>18.678679200000001</v>
      </c>
    </row>
    <row r="3610" spans="1:8" x14ac:dyDescent="0.25">
      <c r="A3610" s="33" t="str">
        <f t="shared" si="202"/>
        <v>Luxembourg42</v>
      </c>
      <c r="B3610" s="32" t="s">
        <v>1424</v>
      </c>
      <c r="C3610" s="33">
        <v>42</v>
      </c>
      <c r="D3610" s="34">
        <v>16.98</v>
      </c>
      <c r="E3610" s="34">
        <f t="shared" si="203"/>
        <v>17.4894</v>
      </c>
      <c r="F3610" s="68">
        <v>6.8000000000000005E-2</v>
      </c>
      <c r="G3610" s="69">
        <f t="shared" si="204"/>
        <v>1.1892792000000001</v>
      </c>
      <c r="H3610" s="70">
        <f t="shared" si="205"/>
        <v>18.678679200000001</v>
      </c>
    </row>
    <row r="3611" spans="1:8" x14ac:dyDescent="0.25">
      <c r="A3611" s="33" t="str">
        <f t="shared" si="202"/>
        <v>Luxembourg42.5</v>
      </c>
      <c r="B3611" s="32" t="s">
        <v>1424</v>
      </c>
      <c r="C3611" s="33">
        <v>42.5</v>
      </c>
      <c r="D3611" s="34">
        <v>16.98</v>
      </c>
      <c r="E3611" s="34">
        <f t="shared" si="203"/>
        <v>17.4894</v>
      </c>
      <c r="F3611" s="68">
        <v>6.8000000000000005E-2</v>
      </c>
      <c r="G3611" s="69">
        <f t="shared" si="204"/>
        <v>1.1892792000000001</v>
      </c>
      <c r="H3611" s="70">
        <f t="shared" si="205"/>
        <v>18.678679200000001</v>
      </c>
    </row>
    <row r="3612" spans="1:8" x14ac:dyDescent="0.25">
      <c r="A3612" s="33" t="str">
        <f t="shared" si="202"/>
        <v>Luxembourg43</v>
      </c>
      <c r="B3612" s="32" t="s">
        <v>1424</v>
      </c>
      <c r="C3612" s="33">
        <v>43</v>
      </c>
      <c r="D3612" s="34">
        <v>16.98</v>
      </c>
      <c r="E3612" s="34">
        <f t="shared" si="203"/>
        <v>17.4894</v>
      </c>
      <c r="F3612" s="68">
        <v>6.8000000000000005E-2</v>
      </c>
      <c r="G3612" s="69">
        <f t="shared" si="204"/>
        <v>1.1892792000000001</v>
      </c>
      <c r="H3612" s="70">
        <f t="shared" si="205"/>
        <v>18.678679200000001</v>
      </c>
    </row>
    <row r="3613" spans="1:8" x14ac:dyDescent="0.25">
      <c r="A3613" s="33" t="str">
        <f t="shared" si="202"/>
        <v>Luxembourg43.5</v>
      </c>
      <c r="B3613" s="32" t="s">
        <v>1424</v>
      </c>
      <c r="C3613" s="33">
        <v>43.5</v>
      </c>
      <c r="D3613" s="34">
        <v>16.98</v>
      </c>
      <c r="E3613" s="34">
        <f t="shared" si="203"/>
        <v>17.4894</v>
      </c>
      <c r="F3613" s="68">
        <v>6.8000000000000005E-2</v>
      </c>
      <c r="G3613" s="69">
        <f t="shared" si="204"/>
        <v>1.1892792000000001</v>
      </c>
      <c r="H3613" s="70">
        <f t="shared" si="205"/>
        <v>18.678679200000001</v>
      </c>
    </row>
    <row r="3614" spans="1:8" x14ac:dyDescent="0.25">
      <c r="A3614" s="33" t="str">
        <f t="shared" si="202"/>
        <v>Luxembourg44</v>
      </c>
      <c r="B3614" s="32" t="s">
        <v>1424</v>
      </c>
      <c r="C3614" s="33">
        <v>44</v>
      </c>
      <c r="D3614" s="34">
        <v>16.98</v>
      </c>
      <c r="E3614" s="34">
        <f t="shared" si="203"/>
        <v>17.4894</v>
      </c>
      <c r="F3614" s="68">
        <v>6.8000000000000005E-2</v>
      </c>
      <c r="G3614" s="69">
        <f t="shared" si="204"/>
        <v>1.1892792000000001</v>
      </c>
      <c r="H3614" s="70">
        <f t="shared" si="205"/>
        <v>18.678679200000001</v>
      </c>
    </row>
    <row r="3615" spans="1:8" x14ac:dyDescent="0.25">
      <c r="A3615" s="33" t="str">
        <f t="shared" si="202"/>
        <v>Luxembourg44.5</v>
      </c>
      <c r="B3615" s="32" t="s">
        <v>1424</v>
      </c>
      <c r="C3615" s="33">
        <v>44.5</v>
      </c>
      <c r="D3615" s="34">
        <v>16.98</v>
      </c>
      <c r="E3615" s="34">
        <f t="shared" si="203"/>
        <v>17.4894</v>
      </c>
      <c r="F3615" s="68">
        <v>6.8000000000000005E-2</v>
      </c>
      <c r="G3615" s="69">
        <f t="shared" si="204"/>
        <v>1.1892792000000001</v>
      </c>
      <c r="H3615" s="70">
        <f t="shared" si="205"/>
        <v>18.678679200000001</v>
      </c>
    </row>
    <row r="3616" spans="1:8" x14ac:dyDescent="0.25">
      <c r="A3616" s="33" t="str">
        <f t="shared" si="202"/>
        <v>Luxembourg45</v>
      </c>
      <c r="B3616" s="32" t="s">
        <v>1424</v>
      </c>
      <c r="C3616" s="33">
        <v>45</v>
      </c>
      <c r="D3616" s="34">
        <v>16.98</v>
      </c>
      <c r="E3616" s="34">
        <f t="shared" si="203"/>
        <v>17.4894</v>
      </c>
      <c r="F3616" s="68">
        <v>6.8000000000000005E-2</v>
      </c>
      <c r="G3616" s="69">
        <f t="shared" si="204"/>
        <v>1.1892792000000001</v>
      </c>
      <c r="H3616" s="70">
        <f t="shared" si="205"/>
        <v>18.678679200000001</v>
      </c>
    </row>
    <row r="3617" spans="1:8" x14ac:dyDescent="0.25">
      <c r="A3617" s="33" t="str">
        <f t="shared" si="202"/>
        <v>Luxembourg45.5</v>
      </c>
      <c r="B3617" s="32" t="s">
        <v>1424</v>
      </c>
      <c r="C3617" s="33">
        <v>45.5</v>
      </c>
      <c r="D3617" s="34">
        <v>16.98</v>
      </c>
      <c r="E3617" s="34">
        <f t="shared" si="203"/>
        <v>17.4894</v>
      </c>
      <c r="F3617" s="68">
        <v>6.8000000000000005E-2</v>
      </c>
      <c r="G3617" s="69">
        <f t="shared" si="204"/>
        <v>1.1892792000000001</v>
      </c>
      <c r="H3617" s="70">
        <f t="shared" si="205"/>
        <v>18.678679200000001</v>
      </c>
    </row>
    <row r="3618" spans="1:8" x14ac:dyDescent="0.25">
      <c r="A3618" s="33" t="str">
        <f t="shared" si="202"/>
        <v>Luxembourg46</v>
      </c>
      <c r="B3618" s="32" t="s">
        <v>1424</v>
      </c>
      <c r="C3618" s="33">
        <v>46</v>
      </c>
      <c r="D3618" s="34">
        <v>16.98</v>
      </c>
      <c r="E3618" s="34">
        <f t="shared" si="203"/>
        <v>17.4894</v>
      </c>
      <c r="F3618" s="68">
        <v>6.8000000000000005E-2</v>
      </c>
      <c r="G3618" s="69">
        <f t="shared" si="204"/>
        <v>1.1892792000000001</v>
      </c>
      <c r="H3618" s="70">
        <f t="shared" si="205"/>
        <v>18.678679200000001</v>
      </c>
    </row>
    <row r="3619" spans="1:8" x14ac:dyDescent="0.25">
      <c r="A3619" s="33" t="str">
        <f t="shared" si="202"/>
        <v>Luxembourg46.5</v>
      </c>
      <c r="B3619" s="32" t="s">
        <v>1424</v>
      </c>
      <c r="C3619" s="33">
        <v>46.5</v>
      </c>
      <c r="D3619" s="34">
        <v>16.98</v>
      </c>
      <c r="E3619" s="34">
        <f t="shared" si="203"/>
        <v>17.4894</v>
      </c>
      <c r="F3619" s="68">
        <v>6.8000000000000005E-2</v>
      </c>
      <c r="G3619" s="69">
        <f t="shared" si="204"/>
        <v>1.1892792000000001</v>
      </c>
      <c r="H3619" s="70">
        <f t="shared" si="205"/>
        <v>18.678679200000001</v>
      </c>
    </row>
    <row r="3620" spans="1:8" x14ac:dyDescent="0.25">
      <c r="A3620" s="33" t="str">
        <f t="shared" si="202"/>
        <v>Luxembourg47</v>
      </c>
      <c r="B3620" s="32" t="s">
        <v>1424</v>
      </c>
      <c r="C3620" s="33">
        <v>47</v>
      </c>
      <c r="D3620" s="34">
        <v>16.98</v>
      </c>
      <c r="E3620" s="34">
        <f t="shared" si="203"/>
        <v>17.4894</v>
      </c>
      <c r="F3620" s="68">
        <v>6.8000000000000005E-2</v>
      </c>
      <c r="G3620" s="69">
        <f t="shared" si="204"/>
        <v>1.1892792000000001</v>
      </c>
      <c r="H3620" s="70">
        <f t="shared" si="205"/>
        <v>18.678679200000001</v>
      </c>
    </row>
    <row r="3621" spans="1:8" x14ac:dyDescent="0.25">
      <c r="A3621" s="33" t="str">
        <f t="shared" si="202"/>
        <v>Luxembourg47.5</v>
      </c>
      <c r="B3621" s="32" t="s">
        <v>1424</v>
      </c>
      <c r="C3621" s="33">
        <v>47.5</v>
      </c>
      <c r="D3621" s="34">
        <v>16.98</v>
      </c>
      <c r="E3621" s="34">
        <f t="shared" si="203"/>
        <v>17.4894</v>
      </c>
      <c r="F3621" s="68">
        <v>6.8000000000000005E-2</v>
      </c>
      <c r="G3621" s="69">
        <f t="shared" si="204"/>
        <v>1.1892792000000001</v>
      </c>
      <c r="H3621" s="70">
        <f t="shared" si="205"/>
        <v>18.678679200000001</v>
      </c>
    </row>
    <row r="3622" spans="1:8" x14ac:dyDescent="0.25">
      <c r="A3622" s="33" t="str">
        <f t="shared" si="202"/>
        <v>Luxembourg48</v>
      </c>
      <c r="B3622" s="32" t="s">
        <v>1424</v>
      </c>
      <c r="C3622" s="33">
        <v>48</v>
      </c>
      <c r="D3622" s="34">
        <v>16.98</v>
      </c>
      <c r="E3622" s="34">
        <f t="shared" si="203"/>
        <v>17.4894</v>
      </c>
      <c r="F3622" s="68">
        <v>6.8000000000000005E-2</v>
      </c>
      <c r="G3622" s="69">
        <f t="shared" si="204"/>
        <v>1.1892792000000001</v>
      </c>
      <c r="H3622" s="70">
        <f t="shared" si="205"/>
        <v>18.678679200000001</v>
      </c>
    </row>
    <row r="3623" spans="1:8" x14ac:dyDescent="0.25">
      <c r="A3623" s="33" t="str">
        <f t="shared" si="202"/>
        <v>Luxembourg48.5</v>
      </c>
      <c r="B3623" s="32" t="s">
        <v>1424</v>
      </c>
      <c r="C3623" s="33">
        <v>48.5</v>
      </c>
      <c r="D3623" s="34">
        <v>16.98</v>
      </c>
      <c r="E3623" s="34">
        <f t="shared" si="203"/>
        <v>17.4894</v>
      </c>
      <c r="F3623" s="68">
        <v>6.8000000000000005E-2</v>
      </c>
      <c r="G3623" s="69">
        <f t="shared" si="204"/>
        <v>1.1892792000000001</v>
      </c>
      <c r="H3623" s="70">
        <f t="shared" si="205"/>
        <v>18.678679200000001</v>
      </c>
    </row>
    <row r="3624" spans="1:8" x14ac:dyDescent="0.25">
      <c r="A3624" s="33" t="str">
        <f t="shared" si="202"/>
        <v>Luxembourg49</v>
      </c>
      <c r="B3624" s="32" t="s">
        <v>1424</v>
      </c>
      <c r="C3624" s="33">
        <v>49</v>
      </c>
      <c r="D3624" s="34">
        <v>16.98</v>
      </c>
      <c r="E3624" s="34">
        <f t="shared" si="203"/>
        <v>17.4894</v>
      </c>
      <c r="F3624" s="68">
        <v>6.8000000000000005E-2</v>
      </c>
      <c r="G3624" s="69">
        <f t="shared" si="204"/>
        <v>1.1892792000000001</v>
      </c>
      <c r="H3624" s="70">
        <f t="shared" si="205"/>
        <v>18.678679200000001</v>
      </c>
    </row>
    <row r="3625" spans="1:8" x14ac:dyDescent="0.25">
      <c r="A3625" s="33" t="str">
        <f t="shared" si="202"/>
        <v>Luxembourg49.5</v>
      </c>
      <c r="B3625" s="32" t="s">
        <v>1424</v>
      </c>
      <c r="C3625" s="33">
        <v>49.5</v>
      </c>
      <c r="D3625" s="34">
        <v>16.98</v>
      </c>
      <c r="E3625" s="34">
        <f t="shared" si="203"/>
        <v>17.4894</v>
      </c>
      <c r="F3625" s="68">
        <v>6.8000000000000005E-2</v>
      </c>
      <c r="G3625" s="69">
        <f t="shared" si="204"/>
        <v>1.1892792000000001</v>
      </c>
      <c r="H3625" s="70">
        <f t="shared" si="205"/>
        <v>18.678679200000001</v>
      </c>
    </row>
    <row r="3626" spans="1:8" x14ac:dyDescent="0.25">
      <c r="A3626" s="33" t="str">
        <f t="shared" si="202"/>
        <v>Luxembourg50</v>
      </c>
      <c r="B3626" s="32" t="s">
        <v>1424</v>
      </c>
      <c r="C3626" s="33">
        <v>50</v>
      </c>
      <c r="D3626" s="34">
        <v>16.98</v>
      </c>
      <c r="E3626" s="34">
        <f t="shared" si="203"/>
        <v>17.4894</v>
      </c>
      <c r="F3626" s="68">
        <v>6.8000000000000005E-2</v>
      </c>
      <c r="G3626" s="69">
        <f t="shared" si="204"/>
        <v>1.1892792000000001</v>
      </c>
      <c r="H3626" s="70">
        <f t="shared" si="205"/>
        <v>18.678679200000001</v>
      </c>
    </row>
    <row r="3627" spans="1:8" x14ac:dyDescent="0.25">
      <c r="A3627" s="33" t="str">
        <f t="shared" si="202"/>
        <v>Luxembourg50.5</v>
      </c>
      <c r="B3627" s="32" t="s">
        <v>1424</v>
      </c>
      <c r="C3627" s="33">
        <v>50.5</v>
      </c>
      <c r="D3627" s="34">
        <v>25.47</v>
      </c>
      <c r="E3627" s="34">
        <f t="shared" si="203"/>
        <v>26.234099999999998</v>
      </c>
      <c r="F3627" s="68">
        <v>6.8000000000000005E-2</v>
      </c>
      <c r="G3627" s="69">
        <f t="shared" si="204"/>
        <v>1.7839187999999999</v>
      </c>
      <c r="H3627" s="70">
        <f t="shared" si="205"/>
        <v>28.018018799999997</v>
      </c>
    </row>
    <row r="3628" spans="1:8" x14ac:dyDescent="0.25">
      <c r="A3628" s="33" t="str">
        <f t="shared" si="202"/>
        <v>Luxembourg51</v>
      </c>
      <c r="B3628" s="32" t="s">
        <v>1424</v>
      </c>
      <c r="C3628" s="33">
        <v>51</v>
      </c>
      <c r="D3628" s="34">
        <v>25.47</v>
      </c>
      <c r="E3628" s="34">
        <f t="shared" si="203"/>
        <v>26.234099999999998</v>
      </c>
      <c r="F3628" s="68">
        <v>6.8000000000000005E-2</v>
      </c>
      <c r="G3628" s="69">
        <f t="shared" si="204"/>
        <v>1.7839187999999999</v>
      </c>
      <c r="H3628" s="70">
        <f t="shared" si="205"/>
        <v>28.018018799999997</v>
      </c>
    </row>
    <row r="3629" spans="1:8" x14ac:dyDescent="0.25">
      <c r="A3629" s="33" t="str">
        <f t="shared" si="202"/>
        <v>Luxembourg51.5</v>
      </c>
      <c r="B3629" s="32" t="s">
        <v>1424</v>
      </c>
      <c r="C3629" s="33">
        <v>51.5</v>
      </c>
      <c r="D3629" s="34">
        <v>25.47</v>
      </c>
      <c r="E3629" s="34">
        <f t="shared" si="203"/>
        <v>26.234099999999998</v>
      </c>
      <c r="F3629" s="68">
        <v>6.8000000000000005E-2</v>
      </c>
      <c r="G3629" s="69">
        <f t="shared" si="204"/>
        <v>1.7839187999999999</v>
      </c>
      <c r="H3629" s="70">
        <f t="shared" si="205"/>
        <v>28.018018799999997</v>
      </c>
    </row>
    <row r="3630" spans="1:8" x14ac:dyDescent="0.25">
      <c r="A3630" s="33" t="str">
        <f t="shared" si="202"/>
        <v>Luxembourg52</v>
      </c>
      <c r="B3630" s="32" t="s">
        <v>1424</v>
      </c>
      <c r="C3630" s="33">
        <v>52</v>
      </c>
      <c r="D3630" s="34">
        <v>25.47</v>
      </c>
      <c r="E3630" s="34">
        <f t="shared" si="203"/>
        <v>26.234099999999998</v>
      </c>
      <c r="F3630" s="68">
        <v>6.8000000000000005E-2</v>
      </c>
      <c r="G3630" s="69">
        <f t="shared" si="204"/>
        <v>1.7839187999999999</v>
      </c>
      <c r="H3630" s="70">
        <f t="shared" si="205"/>
        <v>28.018018799999997</v>
      </c>
    </row>
    <row r="3631" spans="1:8" x14ac:dyDescent="0.25">
      <c r="A3631" s="33" t="str">
        <f t="shared" si="202"/>
        <v>Luxembourg52.5</v>
      </c>
      <c r="B3631" s="32" t="s">
        <v>1424</v>
      </c>
      <c r="C3631" s="33">
        <v>52.5</v>
      </c>
      <c r="D3631" s="34">
        <v>25.47</v>
      </c>
      <c r="E3631" s="34">
        <f t="shared" si="203"/>
        <v>26.234099999999998</v>
      </c>
      <c r="F3631" s="68">
        <v>6.8000000000000005E-2</v>
      </c>
      <c r="G3631" s="69">
        <f t="shared" si="204"/>
        <v>1.7839187999999999</v>
      </c>
      <c r="H3631" s="70">
        <f t="shared" si="205"/>
        <v>28.018018799999997</v>
      </c>
    </row>
    <row r="3632" spans="1:8" x14ac:dyDescent="0.25">
      <c r="A3632" s="33" t="str">
        <f t="shared" si="202"/>
        <v>Luxembourg53</v>
      </c>
      <c r="B3632" s="32" t="s">
        <v>1424</v>
      </c>
      <c r="C3632" s="33">
        <v>53</v>
      </c>
      <c r="D3632" s="34">
        <v>25.47</v>
      </c>
      <c r="E3632" s="34">
        <f t="shared" si="203"/>
        <v>26.234099999999998</v>
      </c>
      <c r="F3632" s="68">
        <v>6.8000000000000005E-2</v>
      </c>
      <c r="G3632" s="69">
        <f t="shared" si="204"/>
        <v>1.7839187999999999</v>
      </c>
      <c r="H3632" s="70">
        <f t="shared" si="205"/>
        <v>28.018018799999997</v>
      </c>
    </row>
    <row r="3633" spans="1:8" x14ac:dyDescent="0.25">
      <c r="A3633" s="33" t="str">
        <f t="shared" si="202"/>
        <v>Luxembourg53.5</v>
      </c>
      <c r="B3633" s="32" t="s">
        <v>1424</v>
      </c>
      <c r="C3633" s="33">
        <v>53.5</v>
      </c>
      <c r="D3633" s="34">
        <v>25.47</v>
      </c>
      <c r="E3633" s="34">
        <f t="shared" si="203"/>
        <v>26.234099999999998</v>
      </c>
      <c r="F3633" s="68">
        <v>6.8000000000000005E-2</v>
      </c>
      <c r="G3633" s="69">
        <f t="shared" si="204"/>
        <v>1.7839187999999999</v>
      </c>
      <c r="H3633" s="70">
        <f t="shared" si="205"/>
        <v>28.018018799999997</v>
      </c>
    </row>
    <row r="3634" spans="1:8" x14ac:dyDescent="0.25">
      <c r="A3634" s="33" t="str">
        <f t="shared" si="202"/>
        <v>Luxembourg54</v>
      </c>
      <c r="B3634" s="32" t="s">
        <v>1424</v>
      </c>
      <c r="C3634" s="33">
        <v>54</v>
      </c>
      <c r="D3634" s="34">
        <v>25.47</v>
      </c>
      <c r="E3634" s="34">
        <f t="shared" si="203"/>
        <v>26.234099999999998</v>
      </c>
      <c r="F3634" s="68">
        <v>6.8000000000000005E-2</v>
      </c>
      <c r="G3634" s="69">
        <f t="shared" si="204"/>
        <v>1.7839187999999999</v>
      </c>
      <c r="H3634" s="70">
        <f t="shared" si="205"/>
        <v>28.018018799999997</v>
      </c>
    </row>
    <row r="3635" spans="1:8" x14ac:dyDescent="0.25">
      <c r="A3635" s="33" t="str">
        <f t="shared" si="202"/>
        <v>Luxembourg54.5</v>
      </c>
      <c r="B3635" s="32" t="s">
        <v>1424</v>
      </c>
      <c r="C3635" s="33">
        <v>54.5</v>
      </c>
      <c r="D3635" s="34">
        <v>25.47</v>
      </c>
      <c r="E3635" s="34">
        <f t="shared" si="203"/>
        <v>26.234099999999998</v>
      </c>
      <c r="F3635" s="68">
        <v>6.8000000000000005E-2</v>
      </c>
      <c r="G3635" s="69">
        <f t="shared" si="204"/>
        <v>1.7839187999999999</v>
      </c>
      <c r="H3635" s="70">
        <f t="shared" si="205"/>
        <v>28.018018799999997</v>
      </c>
    </row>
    <row r="3636" spans="1:8" x14ac:dyDescent="0.25">
      <c r="A3636" s="33" t="str">
        <f t="shared" si="202"/>
        <v>Luxembourg55</v>
      </c>
      <c r="B3636" s="32" t="s">
        <v>1424</v>
      </c>
      <c r="C3636" s="33">
        <v>55</v>
      </c>
      <c r="D3636" s="34">
        <v>25.47</v>
      </c>
      <c r="E3636" s="34">
        <f t="shared" si="203"/>
        <v>26.234099999999998</v>
      </c>
      <c r="F3636" s="68">
        <v>6.8000000000000005E-2</v>
      </c>
      <c r="G3636" s="69">
        <f t="shared" si="204"/>
        <v>1.7839187999999999</v>
      </c>
      <c r="H3636" s="70">
        <f t="shared" si="205"/>
        <v>28.018018799999997</v>
      </c>
    </row>
    <row r="3637" spans="1:8" x14ac:dyDescent="0.25">
      <c r="A3637" s="33" t="str">
        <f t="shared" si="202"/>
        <v>Luxembourg55.5</v>
      </c>
      <c r="B3637" s="32" t="s">
        <v>1424</v>
      </c>
      <c r="C3637" s="33">
        <v>55.5</v>
      </c>
      <c r="D3637" s="34">
        <v>25.47</v>
      </c>
      <c r="E3637" s="34">
        <f t="shared" si="203"/>
        <v>26.234099999999998</v>
      </c>
      <c r="F3637" s="68">
        <v>6.8000000000000005E-2</v>
      </c>
      <c r="G3637" s="69">
        <f t="shared" si="204"/>
        <v>1.7839187999999999</v>
      </c>
      <c r="H3637" s="70">
        <f t="shared" si="205"/>
        <v>28.018018799999997</v>
      </c>
    </row>
    <row r="3638" spans="1:8" x14ac:dyDescent="0.25">
      <c r="A3638" s="33" t="str">
        <f t="shared" si="202"/>
        <v>Luxembourg56</v>
      </c>
      <c r="B3638" s="32" t="s">
        <v>1424</v>
      </c>
      <c r="C3638" s="33">
        <v>56</v>
      </c>
      <c r="D3638" s="34">
        <v>25.47</v>
      </c>
      <c r="E3638" s="34">
        <f t="shared" si="203"/>
        <v>26.234099999999998</v>
      </c>
      <c r="F3638" s="68">
        <v>6.8000000000000005E-2</v>
      </c>
      <c r="G3638" s="69">
        <f t="shared" si="204"/>
        <v>1.7839187999999999</v>
      </c>
      <c r="H3638" s="70">
        <f t="shared" si="205"/>
        <v>28.018018799999997</v>
      </c>
    </row>
    <row r="3639" spans="1:8" x14ac:dyDescent="0.25">
      <c r="A3639" s="33" t="str">
        <f t="shared" si="202"/>
        <v>Luxembourg56.5</v>
      </c>
      <c r="B3639" s="32" t="s">
        <v>1424</v>
      </c>
      <c r="C3639" s="33">
        <v>56.5</v>
      </c>
      <c r="D3639" s="34">
        <v>25.47</v>
      </c>
      <c r="E3639" s="34">
        <f t="shared" si="203"/>
        <v>26.234099999999998</v>
      </c>
      <c r="F3639" s="68">
        <v>6.8000000000000005E-2</v>
      </c>
      <c r="G3639" s="69">
        <f t="shared" si="204"/>
        <v>1.7839187999999999</v>
      </c>
      <c r="H3639" s="70">
        <f t="shared" si="205"/>
        <v>28.018018799999997</v>
      </c>
    </row>
    <row r="3640" spans="1:8" x14ac:dyDescent="0.25">
      <c r="A3640" s="33" t="str">
        <f t="shared" si="202"/>
        <v>Luxembourg57</v>
      </c>
      <c r="B3640" s="32" t="s">
        <v>1424</v>
      </c>
      <c r="C3640" s="33">
        <v>57</v>
      </c>
      <c r="D3640" s="34">
        <v>25.47</v>
      </c>
      <c r="E3640" s="34">
        <f t="shared" si="203"/>
        <v>26.234099999999998</v>
      </c>
      <c r="F3640" s="68">
        <v>6.8000000000000005E-2</v>
      </c>
      <c r="G3640" s="69">
        <f t="shared" si="204"/>
        <v>1.7839187999999999</v>
      </c>
      <c r="H3640" s="70">
        <f t="shared" si="205"/>
        <v>28.018018799999997</v>
      </c>
    </row>
    <row r="3641" spans="1:8" x14ac:dyDescent="0.25">
      <c r="A3641" s="33" t="str">
        <f t="shared" si="202"/>
        <v>Luxembourg57.5</v>
      </c>
      <c r="B3641" s="32" t="s">
        <v>1424</v>
      </c>
      <c r="C3641" s="33">
        <v>57.5</v>
      </c>
      <c r="D3641" s="34">
        <v>25.47</v>
      </c>
      <c r="E3641" s="34">
        <f t="shared" si="203"/>
        <v>26.234099999999998</v>
      </c>
      <c r="F3641" s="68">
        <v>6.8000000000000005E-2</v>
      </c>
      <c r="G3641" s="69">
        <f t="shared" si="204"/>
        <v>1.7839187999999999</v>
      </c>
      <c r="H3641" s="70">
        <f t="shared" si="205"/>
        <v>28.018018799999997</v>
      </c>
    </row>
    <row r="3642" spans="1:8" x14ac:dyDescent="0.25">
      <c r="A3642" s="33" t="str">
        <f t="shared" si="202"/>
        <v>Luxembourg58</v>
      </c>
      <c r="B3642" s="32" t="s">
        <v>1424</v>
      </c>
      <c r="C3642" s="33">
        <v>58</v>
      </c>
      <c r="D3642" s="34">
        <v>25.47</v>
      </c>
      <c r="E3642" s="34">
        <f t="shared" si="203"/>
        <v>26.234099999999998</v>
      </c>
      <c r="F3642" s="68">
        <v>6.8000000000000005E-2</v>
      </c>
      <c r="G3642" s="69">
        <f t="shared" si="204"/>
        <v>1.7839187999999999</v>
      </c>
      <c r="H3642" s="70">
        <f t="shared" si="205"/>
        <v>28.018018799999997</v>
      </c>
    </row>
    <row r="3643" spans="1:8" x14ac:dyDescent="0.25">
      <c r="A3643" s="33" t="str">
        <f t="shared" si="202"/>
        <v>Luxembourg58.5</v>
      </c>
      <c r="B3643" s="32" t="s">
        <v>1424</v>
      </c>
      <c r="C3643" s="33">
        <v>58.5</v>
      </c>
      <c r="D3643" s="34">
        <v>25.47</v>
      </c>
      <c r="E3643" s="34">
        <f t="shared" si="203"/>
        <v>26.234099999999998</v>
      </c>
      <c r="F3643" s="68">
        <v>6.8000000000000005E-2</v>
      </c>
      <c r="G3643" s="69">
        <f t="shared" si="204"/>
        <v>1.7839187999999999</v>
      </c>
      <c r="H3643" s="70">
        <f t="shared" si="205"/>
        <v>28.018018799999997</v>
      </c>
    </row>
    <row r="3644" spans="1:8" x14ac:dyDescent="0.25">
      <c r="A3644" s="33" t="str">
        <f t="shared" si="202"/>
        <v>Luxembourg59</v>
      </c>
      <c r="B3644" s="32" t="s">
        <v>1424</v>
      </c>
      <c r="C3644" s="33">
        <v>59</v>
      </c>
      <c r="D3644" s="34">
        <v>25.47</v>
      </c>
      <c r="E3644" s="34">
        <f t="shared" si="203"/>
        <v>26.234099999999998</v>
      </c>
      <c r="F3644" s="68">
        <v>6.8000000000000005E-2</v>
      </c>
      <c r="G3644" s="69">
        <f t="shared" si="204"/>
        <v>1.7839187999999999</v>
      </c>
      <c r="H3644" s="70">
        <f t="shared" si="205"/>
        <v>28.018018799999997</v>
      </c>
    </row>
    <row r="3645" spans="1:8" x14ac:dyDescent="0.25">
      <c r="A3645" s="33" t="str">
        <f t="shared" si="202"/>
        <v>Luxembourg59.5</v>
      </c>
      <c r="B3645" s="32" t="s">
        <v>1424</v>
      </c>
      <c r="C3645" s="33">
        <v>59.5</v>
      </c>
      <c r="D3645" s="34">
        <v>25.47</v>
      </c>
      <c r="E3645" s="34">
        <f t="shared" si="203"/>
        <v>26.234099999999998</v>
      </c>
      <c r="F3645" s="68">
        <v>6.8000000000000005E-2</v>
      </c>
      <c r="G3645" s="69">
        <f t="shared" si="204"/>
        <v>1.7839187999999999</v>
      </c>
      <c r="H3645" s="70">
        <f t="shared" si="205"/>
        <v>28.018018799999997</v>
      </c>
    </row>
    <row r="3646" spans="1:8" x14ac:dyDescent="0.25">
      <c r="A3646" s="33" t="str">
        <f t="shared" si="202"/>
        <v>Luxembourg60</v>
      </c>
      <c r="B3646" s="32" t="s">
        <v>1424</v>
      </c>
      <c r="C3646" s="33">
        <v>60</v>
      </c>
      <c r="D3646" s="34">
        <v>25.47</v>
      </c>
      <c r="E3646" s="34">
        <f t="shared" si="203"/>
        <v>26.234099999999998</v>
      </c>
      <c r="F3646" s="68">
        <v>6.8000000000000005E-2</v>
      </c>
      <c r="G3646" s="69">
        <f t="shared" si="204"/>
        <v>1.7839187999999999</v>
      </c>
      <c r="H3646" s="70">
        <f t="shared" si="205"/>
        <v>28.018018799999997</v>
      </c>
    </row>
    <row r="3647" spans="1:8" x14ac:dyDescent="0.25">
      <c r="A3647" s="33" t="str">
        <f t="shared" si="202"/>
        <v>Luxembourg60.5</v>
      </c>
      <c r="B3647" s="32" t="s">
        <v>1424</v>
      </c>
      <c r="C3647" s="33">
        <v>60.5</v>
      </c>
      <c r="D3647" s="34">
        <v>25.47</v>
      </c>
      <c r="E3647" s="34">
        <f t="shared" si="203"/>
        <v>26.234099999999998</v>
      </c>
      <c r="F3647" s="68">
        <v>6.8000000000000005E-2</v>
      </c>
      <c r="G3647" s="69">
        <f t="shared" si="204"/>
        <v>1.7839187999999999</v>
      </c>
      <c r="H3647" s="70">
        <f t="shared" si="205"/>
        <v>28.018018799999997</v>
      </c>
    </row>
    <row r="3648" spans="1:8" x14ac:dyDescent="0.25">
      <c r="A3648" s="33" t="str">
        <f t="shared" si="202"/>
        <v>Luxembourg61</v>
      </c>
      <c r="B3648" s="32" t="s">
        <v>1424</v>
      </c>
      <c r="C3648" s="33">
        <v>61</v>
      </c>
      <c r="D3648" s="34">
        <v>25.47</v>
      </c>
      <c r="E3648" s="34">
        <f t="shared" si="203"/>
        <v>26.234099999999998</v>
      </c>
      <c r="F3648" s="68">
        <v>6.8000000000000005E-2</v>
      </c>
      <c r="G3648" s="69">
        <f t="shared" si="204"/>
        <v>1.7839187999999999</v>
      </c>
      <c r="H3648" s="70">
        <f t="shared" si="205"/>
        <v>28.018018799999997</v>
      </c>
    </row>
    <row r="3649" spans="1:8" x14ac:dyDescent="0.25">
      <c r="A3649" s="33" t="str">
        <f t="shared" si="202"/>
        <v>Luxembourg61.5</v>
      </c>
      <c r="B3649" s="32" t="s">
        <v>1424</v>
      </c>
      <c r="C3649" s="33">
        <v>61.5</v>
      </c>
      <c r="D3649" s="34">
        <v>25.47</v>
      </c>
      <c r="E3649" s="34">
        <f t="shared" si="203"/>
        <v>26.234099999999998</v>
      </c>
      <c r="F3649" s="68">
        <v>6.8000000000000005E-2</v>
      </c>
      <c r="G3649" s="69">
        <f t="shared" si="204"/>
        <v>1.7839187999999999</v>
      </c>
      <c r="H3649" s="70">
        <f t="shared" si="205"/>
        <v>28.018018799999997</v>
      </c>
    </row>
    <row r="3650" spans="1:8" x14ac:dyDescent="0.25">
      <c r="A3650" s="33" t="str">
        <f t="shared" si="202"/>
        <v>Luxembourg62</v>
      </c>
      <c r="B3650" s="32" t="s">
        <v>1424</v>
      </c>
      <c r="C3650" s="33">
        <v>62</v>
      </c>
      <c r="D3650" s="34">
        <v>25.47</v>
      </c>
      <c r="E3650" s="34">
        <f t="shared" si="203"/>
        <v>26.234099999999998</v>
      </c>
      <c r="F3650" s="68">
        <v>6.8000000000000005E-2</v>
      </c>
      <c r="G3650" s="69">
        <f t="shared" si="204"/>
        <v>1.7839187999999999</v>
      </c>
      <c r="H3650" s="70">
        <f t="shared" si="205"/>
        <v>28.018018799999997</v>
      </c>
    </row>
    <row r="3651" spans="1:8" x14ac:dyDescent="0.25">
      <c r="A3651" s="33" t="str">
        <f t="shared" si="202"/>
        <v>Luxembourg62.5</v>
      </c>
      <c r="B3651" s="32" t="s">
        <v>1424</v>
      </c>
      <c r="C3651" s="33">
        <v>62.5</v>
      </c>
      <c r="D3651" s="34">
        <v>25.47</v>
      </c>
      <c r="E3651" s="34">
        <f t="shared" si="203"/>
        <v>26.234099999999998</v>
      </c>
      <c r="F3651" s="68">
        <v>6.8000000000000005E-2</v>
      </c>
      <c r="G3651" s="69">
        <f t="shared" si="204"/>
        <v>1.7839187999999999</v>
      </c>
      <c r="H3651" s="70">
        <f t="shared" si="205"/>
        <v>28.018018799999997</v>
      </c>
    </row>
    <row r="3652" spans="1:8" x14ac:dyDescent="0.25">
      <c r="A3652" s="33" t="str">
        <f t="shared" si="202"/>
        <v>Luxembourg63</v>
      </c>
      <c r="B3652" s="32" t="s">
        <v>1424</v>
      </c>
      <c r="C3652" s="33">
        <v>63</v>
      </c>
      <c r="D3652" s="34">
        <v>25.47</v>
      </c>
      <c r="E3652" s="34">
        <f t="shared" si="203"/>
        <v>26.234099999999998</v>
      </c>
      <c r="F3652" s="68">
        <v>6.8000000000000005E-2</v>
      </c>
      <c r="G3652" s="69">
        <f t="shared" si="204"/>
        <v>1.7839187999999999</v>
      </c>
      <c r="H3652" s="70">
        <f t="shared" si="205"/>
        <v>28.018018799999997</v>
      </c>
    </row>
    <row r="3653" spans="1:8" x14ac:dyDescent="0.25">
      <c r="A3653" s="33" t="str">
        <f t="shared" si="202"/>
        <v>Luxembourg63.5</v>
      </c>
      <c r="B3653" s="32" t="s">
        <v>1424</v>
      </c>
      <c r="C3653" s="33">
        <v>63.5</v>
      </c>
      <c r="D3653" s="34">
        <v>25.47</v>
      </c>
      <c r="E3653" s="34">
        <f t="shared" si="203"/>
        <v>26.234099999999998</v>
      </c>
      <c r="F3653" s="68">
        <v>6.8000000000000005E-2</v>
      </c>
      <c r="G3653" s="69">
        <f t="shared" si="204"/>
        <v>1.7839187999999999</v>
      </c>
      <c r="H3653" s="70">
        <f t="shared" si="205"/>
        <v>28.018018799999997</v>
      </c>
    </row>
    <row r="3654" spans="1:8" x14ac:dyDescent="0.25">
      <c r="A3654" s="33" t="str">
        <f t="shared" si="202"/>
        <v>Luxembourg64</v>
      </c>
      <c r="B3654" s="32" t="s">
        <v>1424</v>
      </c>
      <c r="C3654" s="33">
        <v>64</v>
      </c>
      <c r="D3654" s="34">
        <v>25.47</v>
      </c>
      <c r="E3654" s="34">
        <f t="shared" si="203"/>
        <v>26.234099999999998</v>
      </c>
      <c r="F3654" s="68">
        <v>6.8000000000000005E-2</v>
      </c>
      <c r="G3654" s="69">
        <f t="shared" si="204"/>
        <v>1.7839187999999999</v>
      </c>
      <c r="H3654" s="70">
        <f t="shared" si="205"/>
        <v>28.018018799999997</v>
      </c>
    </row>
    <row r="3655" spans="1:8" x14ac:dyDescent="0.25">
      <c r="A3655" s="33" t="str">
        <f t="shared" si="202"/>
        <v>Luxembourg64.5</v>
      </c>
      <c r="B3655" s="32" t="s">
        <v>1424</v>
      </c>
      <c r="C3655" s="33">
        <v>64.5</v>
      </c>
      <c r="D3655" s="34">
        <v>25.47</v>
      </c>
      <c r="E3655" s="34">
        <f t="shared" si="203"/>
        <v>26.234099999999998</v>
      </c>
      <c r="F3655" s="68">
        <v>6.8000000000000005E-2</v>
      </c>
      <c r="G3655" s="69">
        <f t="shared" si="204"/>
        <v>1.7839187999999999</v>
      </c>
      <c r="H3655" s="70">
        <f t="shared" si="205"/>
        <v>28.018018799999997</v>
      </c>
    </row>
    <row r="3656" spans="1:8" x14ac:dyDescent="0.25">
      <c r="A3656" s="33" t="str">
        <f t="shared" si="202"/>
        <v>Luxembourg65</v>
      </c>
      <c r="B3656" s="32" t="s">
        <v>1424</v>
      </c>
      <c r="C3656" s="33">
        <v>65</v>
      </c>
      <c r="D3656" s="34">
        <v>25.47</v>
      </c>
      <c r="E3656" s="34">
        <f t="shared" si="203"/>
        <v>26.234099999999998</v>
      </c>
      <c r="F3656" s="68">
        <v>6.8000000000000005E-2</v>
      </c>
      <c r="G3656" s="69">
        <f t="shared" si="204"/>
        <v>1.7839187999999999</v>
      </c>
      <c r="H3656" s="70">
        <f t="shared" si="205"/>
        <v>28.018018799999997</v>
      </c>
    </row>
    <row r="3657" spans="1:8" x14ac:dyDescent="0.25">
      <c r="A3657" s="33" t="str">
        <f t="shared" si="202"/>
        <v>Luxembourg65.5</v>
      </c>
      <c r="B3657" s="32" t="s">
        <v>1424</v>
      </c>
      <c r="C3657" s="33">
        <v>65.5</v>
      </c>
      <c r="D3657" s="34">
        <v>25.47</v>
      </c>
      <c r="E3657" s="34">
        <f t="shared" si="203"/>
        <v>26.234099999999998</v>
      </c>
      <c r="F3657" s="68">
        <v>6.8000000000000005E-2</v>
      </c>
      <c r="G3657" s="69">
        <f t="shared" si="204"/>
        <v>1.7839187999999999</v>
      </c>
      <c r="H3657" s="70">
        <f t="shared" si="205"/>
        <v>28.018018799999997</v>
      </c>
    </row>
    <row r="3658" spans="1:8" x14ac:dyDescent="0.25">
      <c r="A3658" s="33" t="str">
        <f t="shared" si="202"/>
        <v>Luxembourg66</v>
      </c>
      <c r="B3658" s="32" t="s">
        <v>1424</v>
      </c>
      <c r="C3658" s="33">
        <v>66</v>
      </c>
      <c r="D3658" s="34">
        <v>25.47</v>
      </c>
      <c r="E3658" s="34">
        <f t="shared" si="203"/>
        <v>26.234099999999998</v>
      </c>
      <c r="F3658" s="68">
        <v>6.8000000000000005E-2</v>
      </c>
      <c r="G3658" s="69">
        <f t="shared" si="204"/>
        <v>1.7839187999999999</v>
      </c>
      <c r="H3658" s="70">
        <f t="shared" si="205"/>
        <v>28.018018799999997</v>
      </c>
    </row>
    <row r="3659" spans="1:8" x14ac:dyDescent="0.25">
      <c r="A3659" s="33" t="str">
        <f t="shared" si="202"/>
        <v>Luxembourg66.5</v>
      </c>
      <c r="B3659" s="32" t="s">
        <v>1424</v>
      </c>
      <c r="C3659" s="33">
        <v>66.5</v>
      </c>
      <c r="D3659" s="34">
        <v>25.47</v>
      </c>
      <c r="E3659" s="34">
        <f t="shared" si="203"/>
        <v>26.234099999999998</v>
      </c>
      <c r="F3659" s="68">
        <v>6.8000000000000005E-2</v>
      </c>
      <c r="G3659" s="69">
        <f t="shared" si="204"/>
        <v>1.7839187999999999</v>
      </c>
      <c r="H3659" s="70">
        <f t="shared" si="205"/>
        <v>28.018018799999997</v>
      </c>
    </row>
    <row r="3660" spans="1:8" x14ac:dyDescent="0.25">
      <c r="A3660" s="33" t="str">
        <f t="shared" si="202"/>
        <v>Luxembourg67</v>
      </c>
      <c r="B3660" s="32" t="s">
        <v>1424</v>
      </c>
      <c r="C3660" s="33">
        <v>67</v>
      </c>
      <c r="D3660" s="34">
        <v>25.47</v>
      </c>
      <c r="E3660" s="34">
        <f t="shared" si="203"/>
        <v>26.234099999999998</v>
      </c>
      <c r="F3660" s="68">
        <v>6.8000000000000005E-2</v>
      </c>
      <c r="G3660" s="69">
        <f t="shared" si="204"/>
        <v>1.7839187999999999</v>
      </c>
      <c r="H3660" s="70">
        <f t="shared" si="205"/>
        <v>28.018018799999997</v>
      </c>
    </row>
    <row r="3661" spans="1:8" x14ac:dyDescent="0.25">
      <c r="A3661" s="33" t="str">
        <f t="shared" si="202"/>
        <v>Luxembourg67.5</v>
      </c>
      <c r="B3661" s="32" t="s">
        <v>1424</v>
      </c>
      <c r="C3661" s="33">
        <v>67.5</v>
      </c>
      <c r="D3661" s="34">
        <v>25.47</v>
      </c>
      <c r="E3661" s="34">
        <f t="shared" si="203"/>
        <v>26.234099999999998</v>
      </c>
      <c r="F3661" s="68">
        <v>6.8000000000000005E-2</v>
      </c>
      <c r="G3661" s="69">
        <f t="shared" si="204"/>
        <v>1.7839187999999999</v>
      </c>
      <c r="H3661" s="70">
        <f t="shared" si="205"/>
        <v>28.018018799999997</v>
      </c>
    </row>
    <row r="3662" spans="1:8" x14ac:dyDescent="0.25">
      <c r="A3662" s="33" t="str">
        <f t="shared" si="202"/>
        <v>Luxembourg68</v>
      </c>
      <c r="B3662" s="32" t="s">
        <v>1424</v>
      </c>
      <c r="C3662" s="33">
        <v>68</v>
      </c>
      <c r="D3662" s="34">
        <v>25.47</v>
      </c>
      <c r="E3662" s="34">
        <f t="shared" si="203"/>
        <v>26.234099999999998</v>
      </c>
      <c r="F3662" s="68">
        <v>6.8000000000000005E-2</v>
      </c>
      <c r="G3662" s="69">
        <f t="shared" si="204"/>
        <v>1.7839187999999999</v>
      </c>
      <c r="H3662" s="70">
        <f t="shared" si="205"/>
        <v>28.018018799999997</v>
      </c>
    </row>
    <row r="3663" spans="1:8" x14ac:dyDescent="0.25">
      <c r="A3663" s="33" t="str">
        <f t="shared" ref="A3663:A3728" si="206">CONCATENATE(B3663,C3663)</f>
        <v>Luxembourg68.5</v>
      </c>
      <c r="B3663" s="32" t="s">
        <v>1424</v>
      </c>
      <c r="C3663" s="33">
        <v>68.5</v>
      </c>
      <c r="D3663" s="34">
        <v>25.47</v>
      </c>
      <c r="E3663" s="34">
        <f t="shared" si="203"/>
        <v>26.234099999999998</v>
      </c>
      <c r="F3663" s="68">
        <v>6.8000000000000005E-2</v>
      </c>
      <c r="G3663" s="69">
        <f t="shared" si="204"/>
        <v>1.7839187999999999</v>
      </c>
      <c r="H3663" s="70">
        <f t="shared" si="205"/>
        <v>28.018018799999997</v>
      </c>
    </row>
    <row r="3664" spans="1:8" x14ac:dyDescent="0.25">
      <c r="A3664" s="33" t="str">
        <f t="shared" si="206"/>
        <v>Luxembourg69</v>
      </c>
      <c r="B3664" s="32" t="s">
        <v>1424</v>
      </c>
      <c r="C3664" s="33">
        <v>69</v>
      </c>
      <c r="D3664" s="34">
        <v>25.47</v>
      </c>
      <c r="E3664" s="34">
        <f t="shared" si="203"/>
        <v>26.234099999999998</v>
      </c>
      <c r="F3664" s="68">
        <v>6.8000000000000005E-2</v>
      </c>
      <c r="G3664" s="69">
        <f t="shared" si="204"/>
        <v>1.7839187999999999</v>
      </c>
      <c r="H3664" s="70">
        <f t="shared" si="205"/>
        <v>28.018018799999997</v>
      </c>
    </row>
    <row r="3665" spans="1:8" x14ac:dyDescent="0.25">
      <c r="A3665" s="33" t="str">
        <f t="shared" si="206"/>
        <v>Luxembourg69.5</v>
      </c>
      <c r="B3665" s="32" t="s">
        <v>1424</v>
      </c>
      <c r="C3665" s="33">
        <v>69.5</v>
      </c>
      <c r="D3665" s="34">
        <v>25.47</v>
      </c>
      <c r="E3665" s="34">
        <f t="shared" si="203"/>
        <v>26.234099999999998</v>
      </c>
      <c r="F3665" s="68">
        <v>6.8000000000000005E-2</v>
      </c>
      <c r="G3665" s="69">
        <f t="shared" si="204"/>
        <v>1.7839187999999999</v>
      </c>
      <c r="H3665" s="70">
        <f t="shared" si="205"/>
        <v>28.018018799999997</v>
      </c>
    </row>
    <row r="3666" spans="1:8" x14ac:dyDescent="0.25">
      <c r="A3666" s="33" t="str">
        <f t="shared" si="206"/>
        <v>Luxembourg70</v>
      </c>
      <c r="B3666" s="32" t="s">
        <v>1424</v>
      </c>
      <c r="C3666" s="33">
        <v>70</v>
      </c>
      <c r="D3666" s="34">
        <v>25.47</v>
      </c>
      <c r="E3666" s="34">
        <f t="shared" ref="E3666:E3729" si="207">D3666*1.03</f>
        <v>26.234099999999998</v>
      </c>
      <c r="F3666" s="68">
        <v>6.8000000000000005E-2</v>
      </c>
      <c r="G3666" s="69">
        <f t="shared" ref="G3666:G3729" si="208">E3666*F3666</f>
        <v>1.7839187999999999</v>
      </c>
      <c r="H3666" s="70">
        <f t="shared" ref="H3666:H3729" si="209">G3666+E3666</f>
        <v>28.018018799999997</v>
      </c>
    </row>
    <row r="3667" spans="1:8" x14ac:dyDescent="0.25">
      <c r="A3667" s="33" t="str">
        <f t="shared" si="206"/>
        <v>Luxembourg70.5</v>
      </c>
      <c r="B3667" s="32" t="s">
        <v>1424</v>
      </c>
      <c r="C3667" s="33">
        <v>70.5</v>
      </c>
      <c r="D3667" s="34">
        <v>25.47</v>
      </c>
      <c r="E3667" s="34">
        <f t="shared" si="207"/>
        <v>26.234099999999998</v>
      </c>
      <c r="F3667" s="68">
        <v>6.8000000000000005E-2</v>
      </c>
      <c r="G3667" s="69">
        <f t="shared" si="208"/>
        <v>1.7839187999999999</v>
      </c>
      <c r="H3667" s="70">
        <f t="shared" si="209"/>
        <v>28.018018799999997</v>
      </c>
    </row>
    <row r="3668" spans="1:8" x14ac:dyDescent="0.25">
      <c r="A3668" s="33" t="str">
        <f t="shared" si="206"/>
        <v>Netherlands0.5</v>
      </c>
      <c r="B3668" s="32" t="s">
        <v>1449</v>
      </c>
      <c r="C3668" s="33">
        <v>0.5</v>
      </c>
      <c r="D3668" s="34">
        <v>7.74</v>
      </c>
      <c r="E3668" s="34">
        <f t="shared" si="207"/>
        <v>7.9722000000000008</v>
      </c>
      <c r="F3668" s="68">
        <v>6.8000000000000005E-2</v>
      </c>
      <c r="G3668" s="69">
        <f t="shared" si="208"/>
        <v>0.54210960000000008</v>
      </c>
      <c r="H3668" s="70">
        <f t="shared" si="209"/>
        <v>8.5143096000000007</v>
      </c>
    </row>
    <row r="3669" spans="1:8" x14ac:dyDescent="0.25">
      <c r="A3669" s="33" t="str">
        <f t="shared" si="206"/>
        <v>Netherlands1</v>
      </c>
      <c r="B3669" s="32" t="s">
        <v>1449</v>
      </c>
      <c r="C3669" s="33">
        <v>1</v>
      </c>
      <c r="D3669" s="34">
        <v>7.74</v>
      </c>
      <c r="E3669" s="34">
        <f t="shared" si="207"/>
        <v>7.9722000000000008</v>
      </c>
      <c r="F3669" s="68">
        <v>6.8000000000000005E-2</v>
      </c>
      <c r="G3669" s="69">
        <f t="shared" si="208"/>
        <v>0.54210960000000008</v>
      </c>
      <c r="H3669" s="70">
        <f t="shared" si="209"/>
        <v>8.5143096000000007</v>
      </c>
    </row>
    <row r="3670" spans="1:8" x14ac:dyDescent="0.25">
      <c r="A3670" s="33" t="str">
        <f t="shared" si="206"/>
        <v>Netherlands1.5</v>
      </c>
      <c r="B3670" s="32" t="s">
        <v>1449</v>
      </c>
      <c r="C3670" s="33">
        <v>1.5</v>
      </c>
      <c r="D3670" s="34">
        <v>7.74</v>
      </c>
      <c r="E3670" s="34">
        <f t="shared" si="207"/>
        <v>7.9722000000000008</v>
      </c>
      <c r="F3670" s="68">
        <v>6.8000000000000005E-2</v>
      </c>
      <c r="G3670" s="69">
        <f t="shared" si="208"/>
        <v>0.54210960000000008</v>
      </c>
      <c r="H3670" s="70">
        <f t="shared" si="209"/>
        <v>8.5143096000000007</v>
      </c>
    </row>
    <row r="3671" spans="1:8" x14ac:dyDescent="0.25">
      <c r="A3671" s="33" t="str">
        <f t="shared" si="206"/>
        <v>Netherlands2</v>
      </c>
      <c r="B3671" s="32" t="s">
        <v>1449</v>
      </c>
      <c r="C3671" s="33">
        <v>2</v>
      </c>
      <c r="D3671" s="34">
        <v>7.74</v>
      </c>
      <c r="E3671" s="34">
        <f t="shared" si="207"/>
        <v>7.9722000000000008</v>
      </c>
      <c r="F3671" s="68">
        <v>6.8000000000000005E-2</v>
      </c>
      <c r="G3671" s="69">
        <f t="shared" si="208"/>
        <v>0.54210960000000008</v>
      </c>
      <c r="H3671" s="70">
        <f t="shared" si="209"/>
        <v>8.5143096000000007</v>
      </c>
    </row>
    <row r="3672" spans="1:8" x14ac:dyDescent="0.25">
      <c r="A3672" s="33" t="str">
        <f t="shared" si="206"/>
        <v>Netherlands2.5</v>
      </c>
      <c r="B3672" s="32" t="s">
        <v>1449</v>
      </c>
      <c r="C3672" s="33">
        <v>2.5</v>
      </c>
      <c r="D3672" s="34">
        <v>7.74</v>
      </c>
      <c r="E3672" s="34">
        <f t="shared" si="207"/>
        <v>7.9722000000000008</v>
      </c>
      <c r="F3672" s="68">
        <v>6.8000000000000005E-2</v>
      </c>
      <c r="G3672" s="69">
        <f t="shared" si="208"/>
        <v>0.54210960000000008</v>
      </c>
      <c r="H3672" s="70">
        <f t="shared" si="209"/>
        <v>8.5143096000000007</v>
      </c>
    </row>
    <row r="3673" spans="1:8" x14ac:dyDescent="0.25">
      <c r="A3673" s="33" t="str">
        <f t="shared" si="206"/>
        <v>Netherlands3</v>
      </c>
      <c r="B3673" s="32" t="s">
        <v>1449</v>
      </c>
      <c r="C3673" s="33">
        <v>3</v>
      </c>
      <c r="D3673" s="34">
        <v>7.74</v>
      </c>
      <c r="E3673" s="34">
        <f t="shared" si="207"/>
        <v>7.9722000000000008</v>
      </c>
      <c r="F3673" s="68">
        <v>6.8000000000000005E-2</v>
      </c>
      <c r="G3673" s="69">
        <f t="shared" si="208"/>
        <v>0.54210960000000008</v>
      </c>
      <c r="H3673" s="70">
        <f t="shared" si="209"/>
        <v>8.5143096000000007</v>
      </c>
    </row>
    <row r="3674" spans="1:8" x14ac:dyDescent="0.25">
      <c r="A3674" s="33" t="str">
        <f t="shared" si="206"/>
        <v>Netherlands3.5</v>
      </c>
      <c r="B3674" s="32" t="s">
        <v>1449</v>
      </c>
      <c r="C3674" s="33">
        <v>3.5</v>
      </c>
      <c r="D3674" s="34">
        <v>7.74</v>
      </c>
      <c r="E3674" s="34">
        <f t="shared" si="207"/>
        <v>7.9722000000000008</v>
      </c>
      <c r="F3674" s="68">
        <v>6.8000000000000005E-2</v>
      </c>
      <c r="G3674" s="69">
        <f t="shared" si="208"/>
        <v>0.54210960000000008</v>
      </c>
      <c r="H3674" s="70">
        <f t="shared" si="209"/>
        <v>8.5143096000000007</v>
      </c>
    </row>
    <row r="3675" spans="1:8" x14ac:dyDescent="0.25">
      <c r="A3675" s="33" t="str">
        <f t="shared" si="206"/>
        <v>Netherlands4</v>
      </c>
      <c r="B3675" s="32" t="s">
        <v>1449</v>
      </c>
      <c r="C3675" s="33">
        <v>4</v>
      </c>
      <c r="D3675" s="34">
        <v>7.74</v>
      </c>
      <c r="E3675" s="34">
        <f t="shared" si="207"/>
        <v>7.9722000000000008</v>
      </c>
      <c r="F3675" s="68">
        <v>6.8000000000000005E-2</v>
      </c>
      <c r="G3675" s="69">
        <f t="shared" si="208"/>
        <v>0.54210960000000008</v>
      </c>
      <c r="H3675" s="70">
        <f t="shared" si="209"/>
        <v>8.5143096000000007</v>
      </c>
    </row>
    <row r="3676" spans="1:8" x14ac:dyDescent="0.25">
      <c r="A3676" s="33" t="str">
        <f t="shared" si="206"/>
        <v>Netherlands4.5</v>
      </c>
      <c r="B3676" s="32" t="s">
        <v>1449</v>
      </c>
      <c r="C3676" s="33">
        <v>4.5</v>
      </c>
      <c r="D3676" s="34">
        <v>7.74</v>
      </c>
      <c r="E3676" s="34">
        <f t="shared" si="207"/>
        <v>7.9722000000000008</v>
      </c>
      <c r="F3676" s="68">
        <v>6.8000000000000005E-2</v>
      </c>
      <c r="G3676" s="69">
        <f t="shared" si="208"/>
        <v>0.54210960000000008</v>
      </c>
      <c r="H3676" s="70">
        <f t="shared" si="209"/>
        <v>8.5143096000000007</v>
      </c>
    </row>
    <row r="3677" spans="1:8" x14ac:dyDescent="0.25">
      <c r="A3677" s="33" t="str">
        <f t="shared" si="206"/>
        <v>Netherlands5</v>
      </c>
      <c r="B3677" s="32" t="s">
        <v>1449</v>
      </c>
      <c r="C3677" s="33">
        <v>5</v>
      </c>
      <c r="D3677" s="34">
        <v>7.74</v>
      </c>
      <c r="E3677" s="34">
        <f t="shared" si="207"/>
        <v>7.9722000000000008</v>
      </c>
      <c r="F3677" s="68">
        <v>6.8000000000000005E-2</v>
      </c>
      <c r="G3677" s="69">
        <f t="shared" si="208"/>
        <v>0.54210960000000008</v>
      </c>
      <c r="H3677" s="70">
        <f t="shared" si="209"/>
        <v>8.5143096000000007</v>
      </c>
    </row>
    <row r="3678" spans="1:8" x14ac:dyDescent="0.25">
      <c r="A3678" s="33" t="str">
        <f t="shared" si="206"/>
        <v>Netherlands5.5</v>
      </c>
      <c r="B3678" s="32" t="s">
        <v>1449</v>
      </c>
      <c r="C3678" s="33">
        <v>5.5</v>
      </c>
      <c r="D3678" s="34">
        <v>7.74</v>
      </c>
      <c r="E3678" s="34">
        <f t="shared" si="207"/>
        <v>7.9722000000000008</v>
      </c>
      <c r="F3678" s="68">
        <v>6.8000000000000005E-2</v>
      </c>
      <c r="G3678" s="69">
        <f t="shared" si="208"/>
        <v>0.54210960000000008</v>
      </c>
      <c r="H3678" s="70">
        <f t="shared" si="209"/>
        <v>8.5143096000000007</v>
      </c>
    </row>
    <row r="3679" spans="1:8" x14ac:dyDescent="0.25">
      <c r="A3679" s="33" t="str">
        <f t="shared" si="206"/>
        <v>Netherlands6</v>
      </c>
      <c r="B3679" s="32" t="s">
        <v>1449</v>
      </c>
      <c r="C3679" s="33">
        <v>6</v>
      </c>
      <c r="D3679" s="34">
        <v>7.74</v>
      </c>
      <c r="E3679" s="34">
        <f t="shared" si="207"/>
        <v>7.9722000000000008</v>
      </c>
      <c r="F3679" s="68">
        <v>6.8000000000000005E-2</v>
      </c>
      <c r="G3679" s="69">
        <f t="shared" si="208"/>
        <v>0.54210960000000008</v>
      </c>
      <c r="H3679" s="70">
        <f t="shared" si="209"/>
        <v>8.5143096000000007</v>
      </c>
    </row>
    <row r="3680" spans="1:8" x14ac:dyDescent="0.25">
      <c r="A3680" s="33" t="str">
        <f t="shared" si="206"/>
        <v>Netherlands6.5</v>
      </c>
      <c r="B3680" s="32" t="s">
        <v>1449</v>
      </c>
      <c r="C3680" s="33">
        <v>6.5</v>
      </c>
      <c r="D3680" s="34">
        <v>7.74</v>
      </c>
      <c r="E3680" s="34">
        <f t="shared" si="207"/>
        <v>7.9722000000000008</v>
      </c>
      <c r="F3680" s="68">
        <v>6.8000000000000005E-2</v>
      </c>
      <c r="G3680" s="69">
        <f t="shared" si="208"/>
        <v>0.54210960000000008</v>
      </c>
      <c r="H3680" s="70">
        <f t="shared" si="209"/>
        <v>8.5143096000000007</v>
      </c>
    </row>
    <row r="3681" spans="1:8" x14ac:dyDescent="0.25">
      <c r="A3681" s="33" t="str">
        <f t="shared" si="206"/>
        <v>Netherlands7</v>
      </c>
      <c r="B3681" s="32" t="s">
        <v>1449</v>
      </c>
      <c r="C3681" s="33">
        <v>7</v>
      </c>
      <c r="D3681" s="34">
        <v>7.74</v>
      </c>
      <c r="E3681" s="34">
        <f t="shared" si="207"/>
        <v>7.9722000000000008</v>
      </c>
      <c r="F3681" s="68">
        <v>6.8000000000000005E-2</v>
      </c>
      <c r="G3681" s="69">
        <f t="shared" si="208"/>
        <v>0.54210960000000008</v>
      </c>
      <c r="H3681" s="70">
        <f t="shared" si="209"/>
        <v>8.5143096000000007</v>
      </c>
    </row>
    <row r="3682" spans="1:8" x14ac:dyDescent="0.25">
      <c r="A3682" s="33" t="str">
        <f t="shared" si="206"/>
        <v>Netherlands7.5</v>
      </c>
      <c r="B3682" s="32" t="s">
        <v>1449</v>
      </c>
      <c r="C3682" s="33">
        <v>7.5</v>
      </c>
      <c r="D3682" s="34">
        <v>7.74</v>
      </c>
      <c r="E3682" s="34">
        <f t="shared" si="207"/>
        <v>7.9722000000000008</v>
      </c>
      <c r="F3682" s="68">
        <v>6.8000000000000005E-2</v>
      </c>
      <c r="G3682" s="69">
        <f t="shared" si="208"/>
        <v>0.54210960000000008</v>
      </c>
      <c r="H3682" s="70">
        <f t="shared" si="209"/>
        <v>8.5143096000000007</v>
      </c>
    </row>
    <row r="3683" spans="1:8" x14ac:dyDescent="0.25">
      <c r="A3683" s="33" t="str">
        <f t="shared" si="206"/>
        <v>Netherlands8</v>
      </c>
      <c r="B3683" s="32" t="s">
        <v>1449</v>
      </c>
      <c r="C3683" s="33">
        <v>8</v>
      </c>
      <c r="D3683" s="34">
        <v>7.74</v>
      </c>
      <c r="E3683" s="34">
        <f t="shared" si="207"/>
        <v>7.9722000000000008</v>
      </c>
      <c r="F3683" s="68">
        <v>6.8000000000000005E-2</v>
      </c>
      <c r="G3683" s="69">
        <f t="shared" si="208"/>
        <v>0.54210960000000008</v>
      </c>
      <c r="H3683" s="70">
        <f t="shared" si="209"/>
        <v>8.5143096000000007</v>
      </c>
    </row>
    <row r="3684" spans="1:8" x14ac:dyDescent="0.25">
      <c r="A3684" s="33" t="str">
        <f t="shared" si="206"/>
        <v>Netherlands8.5</v>
      </c>
      <c r="B3684" s="32" t="s">
        <v>1449</v>
      </c>
      <c r="C3684" s="33">
        <v>8.5</v>
      </c>
      <c r="D3684" s="34">
        <v>7.74</v>
      </c>
      <c r="E3684" s="34">
        <f t="shared" si="207"/>
        <v>7.9722000000000008</v>
      </c>
      <c r="F3684" s="68">
        <v>6.8000000000000005E-2</v>
      </c>
      <c r="G3684" s="69">
        <f t="shared" si="208"/>
        <v>0.54210960000000008</v>
      </c>
      <c r="H3684" s="70">
        <f t="shared" si="209"/>
        <v>8.5143096000000007</v>
      </c>
    </row>
    <row r="3685" spans="1:8" x14ac:dyDescent="0.25">
      <c r="A3685" s="33" t="str">
        <f t="shared" si="206"/>
        <v>Netherlands9</v>
      </c>
      <c r="B3685" s="32" t="s">
        <v>1449</v>
      </c>
      <c r="C3685" s="33">
        <v>9</v>
      </c>
      <c r="D3685" s="34">
        <v>7.74</v>
      </c>
      <c r="E3685" s="34">
        <f t="shared" si="207"/>
        <v>7.9722000000000008</v>
      </c>
      <c r="F3685" s="68">
        <v>6.8000000000000005E-2</v>
      </c>
      <c r="G3685" s="69">
        <f t="shared" si="208"/>
        <v>0.54210960000000008</v>
      </c>
      <c r="H3685" s="70">
        <f t="shared" si="209"/>
        <v>8.5143096000000007</v>
      </c>
    </row>
    <row r="3686" spans="1:8" x14ac:dyDescent="0.25">
      <c r="A3686" s="33" t="str">
        <f t="shared" si="206"/>
        <v>Netherlands9.5</v>
      </c>
      <c r="B3686" s="32" t="s">
        <v>1449</v>
      </c>
      <c r="C3686" s="33">
        <v>9.5</v>
      </c>
      <c r="D3686" s="34">
        <v>7.74</v>
      </c>
      <c r="E3686" s="34">
        <f t="shared" si="207"/>
        <v>7.9722000000000008</v>
      </c>
      <c r="F3686" s="68">
        <v>6.8000000000000005E-2</v>
      </c>
      <c r="G3686" s="69">
        <f t="shared" si="208"/>
        <v>0.54210960000000008</v>
      </c>
      <c r="H3686" s="70">
        <f t="shared" si="209"/>
        <v>8.5143096000000007</v>
      </c>
    </row>
    <row r="3687" spans="1:8" x14ac:dyDescent="0.25">
      <c r="A3687" s="33" t="str">
        <f t="shared" si="206"/>
        <v>Netherlands10</v>
      </c>
      <c r="B3687" s="32" t="s">
        <v>1449</v>
      </c>
      <c r="C3687" s="33">
        <v>10</v>
      </c>
      <c r="D3687" s="34">
        <v>7.74</v>
      </c>
      <c r="E3687" s="34">
        <f t="shared" si="207"/>
        <v>7.9722000000000008</v>
      </c>
      <c r="F3687" s="68">
        <v>6.8000000000000005E-2</v>
      </c>
      <c r="G3687" s="69">
        <f t="shared" si="208"/>
        <v>0.54210960000000008</v>
      </c>
      <c r="H3687" s="70">
        <f t="shared" si="209"/>
        <v>8.5143096000000007</v>
      </c>
    </row>
    <row r="3688" spans="1:8" x14ac:dyDescent="0.25">
      <c r="A3688" s="33" t="str">
        <f t="shared" si="206"/>
        <v>Netherlands10.5</v>
      </c>
      <c r="B3688" s="32" t="s">
        <v>1449</v>
      </c>
      <c r="C3688" s="33">
        <v>10.5</v>
      </c>
      <c r="D3688" s="34">
        <v>7.74</v>
      </c>
      <c r="E3688" s="34">
        <f t="shared" si="207"/>
        <v>7.9722000000000008</v>
      </c>
      <c r="F3688" s="68">
        <v>6.8000000000000005E-2</v>
      </c>
      <c r="G3688" s="69">
        <f t="shared" si="208"/>
        <v>0.54210960000000008</v>
      </c>
      <c r="H3688" s="70">
        <f t="shared" si="209"/>
        <v>8.5143096000000007</v>
      </c>
    </row>
    <row r="3689" spans="1:8" x14ac:dyDescent="0.25">
      <c r="A3689" s="33" t="str">
        <f t="shared" si="206"/>
        <v>Netherlands11</v>
      </c>
      <c r="B3689" s="32" t="s">
        <v>1449</v>
      </c>
      <c r="C3689" s="33">
        <v>11</v>
      </c>
      <c r="D3689" s="34">
        <v>7.74</v>
      </c>
      <c r="E3689" s="34">
        <f t="shared" si="207"/>
        <v>7.9722000000000008</v>
      </c>
      <c r="F3689" s="68">
        <v>6.8000000000000005E-2</v>
      </c>
      <c r="G3689" s="69">
        <f t="shared" si="208"/>
        <v>0.54210960000000008</v>
      </c>
      <c r="H3689" s="70">
        <f t="shared" si="209"/>
        <v>8.5143096000000007</v>
      </c>
    </row>
    <row r="3690" spans="1:8" x14ac:dyDescent="0.25">
      <c r="A3690" s="33" t="str">
        <f t="shared" si="206"/>
        <v>Netherlands11.5</v>
      </c>
      <c r="B3690" s="32" t="s">
        <v>1449</v>
      </c>
      <c r="C3690" s="33">
        <v>11.5</v>
      </c>
      <c r="D3690" s="34">
        <v>7.74</v>
      </c>
      <c r="E3690" s="34">
        <f t="shared" si="207"/>
        <v>7.9722000000000008</v>
      </c>
      <c r="F3690" s="68">
        <v>6.8000000000000005E-2</v>
      </c>
      <c r="G3690" s="69">
        <f t="shared" si="208"/>
        <v>0.54210960000000008</v>
      </c>
      <c r="H3690" s="70">
        <f t="shared" si="209"/>
        <v>8.5143096000000007</v>
      </c>
    </row>
    <row r="3691" spans="1:8" x14ac:dyDescent="0.25">
      <c r="A3691" s="33" t="str">
        <f t="shared" si="206"/>
        <v>Netherlands12</v>
      </c>
      <c r="B3691" s="32" t="s">
        <v>1449</v>
      </c>
      <c r="C3691" s="33">
        <v>12</v>
      </c>
      <c r="D3691" s="34">
        <v>7.74</v>
      </c>
      <c r="E3691" s="34">
        <f t="shared" si="207"/>
        <v>7.9722000000000008</v>
      </c>
      <c r="F3691" s="68">
        <v>6.8000000000000005E-2</v>
      </c>
      <c r="G3691" s="69">
        <f t="shared" si="208"/>
        <v>0.54210960000000008</v>
      </c>
      <c r="H3691" s="70">
        <f t="shared" si="209"/>
        <v>8.5143096000000007</v>
      </c>
    </row>
    <row r="3692" spans="1:8" x14ac:dyDescent="0.25">
      <c r="A3692" s="33" t="str">
        <f t="shared" si="206"/>
        <v>Netherlands12.5</v>
      </c>
      <c r="B3692" s="32" t="s">
        <v>1449</v>
      </c>
      <c r="C3692" s="33">
        <v>12.5</v>
      </c>
      <c r="D3692" s="34">
        <v>7.74</v>
      </c>
      <c r="E3692" s="34">
        <f t="shared" si="207"/>
        <v>7.9722000000000008</v>
      </c>
      <c r="F3692" s="68">
        <v>6.8000000000000005E-2</v>
      </c>
      <c r="G3692" s="69">
        <f t="shared" si="208"/>
        <v>0.54210960000000008</v>
      </c>
      <c r="H3692" s="70">
        <f t="shared" si="209"/>
        <v>8.5143096000000007</v>
      </c>
    </row>
    <row r="3693" spans="1:8" x14ac:dyDescent="0.25">
      <c r="A3693" s="33" t="str">
        <f t="shared" si="206"/>
        <v>Netherlands13</v>
      </c>
      <c r="B3693" s="32" t="s">
        <v>1449</v>
      </c>
      <c r="C3693" s="33">
        <v>13</v>
      </c>
      <c r="D3693" s="34">
        <v>7.74</v>
      </c>
      <c r="E3693" s="34">
        <f t="shared" si="207"/>
        <v>7.9722000000000008</v>
      </c>
      <c r="F3693" s="68">
        <v>6.8000000000000005E-2</v>
      </c>
      <c r="G3693" s="69">
        <f t="shared" si="208"/>
        <v>0.54210960000000008</v>
      </c>
      <c r="H3693" s="70">
        <f t="shared" si="209"/>
        <v>8.5143096000000007</v>
      </c>
    </row>
    <row r="3694" spans="1:8" x14ac:dyDescent="0.25">
      <c r="A3694" s="33" t="str">
        <f t="shared" si="206"/>
        <v>Netherlands13.5</v>
      </c>
      <c r="B3694" s="32" t="s">
        <v>1449</v>
      </c>
      <c r="C3694" s="33">
        <v>13.5</v>
      </c>
      <c r="D3694" s="34">
        <v>7.74</v>
      </c>
      <c r="E3694" s="34">
        <f t="shared" si="207"/>
        <v>7.9722000000000008</v>
      </c>
      <c r="F3694" s="68">
        <v>6.8000000000000005E-2</v>
      </c>
      <c r="G3694" s="69">
        <f t="shared" si="208"/>
        <v>0.54210960000000008</v>
      </c>
      <c r="H3694" s="70">
        <f t="shared" si="209"/>
        <v>8.5143096000000007</v>
      </c>
    </row>
    <row r="3695" spans="1:8" x14ac:dyDescent="0.25">
      <c r="A3695" s="33" t="str">
        <f t="shared" si="206"/>
        <v>Netherlands14</v>
      </c>
      <c r="B3695" s="32" t="s">
        <v>1449</v>
      </c>
      <c r="C3695" s="33">
        <v>14</v>
      </c>
      <c r="D3695" s="34">
        <v>7.74</v>
      </c>
      <c r="E3695" s="34">
        <f t="shared" si="207"/>
        <v>7.9722000000000008</v>
      </c>
      <c r="F3695" s="68">
        <v>6.8000000000000005E-2</v>
      </c>
      <c r="G3695" s="69">
        <f t="shared" si="208"/>
        <v>0.54210960000000008</v>
      </c>
      <c r="H3695" s="70">
        <f t="shared" si="209"/>
        <v>8.5143096000000007</v>
      </c>
    </row>
    <row r="3696" spans="1:8" x14ac:dyDescent="0.25">
      <c r="A3696" s="33" t="str">
        <f t="shared" si="206"/>
        <v>Netherlands14.5</v>
      </c>
      <c r="B3696" s="32" t="s">
        <v>1449</v>
      </c>
      <c r="C3696" s="33">
        <v>14.5</v>
      </c>
      <c r="D3696" s="34">
        <v>7.74</v>
      </c>
      <c r="E3696" s="34">
        <f t="shared" si="207"/>
        <v>7.9722000000000008</v>
      </c>
      <c r="F3696" s="68">
        <v>6.8000000000000005E-2</v>
      </c>
      <c r="G3696" s="69">
        <f t="shared" si="208"/>
        <v>0.54210960000000008</v>
      </c>
      <c r="H3696" s="70">
        <f t="shared" si="209"/>
        <v>8.5143096000000007</v>
      </c>
    </row>
    <row r="3697" spans="1:8" x14ac:dyDescent="0.25">
      <c r="A3697" s="33" t="str">
        <f t="shared" si="206"/>
        <v>Netherlands15</v>
      </c>
      <c r="B3697" s="32" t="s">
        <v>1449</v>
      </c>
      <c r="C3697" s="33">
        <v>15</v>
      </c>
      <c r="D3697" s="34">
        <v>7.74</v>
      </c>
      <c r="E3697" s="34">
        <f t="shared" si="207"/>
        <v>7.9722000000000008</v>
      </c>
      <c r="F3697" s="68">
        <v>6.8000000000000005E-2</v>
      </c>
      <c r="G3697" s="69">
        <f t="shared" si="208"/>
        <v>0.54210960000000008</v>
      </c>
      <c r="H3697" s="70">
        <f t="shared" si="209"/>
        <v>8.5143096000000007</v>
      </c>
    </row>
    <row r="3698" spans="1:8" x14ac:dyDescent="0.25">
      <c r="A3698" s="33" t="str">
        <f t="shared" si="206"/>
        <v>Netherlands15.5</v>
      </c>
      <c r="B3698" s="32" t="s">
        <v>1449</v>
      </c>
      <c r="C3698" s="33">
        <v>15.5</v>
      </c>
      <c r="D3698" s="34">
        <v>7.74</v>
      </c>
      <c r="E3698" s="34">
        <f t="shared" si="207"/>
        <v>7.9722000000000008</v>
      </c>
      <c r="F3698" s="68">
        <v>6.8000000000000005E-2</v>
      </c>
      <c r="G3698" s="69">
        <f t="shared" si="208"/>
        <v>0.54210960000000008</v>
      </c>
      <c r="H3698" s="70">
        <f t="shared" si="209"/>
        <v>8.5143096000000007</v>
      </c>
    </row>
    <row r="3699" spans="1:8" x14ac:dyDescent="0.25">
      <c r="A3699" s="33" t="str">
        <f t="shared" si="206"/>
        <v>Netherlands16</v>
      </c>
      <c r="B3699" s="32" t="s">
        <v>1449</v>
      </c>
      <c r="C3699" s="33">
        <v>16</v>
      </c>
      <c r="D3699" s="34">
        <v>7.74</v>
      </c>
      <c r="E3699" s="34">
        <f t="shared" si="207"/>
        <v>7.9722000000000008</v>
      </c>
      <c r="F3699" s="68">
        <v>6.8000000000000005E-2</v>
      </c>
      <c r="G3699" s="69">
        <f t="shared" si="208"/>
        <v>0.54210960000000008</v>
      </c>
      <c r="H3699" s="70">
        <f t="shared" si="209"/>
        <v>8.5143096000000007</v>
      </c>
    </row>
    <row r="3700" spans="1:8" x14ac:dyDescent="0.25">
      <c r="A3700" s="33" t="str">
        <f t="shared" si="206"/>
        <v>Netherlands16.5</v>
      </c>
      <c r="B3700" s="32" t="s">
        <v>1449</v>
      </c>
      <c r="C3700" s="33">
        <v>16.5</v>
      </c>
      <c r="D3700" s="34">
        <v>7.74</v>
      </c>
      <c r="E3700" s="34">
        <f t="shared" si="207"/>
        <v>7.9722000000000008</v>
      </c>
      <c r="F3700" s="68">
        <v>6.8000000000000005E-2</v>
      </c>
      <c r="G3700" s="69">
        <f t="shared" si="208"/>
        <v>0.54210960000000008</v>
      </c>
      <c r="H3700" s="70">
        <f t="shared" si="209"/>
        <v>8.5143096000000007</v>
      </c>
    </row>
    <row r="3701" spans="1:8" x14ac:dyDescent="0.25">
      <c r="A3701" s="33" t="str">
        <f t="shared" si="206"/>
        <v>Netherlands17</v>
      </c>
      <c r="B3701" s="32" t="s">
        <v>1449</v>
      </c>
      <c r="C3701" s="33">
        <v>17</v>
      </c>
      <c r="D3701" s="34">
        <v>7.74</v>
      </c>
      <c r="E3701" s="34">
        <f t="shared" si="207"/>
        <v>7.9722000000000008</v>
      </c>
      <c r="F3701" s="68">
        <v>6.8000000000000005E-2</v>
      </c>
      <c r="G3701" s="69">
        <f t="shared" si="208"/>
        <v>0.54210960000000008</v>
      </c>
      <c r="H3701" s="70">
        <f t="shared" si="209"/>
        <v>8.5143096000000007</v>
      </c>
    </row>
    <row r="3702" spans="1:8" x14ac:dyDescent="0.25">
      <c r="A3702" s="33" t="str">
        <f t="shared" si="206"/>
        <v>Netherlands17.5</v>
      </c>
      <c r="B3702" s="32" t="s">
        <v>1449</v>
      </c>
      <c r="C3702" s="33">
        <v>17.5</v>
      </c>
      <c r="D3702" s="34">
        <v>7.74</v>
      </c>
      <c r="E3702" s="34">
        <f t="shared" si="207"/>
        <v>7.9722000000000008</v>
      </c>
      <c r="F3702" s="68">
        <v>6.8000000000000005E-2</v>
      </c>
      <c r="G3702" s="69">
        <f t="shared" si="208"/>
        <v>0.54210960000000008</v>
      </c>
      <c r="H3702" s="70">
        <f t="shared" si="209"/>
        <v>8.5143096000000007</v>
      </c>
    </row>
    <row r="3703" spans="1:8" x14ac:dyDescent="0.25">
      <c r="A3703" s="33" t="str">
        <f t="shared" si="206"/>
        <v>Netherlands18</v>
      </c>
      <c r="B3703" s="32" t="s">
        <v>1449</v>
      </c>
      <c r="C3703" s="33">
        <v>18</v>
      </c>
      <c r="D3703" s="34">
        <v>7.74</v>
      </c>
      <c r="E3703" s="34">
        <f t="shared" si="207"/>
        <v>7.9722000000000008</v>
      </c>
      <c r="F3703" s="68">
        <v>6.8000000000000005E-2</v>
      </c>
      <c r="G3703" s="69">
        <f t="shared" si="208"/>
        <v>0.54210960000000008</v>
      </c>
      <c r="H3703" s="70">
        <f t="shared" si="209"/>
        <v>8.5143096000000007</v>
      </c>
    </row>
    <row r="3704" spans="1:8" x14ac:dyDescent="0.25">
      <c r="A3704" s="33" t="str">
        <f t="shared" si="206"/>
        <v>Netherlands18.5</v>
      </c>
      <c r="B3704" s="32" t="s">
        <v>1449</v>
      </c>
      <c r="C3704" s="33">
        <v>18.5</v>
      </c>
      <c r="D3704" s="34">
        <v>7.74</v>
      </c>
      <c r="E3704" s="34">
        <f t="shared" si="207"/>
        <v>7.9722000000000008</v>
      </c>
      <c r="F3704" s="68">
        <v>6.8000000000000005E-2</v>
      </c>
      <c r="G3704" s="69">
        <f t="shared" si="208"/>
        <v>0.54210960000000008</v>
      </c>
      <c r="H3704" s="70">
        <f t="shared" si="209"/>
        <v>8.5143096000000007</v>
      </c>
    </row>
    <row r="3705" spans="1:8" x14ac:dyDescent="0.25">
      <c r="A3705" s="33" t="str">
        <f t="shared" si="206"/>
        <v>Netherlands19</v>
      </c>
      <c r="B3705" s="32" t="s">
        <v>1449</v>
      </c>
      <c r="C3705" s="33">
        <v>19</v>
      </c>
      <c r="D3705" s="34">
        <v>7.74</v>
      </c>
      <c r="E3705" s="34">
        <f t="shared" si="207"/>
        <v>7.9722000000000008</v>
      </c>
      <c r="F3705" s="68">
        <v>6.8000000000000005E-2</v>
      </c>
      <c r="G3705" s="69">
        <f t="shared" si="208"/>
        <v>0.54210960000000008</v>
      </c>
      <c r="H3705" s="70">
        <f t="shared" si="209"/>
        <v>8.5143096000000007</v>
      </c>
    </row>
    <row r="3706" spans="1:8" x14ac:dyDescent="0.25">
      <c r="A3706" s="33" t="str">
        <f t="shared" si="206"/>
        <v>Netherlands19.5</v>
      </c>
      <c r="B3706" s="32" t="s">
        <v>1449</v>
      </c>
      <c r="C3706" s="33">
        <v>19.5</v>
      </c>
      <c r="D3706" s="34">
        <v>7.74</v>
      </c>
      <c r="E3706" s="34">
        <f t="shared" si="207"/>
        <v>7.9722000000000008</v>
      </c>
      <c r="F3706" s="68">
        <v>6.8000000000000005E-2</v>
      </c>
      <c r="G3706" s="69">
        <f t="shared" si="208"/>
        <v>0.54210960000000008</v>
      </c>
      <c r="H3706" s="70">
        <f t="shared" si="209"/>
        <v>8.5143096000000007</v>
      </c>
    </row>
    <row r="3707" spans="1:8" x14ac:dyDescent="0.25">
      <c r="A3707" s="33" t="str">
        <f t="shared" si="206"/>
        <v>Netherlands20</v>
      </c>
      <c r="B3707" s="32" t="s">
        <v>1449</v>
      </c>
      <c r="C3707" s="33">
        <v>20</v>
      </c>
      <c r="D3707" s="34">
        <v>7.74</v>
      </c>
      <c r="E3707" s="34">
        <f t="shared" si="207"/>
        <v>7.9722000000000008</v>
      </c>
      <c r="F3707" s="68">
        <v>6.8000000000000005E-2</v>
      </c>
      <c r="G3707" s="69">
        <f t="shared" si="208"/>
        <v>0.54210960000000008</v>
      </c>
      <c r="H3707" s="70">
        <f t="shared" si="209"/>
        <v>8.5143096000000007</v>
      </c>
    </row>
    <row r="3708" spans="1:8" x14ac:dyDescent="0.25">
      <c r="A3708" s="33" t="str">
        <f t="shared" si="206"/>
        <v>Netherlands20.5</v>
      </c>
      <c r="B3708" s="32" t="s">
        <v>1449</v>
      </c>
      <c r="C3708" s="33">
        <v>20.5</v>
      </c>
      <c r="D3708" s="34">
        <v>7.74</v>
      </c>
      <c r="E3708" s="34">
        <f t="shared" si="207"/>
        <v>7.9722000000000008</v>
      </c>
      <c r="F3708" s="68">
        <v>6.8000000000000005E-2</v>
      </c>
      <c r="G3708" s="69">
        <f t="shared" si="208"/>
        <v>0.54210960000000008</v>
      </c>
      <c r="H3708" s="70">
        <f t="shared" si="209"/>
        <v>8.5143096000000007</v>
      </c>
    </row>
    <row r="3709" spans="1:8" x14ac:dyDescent="0.25">
      <c r="A3709" s="33" t="str">
        <f t="shared" si="206"/>
        <v>Netherlands21</v>
      </c>
      <c r="B3709" s="32" t="s">
        <v>1449</v>
      </c>
      <c r="C3709" s="33">
        <v>21</v>
      </c>
      <c r="D3709" s="34">
        <v>7.74</v>
      </c>
      <c r="E3709" s="34">
        <f t="shared" si="207"/>
        <v>7.9722000000000008</v>
      </c>
      <c r="F3709" s="68">
        <v>6.8000000000000005E-2</v>
      </c>
      <c r="G3709" s="69">
        <f t="shared" si="208"/>
        <v>0.54210960000000008</v>
      </c>
      <c r="H3709" s="70">
        <f t="shared" si="209"/>
        <v>8.5143096000000007</v>
      </c>
    </row>
    <row r="3710" spans="1:8" x14ac:dyDescent="0.25">
      <c r="A3710" s="33" t="str">
        <f t="shared" si="206"/>
        <v>Netherlands21.5</v>
      </c>
      <c r="B3710" s="32" t="s">
        <v>1449</v>
      </c>
      <c r="C3710" s="33">
        <v>21.5</v>
      </c>
      <c r="D3710" s="34">
        <v>7.74</v>
      </c>
      <c r="E3710" s="34">
        <f t="shared" si="207"/>
        <v>7.9722000000000008</v>
      </c>
      <c r="F3710" s="68">
        <v>6.8000000000000005E-2</v>
      </c>
      <c r="G3710" s="69">
        <f t="shared" si="208"/>
        <v>0.54210960000000008</v>
      </c>
      <c r="H3710" s="70">
        <f t="shared" si="209"/>
        <v>8.5143096000000007</v>
      </c>
    </row>
    <row r="3711" spans="1:8" x14ac:dyDescent="0.25">
      <c r="A3711" s="33" t="str">
        <f t="shared" si="206"/>
        <v>Netherlands22</v>
      </c>
      <c r="B3711" s="32" t="s">
        <v>1449</v>
      </c>
      <c r="C3711" s="33">
        <v>22</v>
      </c>
      <c r="D3711" s="34">
        <v>7.74</v>
      </c>
      <c r="E3711" s="34">
        <f t="shared" si="207"/>
        <v>7.9722000000000008</v>
      </c>
      <c r="F3711" s="68">
        <v>6.8000000000000005E-2</v>
      </c>
      <c r="G3711" s="69">
        <f t="shared" si="208"/>
        <v>0.54210960000000008</v>
      </c>
      <c r="H3711" s="70">
        <f t="shared" si="209"/>
        <v>8.5143096000000007</v>
      </c>
    </row>
    <row r="3712" spans="1:8" x14ac:dyDescent="0.25">
      <c r="A3712" s="33" t="str">
        <f t="shared" si="206"/>
        <v>Netherlands22.5</v>
      </c>
      <c r="B3712" s="32" t="s">
        <v>1449</v>
      </c>
      <c r="C3712" s="33">
        <v>22.5</v>
      </c>
      <c r="D3712" s="34">
        <v>7.74</v>
      </c>
      <c r="E3712" s="34">
        <f t="shared" si="207"/>
        <v>7.9722000000000008</v>
      </c>
      <c r="F3712" s="68">
        <v>6.8000000000000005E-2</v>
      </c>
      <c r="G3712" s="69">
        <f t="shared" si="208"/>
        <v>0.54210960000000008</v>
      </c>
      <c r="H3712" s="70">
        <f t="shared" si="209"/>
        <v>8.5143096000000007</v>
      </c>
    </row>
    <row r="3713" spans="1:8" x14ac:dyDescent="0.25">
      <c r="A3713" s="33" t="str">
        <f t="shared" si="206"/>
        <v>Netherlands23</v>
      </c>
      <c r="B3713" s="32" t="s">
        <v>1449</v>
      </c>
      <c r="C3713" s="33">
        <v>23</v>
      </c>
      <c r="D3713" s="34">
        <v>7.74</v>
      </c>
      <c r="E3713" s="34">
        <f t="shared" si="207"/>
        <v>7.9722000000000008</v>
      </c>
      <c r="F3713" s="68">
        <v>6.8000000000000005E-2</v>
      </c>
      <c r="G3713" s="69">
        <f t="shared" si="208"/>
        <v>0.54210960000000008</v>
      </c>
      <c r="H3713" s="70">
        <f t="shared" si="209"/>
        <v>8.5143096000000007</v>
      </c>
    </row>
    <row r="3714" spans="1:8" x14ac:dyDescent="0.25">
      <c r="A3714" s="33" t="str">
        <f t="shared" si="206"/>
        <v>Netherlands23.5</v>
      </c>
      <c r="B3714" s="32" t="s">
        <v>1449</v>
      </c>
      <c r="C3714" s="33">
        <v>23.5</v>
      </c>
      <c r="D3714" s="34">
        <v>7.74</v>
      </c>
      <c r="E3714" s="34">
        <f t="shared" si="207"/>
        <v>7.9722000000000008</v>
      </c>
      <c r="F3714" s="68">
        <v>6.8000000000000005E-2</v>
      </c>
      <c r="G3714" s="69">
        <f t="shared" si="208"/>
        <v>0.54210960000000008</v>
      </c>
      <c r="H3714" s="70">
        <f t="shared" si="209"/>
        <v>8.5143096000000007</v>
      </c>
    </row>
    <row r="3715" spans="1:8" x14ac:dyDescent="0.25">
      <c r="A3715" s="33" t="str">
        <f t="shared" si="206"/>
        <v>Netherlands24</v>
      </c>
      <c r="B3715" s="32" t="s">
        <v>1449</v>
      </c>
      <c r="C3715" s="33">
        <v>24</v>
      </c>
      <c r="D3715" s="34">
        <v>7.74</v>
      </c>
      <c r="E3715" s="34">
        <f t="shared" si="207"/>
        <v>7.9722000000000008</v>
      </c>
      <c r="F3715" s="68">
        <v>6.8000000000000005E-2</v>
      </c>
      <c r="G3715" s="69">
        <f t="shared" si="208"/>
        <v>0.54210960000000008</v>
      </c>
      <c r="H3715" s="70">
        <f t="shared" si="209"/>
        <v>8.5143096000000007</v>
      </c>
    </row>
    <row r="3716" spans="1:8" x14ac:dyDescent="0.25">
      <c r="A3716" s="33" t="str">
        <f t="shared" si="206"/>
        <v>Netherlands24.5</v>
      </c>
      <c r="B3716" s="32" t="s">
        <v>1449</v>
      </c>
      <c r="C3716" s="33">
        <v>24.5</v>
      </c>
      <c r="D3716" s="34">
        <v>7.74</v>
      </c>
      <c r="E3716" s="34">
        <f t="shared" si="207"/>
        <v>7.9722000000000008</v>
      </c>
      <c r="F3716" s="68">
        <v>6.8000000000000005E-2</v>
      </c>
      <c r="G3716" s="69">
        <f t="shared" si="208"/>
        <v>0.54210960000000008</v>
      </c>
      <c r="H3716" s="70">
        <f t="shared" si="209"/>
        <v>8.5143096000000007</v>
      </c>
    </row>
    <row r="3717" spans="1:8" x14ac:dyDescent="0.25">
      <c r="A3717" s="33" t="str">
        <f t="shared" si="206"/>
        <v>Netherlands25</v>
      </c>
      <c r="B3717" s="32" t="s">
        <v>1449</v>
      </c>
      <c r="C3717" s="33">
        <v>25</v>
      </c>
      <c r="D3717" s="34">
        <v>7.74</v>
      </c>
      <c r="E3717" s="34">
        <f t="shared" si="207"/>
        <v>7.9722000000000008</v>
      </c>
      <c r="F3717" s="68">
        <v>6.8000000000000005E-2</v>
      </c>
      <c r="G3717" s="69">
        <f t="shared" si="208"/>
        <v>0.54210960000000008</v>
      </c>
      <c r="H3717" s="70">
        <f t="shared" si="209"/>
        <v>8.5143096000000007</v>
      </c>
    </row>
    <row r="3718" spans="1:8" x14ac:dyDescent="0.25">
      <c r="A3718" s="33" t="str">
        <f t="shared" si="206"/>
        <v>Netherlands25.5</v>
      </c>
      <c r="B3718" s="32" t="s">
        <v>1449</v>
      </c>
      <c r="C3718" s="33">
        <v>25.5</v>
      </c>
      <c r="D3718" s="34">
        <v>15.48</v>
      </c>
      <c r="E3718" s="34">
        <f t="shared" si="207"/>
        <v>15.944400000000002</v>
      </c>
      <c r="F3718" s="68">
        <v>6.8000000000000005E-2</v>
      </c>
      <c r="G3718" s="69">
        <f t="shared" si="208"/>
        <v>1.0842192000000002</v>
      </c>
      <c r="H3718" s="70">
        <f t="shared" si="209"/>
        <v>17.028619200000001</v>
      </c>
    </row>
    <row r="3719" spans="1:8" x14ac:dyDescent="0.25">
      <c r="A3719" s="33" t="str">
        <f t="shared" si="206"/>
        <v>Netherlands26</v>
      </c>
      <c r="B3719" s="32" t="s">
        <v>1449</v>
      </c>
      <c r="C3719" s="33">
        <v>26</v>
      </c>
      <c r="D3719" s="34">
        <v>15.48</v>
      </c>
      <c r="E3719" s="34">
        <f t="shared" si="207"/>
        <v>15.944400000000002</v>
      </c>
      <c r="F3719" s="68">
        <v>6.8000000000000005E-2</v>
      </c>
      <c r="G3719" s="69">
        <f t="shared" si="208"/>
        <v>1.0842192000000002</v>
      </c>
      <c r="H3719" s="70">
        <f t="shared" si="209"/>
        <v>17.028619200000001</v>
      </c>
    </row>
    <row r="3720" spans="1:8" x14ac:dyDescent="0.25">
      <c r="A3720" s="33" t="str">
        <f t="shared" si="206"/>
        <v>Netherlands26.5</v>
      </c>
      <c r="B3720" s="32" t="s">
        <v>1449</v>
      </c>
      <c r="C3720" s="33">
        <v>26.5</v>
      </c>
      <c r="D3720" s="34">
        <v>15.48</v>
      </c>
      <c r="E3720" s="34">
        <f t="shared" si="207"/>
        <v>15.944400000000002</v>
      </c>
      <c r="F3720" s="68">
        <v>6.8000000000000005E-2</v>
      </c>
      <c r="G3720" s="69">
        <f t="shared" si="208"/>
        <v>1.0842192000000002</v>
      </c>
      <c r="H3720" s="70">
        <f t="shared" si="209"/>
        <v>17.028619200000001</v>
      </c>
    </row>
    <row r="3721" spans="1:8" x14ac:dyDescent="0.25">
      <c r="A3721" s="33" t="str">
        <f t="shared" si="206"/>
        <v>Netherlands27</v>
      </c>
      <c r="B3721" s="32" t="s">
        <v>1449</v>
      </c>
      <c r="C3721" s="33">
        <v>27</v>
      </c>
      <c r="D3721" s="34">
        <v>15.48</v>
      </c>
      <c r="E3721" s="34">
        <f t="shared" si="207"/>
        <v>15.944400000000002</v>
      </c>
      <c r="F3721" s="68">
        <v>6.8000000000000005E-2</v>
      </c>
      <c r="G3721" s="69">
        <f t="shared" si="208"/>
        <v>1.0842192000000002</v>
      </c>
      <c r="H3721" s="70">
        <f t="shared" si="209"/>
        <v>17.028619200000001</v>
      </c>
    </row>
    <row r="3722" spans="1:8" x14ac:dyDescent="0.25">
      <c r="A3722" s="33" t="str">
        <f t="shared" si="206"/>
        <v>Netherlands27.5</v>
      </c>
      <c r="B3722" s="32" t="s">
        <v>1449</v>
      </c>
      <c r="C3722" s="33">
        <v>27.5</v>
      </c>
      <c r="D3722" s="34">
        <v>15.48</v>
      </c>
      <c r="E3722" s="34">
        <f t="shared" si="207"/>
        <v>15.944400000000002</v>
      </c>
      <c r="F3722" s="68">
        <v>6.8000000000000005E-2</v>
      </c>
      <c r="G3722" s="69">
        <f t="shared" si="208"/>
        <v>1.0842192000000002</v>
      </c>
      <c r="H3722" s="70">
        <f t="shared" si="209"/>
        <v>17.028619200000001</v>
      </c>
    </row>
    <row r="3723" spans="1:8" x14ac:dyDescent="0.25">
      <c r="A3723" s="33" t="str">
        <f t="shared" si="206"/>
        <v>Netherlands28</v>
      </c>
      <c r="B3723" s="32" t="s">
        <v>1449</v>
      </c>
      <c r="C3723" s="33">
        <v>28</v>
      </c>
      <c r="D3723" s="34">
        <v>15.48</v>
      </c>
      <c r="E3723" s="34">
        <f t="shared" si="207"/>
        <v>15.944400000000002</v>
      </c>
      <c r="F3723" s="68">
        <v>6.8000000000000005E-2</v>
      </c>
      <c r="G3723" s="69">
        <f t="shared" si="208"/>
        <v>1.0842192000000002</v>
      </c>
      <c r="H3723" s="70">
        <f t="shared" si="209"/>
        <v>17.028619200000001</v>
      </c>
    </row>
    <row r="3724" spans="1:8" x14ac:dyDescent="0.25">
      <c r="A3724" s="33" t="str">
        <f t="shared" si="206"/>
        <v>Netherlands28.5</v>
      </c>
      <c r="B3724" s="32" t="s">
        <v>1449</v>
      </c>
      <c r="C3724" s="33">
        <v>28.5</v>
      </c>
      <c r="D3724" s="34">
        <v>15.48</v>
      </c>
      <c r="E3724" s="34">
        <f t="shared" si="207"/>
        <v>15.944400000000002</v>
      </c>
      <c r="F3724" s="68">
        <v>6.8000000000000005E-2</v>
      </c>
      <c r="G3724" s="69">
        <f t="shared" si="208"/>
        <v>1.0842192000000002</v>
      </c>
      <c r="H3724" s="70">
        <f t="shared" si="209"/>
        <v>17.028619200000001</v>
      </c>
    </row>
    <row r="3725" spans="1:8" x14ac:dyDescent="0.25">
      <c r="A3725" s="33" t="str">
        <f t="shared" si="206"/>
        <v>Netherlands29</v>
      </c>
      <c r="B3725" s="32" t="s">
        <v>1449</v>
      </c>
      <c r="C3725" s="33">
        <v>29</v>
      </c>
      <c r="D3725" s="34">
        <v>15.48</v>
      </c>
      <c r="E3725" s="34">
        <f t="shared" si="207"/>
        <v>15.944400000000002</v>
      </c>
      <c r="F3725" s="68">
        <v>6.8000000000000005E-2</v>
      </c>
      <c r="G3725" s="69">
        <f t="shared" si="208"/>
        <v>1.0842192000000002</v>
      </c>
      <c r="H3725" s="70">
        <f t="shared" si="209"/>
        <v>17.028619200000001</v>
      </c>
    </row>
    <row r="3726" spans="1:8" x14ac:dyDescent="0.25">
      <c r="A3726" s="33" t="str">
        <f t="shared" si="206"/>
        <v>Netherlands29.5</v>
      </c>
      <c r="B3726" s="32" t="s">
        <v>1449</v>
      </c>
      <c r="C3726" s="33">
        <v>29.5</v>
      </c>
      <c r="D3726" s="34">
        <v>15.48</v>
      </c>
      <c r="E3726" s="34">
        <f t="shared" si="207"/>
        <v>15.944400000000002</v>
      </c>
      <c r="F3726" s="68">
        <v>6.8000000000000005E-2</v>
      </c>
      <c r="G3726" s="69">
        <f t="shared" si="208"/>
        <v>1.0842192000000002</v>
      </c>
      <c r="H3726" s="70">
        <f t="shared" si="209"/>
        <v>17.028619200000001</v>
      </c>
    </row>
    <row r="3727" spans="1:8" x14ac:dyDescent="0.25">
      <c r="A3727" s="33" t="str">
        <f t="shared" si="206"/>
        <v>Netherlands30</v>
      </c>
      <c r="B3727" s="32" t="s">
        <v>1449</v>
      </c>
      <c r="C3727" s="33">
        <v>30</v>
      </c>
      <c r="D3727" s="34">
        <v>15.48</v>
      </c>
      <c r="E3727" s="34">
        <f t="shared" si="207"/>
        <v>15.944400000000002</v>
      </c>
      <c r="F3727" s="68">
        <v>6.8000000000000005E-2</v>
      </c>
      <c r="G3727" s="69">
        <f t="shared" si="208"/>
        <v>1.0842192000000002</v>
      </c>
      <c r="H3727" s="70">
        <f t="shared" si="209"/>
        <v>17.028619200000001</v>
      </c>
    </row>
    <row r="3728" spans="1:8" x14ac:dyDescent="0.25">
      <c r="A3728" s="33" t="str">
        <f t="shared" si="206"/>
        <v>Netherlands30.5</v>
      </c>
      <c r="B3728" s="32" t="s">
        <v>1449</v>
      </c>
      <c r="C3728" s="33">
        <v>30.5</v>
      </c>
      <c r="D3728" s="34">
        <v>15.48</v>
      </c>
      <c r="E3728" s="34">
        <f t="shared" si="207"/>
        <v>15.944400000000002</v>
      </c>
      <c r="F3728" s="68">
        <v>6.8000000000000005E-2</v>
      </c>
      <c r="G3728" s="69">
        <f t="shared" si="208"/>
        <v>1.0842192000000002</v>
      </c>
      <c r="H3728" s="70">
        <f t="shared" si="209"/>
        <v>17.028619200000001</v>
      </c>
    </row>
    <row r="3729" spans="1:8" x14ac:dyDescent="0.25">
      <c r="A3729" s="33" t="str">
        <f t="shared" ref="A3729:A3792" si="210">CONCATENATE(B3729,C3729)</f>
        <v>Netherlands31</v>
      </c>
      <c r="B3729" s="32" t="s">
        <v>1449</v>
      </c>
      <c r="C3729" s="33">
        <v>31</v>
      </c>
      <c r="D3729" s="34">
        <v>15.48</v>
      </c>
      <c r="E3729" s="34">
        <f t="shared" si="207"/>
        <v>15.944400000000002</v>
      </c>
      <c r="F3729" s="68">
        <v>6.8000000000000005E-2</v>
      </c>
      <c r="G3729" s="69">
        <f t="shared" si="208"/>
        <v>1.0842192000000002</v>
      </c>
      <c r="H3729" s="70">
        <f t="shared" si="209"/>
        <v>17.028619200000001</v>
      </c>
    </row>
    <row r="3730" spans="1:8" x14ac:dyDescent="0.25">
      <c r="A3730" s="33" t="str">
        <f t="shared" si="210"/>
        <v>Netherlands31.5</v>
      </c>
      <c r="B3730" s="32" t="s">
        <v>1449</v>
      </c>
      <c r="C3730" s="33">
        <v>31.5</v>
      </c>
      <c r="D3730" s="34">
        <v>15.48</v>
      </c>
      <c r="E3730" s="34">
        <f t="shared" ref="E3730:E3793" si="211">D3730*1.03</f>
        <v>15.944400000000002</v>
      </c>
      <c r="F3730" s="68">
        <v>6.8000000000000005E-2</v>
      </c>
      <c r="G3730" s="69">
        <f t="shared" ref="G3730:G3793" si="212">E3730*F3730</f>
        <v>1.0842192000000002</v>
      </c>
      <c r="H3730" s="70">
        <f t="shared" ref="H3730:H3793" si="213">G3730+E3730</f>
        <v>17.028619200000001</v>
      </c>
    </row>
    <row r="3731" spans="1:8" x14ac:dyDescent="0.25">
      <c r="A3731" s="33" t="str">
        <f t="shared" si="210"/>
        <v>Netherlands32</v>
      </c>
      <c r="B3731" s="32" t="s">
        <v>1449</v>
      </c>
      <c r="C3731" s="33">
        <v>32</v>
      </c>
      <c r="D3731" s="34">
        <v>15.48</v>
      </c>
      <c r="E3731" s="34">
        <f t="shared" si="211"/>
        <v>15.944400000000002</v>
      </c>
      <c r="F3731" s="68">
        <v>6.8000000000000005E-2</v>
      </c>
      <c r="G3731" s="69">
        <f t="shared" si="212"/>
        <v>1.0842192000000002</v>
      </c>
      <c r="H3731" s="70">
        <f t="shared" si="213"/>
        <v>17.028619200000001</v>
      </c>
    </row>
    <row r="3732" spans="1:8" x14ac:dyDescent="0.25">
      <c r="A3732" s="33" t="str">
        <f t="shared" si="210"/>
        <v>Netherlands32.5</v>
      </c>
      <c r="B3732" s="32" t="s">
        <v>1449</v>
      </c>
      <c r="C3732" s="33">
        <v>32.5</v>
      </c>
      <c r="D3732" s="34">
        <v>15.48</v>
      </c>
      <c r="E3732" s="34">
        <f t="shared" si="211"/>
        <v>15.944400000000002</v>
      </c>
      <c r="F3732" s="68">
        <v>6.8000000000000005E-2</v>
      </c>
      <c r="G3732" s="69">
        <f t="shared" si="212"/>
        <v>1.0842192000000002</v>
      </c>
      <c r="H3732" s="70">
        <f t="shared" si="213"/>
        <v>17.028619200000001</v>
      </c>
    </row>
    <row r="3733" spans="1:8" x14ac:dyDescent="0.25">
      <c r="A3733" s="33" t="str">
        <f t="shared" si="210"/>
        <v>Netherlands33</v>
      </c>
      <c r="B3733" s="32" t="s">
        <v>1449</v>
      </c>
      <c r="C3733" s="33">
        <v>33</v>
      </c>
      <c r="D3733" s="34">
        <v>15.48</v>
      </c>
      <c r="E3733" s="34">
        <f t="shared" si="211"/>
        <v>15.944400000000002</v>
      </c>
      <c r="F3733" s="68">
        <v>6.8000000000000005E-2</v>
      </c>
      <c r="G3733" s="69">
        <f t="shared" si="212"/>
        <v>1.0842192000000002</v>
      </c>
      <c r="H3733" s="70">
        <f t="shared" si="213"/>
        <v>17.028619200000001</v>
      </c>
    </row>
    <row r="3734" spans="1:8" x14ac:dyDescent="0.25">
      <c r="A3734" s="33" t="str">
        <f t="shared" si="210"/>
        <v>Netherlands33.5</v>
      </c>
      <c r="B3734" s="32" t="s">
        <v>1449</v>
      </c>
      <c r="C3734" s="33">
        <v>33.5</v>
      </c>
      <c r="D3734" s="34">
        <v>15.48</v>
      </c>
      <c r="E3734" s="34">
        <f t="shared" si="211"/>
        <v>15.944400000000002</v>
      </c>
      <c r="F3734" s="68">
        <v>6.8000000000000005E-2</v>
      </c>
      <c r="G3734" s="69">
        <f t="shared" si="212"/>
        <v>1.0842192000000002</v>
      </c>
      <c r="H3734" s="70">
        <f t="shared" si="213"/>
        <v>17.028619200000001</v>
      </c>
    </row>
    <row r="3735" spans="1:8" x14ac:dyDescent="0.25">
      <c r="A3735" s="33" t="str">
        <f t="shared" si="210"/>
        <v>Netherlands34</v>
      </c>
      <c r="B3735" s="32" t="s">
        <v>1449</v>
      </c>
      <c r="C3735" s="33">
        <v>34</v>
      </c>
      <c r="D3735" s="34">
        <v>15.48</v>
      </c>
      <c r="E3735" s="34">
        <f t="shared" si="211"/>
        <v>15.944400000000002</v>
      </c>
      <c r="F3735" s="68">
        <v>6.8000000000000005E-2</v>
      </c>
      <c r="G3735" s="69">
        <f t="shared" si="212"/>
        <v>1.0842192000000002</v>
      </c>
      <c r="H3735" s="70">
        <f t="shared" si="213"/>
        <v>17.028619200000001</v>
      </c>
    </row>
    <row r="3736" spans="1:8" x14ac:dyDescent="0.25">
      <c r="A3736" s="33" t="str">
        <f t="shared" si="210"/>
        <v>Netherlands34.5</v>
      </c>
      <c r="B3736" s="32" t="s">
        <v>1449</v>
      </c>
      <c r="C3736" s="33">
        <v>34.5</v>
      </c>
      <c r="D3736" s="34">
        <v>15.48</v>
      </c>
      <c r="E3736" s="34">
        <f t="shared" si="211"/>
        <v>15.944400000000002</v>
      </c>
      <c r="F3736" s="68">
        <v>6.8000000000000005E-2</v>
      </c>
      <c r="G3736" s="69">
        <f t="shared" si="212"/>
        <v>1.0842192000000002</v>
      </c>
      <c r="H3736" s="70">
        <f t="shared" si="213"/>
        <v>17.028619200000001</v>
      </c>
    </row>
    <row r="3737" spans="1:8" x14ac:dyDescent="0.25">
      <c r="A3737" s="33" t="str">
        <f t="shared" si="210"/>
        <v>Netherlands35</v>
      </c>
      <c r="B3737" s="32" t="s">
        <v>1449</v>
      </c>
      <c r="C3737" s="33">
        <v>35</v>
      </c>
      <c r="D3737" s="34">
        <v>15.48</v>
      </c>
      <c r="E3737" s="34">
        <f t="shared" si="211"/>
        <v>15.944400000000002</v>
      </c>
      <c r="F3737" s="68">
        <v>6.8000000000000005E-2</v>
      </c>
      <c r="G3737" s="69">
        <f t="shared" si="212"/>
        <v>1.0842192000000002</v>
      </c>
      <c r="H3737" s="70">
        <f t="shared" si="213"/>
        <v>17.028619200000001</v>
      </c>
    </row>
    <row r="3738" spans="1:8" x14ac:dyDescent="0.25">
      <c r="A3738" s="33" t="str">
        <f t="shared" si="210"/>
        <v>Netherlands35.5</v>
      </c>
      <c r="B3738" s="32" t="s">
        <v>1449</v>
      </c>
      <c r="C3738" s="33">
        <v>35.5</v>
      </c>
      <c r="D3738" s="34">
        <v>15.48</v>
      </c>
      <c r="E3738" s="34">
        <f t="shared" si="211"/>
        <v>15.944400000000002</v>
      </c>
      <c r="F3738" s="68">
        <v>6.8000000000000005E-2</v>
      </c>
      <c r="G3738" s="69">
        <f t="shared" si="212"/>
        <v>1.0842192000000002</v>
      </c>
      <c r="H3738" s="70">
        <f t="shared" si="213"/>
        <v>17.028619200000001</v>
      </c>
    </row>
    <row r="3739" spans="1:8" x14ac:dyDescent="0.25">
      <c r="A3739" s="33" t="str">
        <f t="shared" si="210"/>
        <v>Netherlands36</v>
      </c>
      <c r="B3739" s="32" t="s">
        <v>1449</v>
      </c>
      <c r="C3739" s="33">
        <v>36</v>
      </c>
      <c r="D3739" s="34">
        <v>15.48</v>
      </c>
      <c r="E3739" s="34">
        <f t="shared" si="211"/>
        <v>15.944400000000002</v>
      </c>
      <c r="F3739" s="68">
        <v>6.8000000000000005E-2</v>
      </c>
      <c r="G3739" s="69">
        <f t="shared" si="212"/>
        <v>1.0842192000000002</v>
      </c>
      <c r="H3739" s="70">
        <f t="shared" si="213"/>
        <v>17.028619200000001</v>
      </c>
    </row>
    <row r="3740" spans="1:8" x14ac:dyDescent="0.25">
      <c r="A3740" s="33" t="str">
        <f t="shared" si="210"/>
        <v>Netherlands36.5</v>
      </c>
      <c r="B3740" s="32" t="s">
        <v>1449</v>
      </c>
      <c r="C3740" s="33">
        <v>36.5</v>
      </c>
      <c r="D3740" s="34">
        <v>15.48</v>
      </c>
      <c r="E3740" s="34">
        <f t="shared" si="211"/>
        <v>15.944400000000002</v>
      </c>
      <c r="F3740" s="68">
        <v>6.8000000000000005E-2</v>
      </c>
      <c r="G3740" s="69">
        <f t="shared" si="212"/>
        <v>1.0842192000000002</v>
      </c>
      <c r="H3740" s="70">
        <f t="shared" si="213"/>
        <v>17.028619200000001</v>
      </c>
    </row>
    <row r="3741" spans="1:8" x14ac:dyDescent="0.25">
      <c r="A3741" s="33" t="str">
        <f t="shared" si="210"/>
        <v>Netherlands37</v>
      </c>
      <c r="B3741" s="32" t="s">
        <v>1449</v>
      </c>
      <c r="C3741" s="33">
        <v>37</v>
      </c>
      <c r="D3741" s="34">
        <v>15.48</v>
      </c>
      <c r="E3741" s="34">
        <f t="shared" si="211"/>
        <v>15.944400000000002</v>
      </c>
      <c r="F3741" s="68">
        <v>6.8000000000000005E-2</v>
      </c>
      <c r="G3741" s="69">
        <f t="shared" si="212"/>
        <v>1.0842192000000002</v>
      </c>
      <c r="H3741" s="70">
        <f t="shared" si="213"/>
        <v>17.028619200000001</v>
      </c>
    </row>
    <row r="3742" spans="1:8" x14ac:dyDescent="0.25">
      <c r="A3742" s="33" t="str">
        <f t="shared" si="210"/>
        <v>Netherlands37.5</v>
      </c>
      <c r="B3742" s="32" t="s">
        <v>1449</v>
      </c>
      <c r="C3742" s="33">
        <v>37.5</v>
      </c>
      <c r="D3742" s="34">
        <v>15.48</v>
      </c>
      <c r="E3742" s="34">
        <f t="shared" si="211"/>
        <v>15.944400000000002</v>
      </c>
      <c r="F3742" s="68">
        <v>6.8000000000000005E-2</v>
      </c>
      <c r="G3742" s="69">
        <f t="shared" si="212"/>
        <v>1.0842192000000002</v>
      </c>
      <c r="H3742" s="70">
        <f t="shared" si="213"/>
        <v>17.028619200000001</v>
      </c>
    </row>
    <row r="3743" spans="1:8" x14ac:dyDescent="0.25">
      <c r="A3743" s="33" t="str">
        <f t="shared" si="210"/>
        <v>Netherlands38</v>
      </c>
      <c r="B3743" s="32" t="s">
        <v>1449</v>
      </c>
      <c r="C3743" s="33">
        <v>38</v>
      </c>
      <c r="D3743" s="34">
        <v>15.48</v>
      </c>
      <c r="E3743" s="34">
        <f t="shared" si="211"/>
        <v>15.944400000000002</v>
      </c>
      <c r="F3743" s="68">
        <v>6.8000000000000005E-2</v>
      </c>
      <c r="G3743" s="69">
        <f t="shared" si="212"/>
        <v>1.0842192000000002</v>
      </c>
      <c r="H3743" s="70">
        <f t="shared" si="213"/>
        <v>17.028619200000001</v>
      </c>
    </row>
    <row r="3744" spans="1:8" x14ac:dyDescent="0.25">
      <c r="A3744" s="33" t="str">
        <f t="shared" si="210"/>
        <v>Netherlands38.5</v>
      </c>
      <c r="B3744" s="32" t="s">
        <v>1449</v>
      </c>
      <c r="C3744" s="33">
        <v>38.5</v>
      </c>
      <c r="D3744" s="34">
        <v>15.48</v>
      </c>
      <c r="E3744" s="34">
        <f t="shared" si="211"/>
        <v>15.944400000000002</v>
      </c>
      <c r="F3744" s="68">
        <v>6.8000000000000005E-2</v>
      </c>
      <c r="G3744" s="69">
        <f t="shared" si="212"/>
        <v>1.0842192000000002</v>
      </c>
      <c r="H3744" s="70">
        <f t="shared" si="213"/>
        <v>17.028619200000001</v>
      </c>
    </row>
    <row r="3745" spans="1:8" x14ac:dyDescent="0.25">
      <c r="A3745" s="33" t="str">
        <f t="shared" si="210"/>
        <v>Netherlands39</v>
      </c>
      <c r="B3745" s="32" t="s">
        <v>1449</v>
      </c>
      <c r="C3745" s="33">
        <v>39</v>
      </c>
      <c r="D3745" s="34">
        <v>15.48</v>
      </c>
      <c r="E3745" s="34">
        <f t="shared" si="211"/>
        <v>15.944400000000002</v>
      </c>
      <c r="F3745" s="68">
        <v>6.8000000000000005E-2</v>
      </c>
      <c r="G3745" s="69">
        <f t="shared" si="212"/>
        <v>1.0842192000000002</v>
      </c>
      <c r="H3745" s="70">
        <f t="shared" si="213"/>
        <v>17.028619200000001</v>
      </c>
    </row>
    <row r="3746" spans="1:8" x14ac:dyDescent="0.25">
      <c r="A3746" s="33" t="str">
        <f t="shared" si="210"/>
        <v>Netherlands39.5</v>
      </c>
      <c r="B3746" s="32" t="s">
        <v>1449</v>
      </c>
      <c r="C3746" s="33">
        <v>39.5</v>
      </c>
      <c r="D3746" s="34">
        <v>15.48</v>
      </c>
      <c r="E3746" s="34">
        <f t="shared" si="211"/>
        <v>15.944400000000002</v>
      </c>
      <c r="F3746" s="68">
        <v>6.8000000000000005E-2</v>
      </c>
      <c r="G3746" s="69">
        <f t="shared" si="212"/>
        <v>1.0842192000000002</v>
      </c>
      <c r="H3746" s="70">
        <f t="shared" si="213"/>
        <v>17.028619200000001</v>
      </c>
    </row>
    <row r="3747" spans="1:8" x14ac:dyDescent="0.25">
      <c r="A3747" s="33" t="str">
        <f t="shared" si="210"/>
        <v>Netherlands40</v>
      </c>
      <c r="B3747" s="32" t="s">
        <v>1449</v>
      </c>
      <c r="C3747" s="33">
        <v>40</v>
      </c>
      <c r="D3747" s="34">
        <v>15.48</v>
      </c>
      <c r="E3747" s="34">
        <f t="shared" si="211"/>
        <v>15.944400000000002</v>
      </c>
      <c r="F3747" s="68">
        <v>6.8000000000000005E-2</v>
      </c>
      <c r="G3747" s="69">
        <f t="shared" si="212"/>
        <v>1.0842192000000002</v>
      </c>
      <c r="H3747" s="70">
        <f t="shared" si="213"/>
        <v>17.028619200000001</v>
      </c>
    </row>
    <row r="3748" spans="1:8" x14ac:dyDescent="0.25">
      <c r="A3748" s="33" t="str">
        <f t="shared" si="210"/>
        <v>Netherlands40.5</v>
      </c>
      <c r="B3748" s="32" t="s">
        <v>1449</v>
      </c>
      <c r="C3748" s="33">
        <v>40.5</v>
      </c>
      <c r="D3748" s="34">
        <v>15.48</v>
      </c>
      <c r="E3748" s="34">
        <f t="shared" si="211"/>
        <v>15.944400000000002</v>
      </c>
      <c r="F3748" s="68">
        <v>6.8000000000000005E-2</v>
      </c>
      <c r="G3748" s="69">
        <f t="shared" si="212"/>
        <v>1.0842192000000002</v>
      </c>
      <c r="H3748" s="70">
        <f t="shared" si="213"/>
        <v>17.028619200000001</v>
      </c>
    </row>
    <row r="3749" spans="1:8" x14ac:dyDescent="0.25">
      <c r="A3749" s="33" t="str">
        <f t="shared" si="210"/>
        <v>Netherlands41</v>
      </c>
      <c r="B3749" s="32" t="s">
        <v>1449</v>
      </c>
      <c r="C3749" s="33">
        <v>41</v>
      </c>
      <c r="D3749" s="34">
        <v>15.48</v>
      </c>
      <c r="E3749" s="34">
        <f t="shared" si="211"/>
        <v>15.944400000000002</v>
      </c>
      <c r="F3749" s="68">
        <v>6.8000000000000005E-2</v>
      </c>
      <c r="G3749" s="69">
        <f t="shared" si="212"/>
        <v>1.0842192000000002</v>
      </c>
      <c r="H3749" s="70">
        <f t="shared" si="213"/>
        <v>17.028619200000001</v>
      </c>
    </row>
    <row r="3750" spans="1:8" x14ac:dyDescent="0.25">
      <c r="A3750" s="33" t="str">
        <f t="shared" si="210"/>
        <v>Netherlands41.5</v>
      </c>
      <c r="B3750" s="32" t="s">
        <v>1449</v>
      </c>
      <c r="C3750" s="33">
        <v>41.5</v>
      </c>
      <c r="D3750" s="34">
        <v>15.48</v>
      </c>
      <c r="E3750" s="34">
        <f t="shared" si="211"/>
        <v>15.944400000000002</v>
      </c>
      <c r="F3750" s="68">
        <v>6.8000000000000005E-2</v>
      </c>
      <c r="G3750" s="69">
        <f t="shared" si="212"/>
        <v>1.0842192000000002</v>
      </c>
      <c r="H3750" s="70">
        <f t="shared" si="213"/>
        <v>17.028619200000001</v>
      </c>
    </row>
    <row r="3751" spans="1:8" x14ac:dyDescent="0.25">
      <c r="A3751" s="33" t="str">
        <f t="shared" si="210"/>
        <v>Netherlands42</v>
      </c>
      <c r="B3751" s="32" t="s">
        <v>1449</v>
      </c>
      <c r="C3751" s="33">
        <v>42</v>
      </c>
      <c r="D3751" s="34">
        <v>15.48</v>
      </c>
      <c r="E3751" s="34">
        <f t="shared" si="211"/>
        <v>15.944400000000002</v>
      </c>
      <c r="F3751" s="68">
        <v>6.8000000000000005E-2</v>
      </c>
      <c r="G3751" s="69">
        <f t="shared" si="212"/>
        <v>1.0842192000000002</v>
      </c>
      <c r="H3751" s="70">
        <f t="shared" si="213"/>
        <v>17.028619200000001</v>
      </c>
    </row>
    <row r="3752" spans="1:8" x14ac:dyDescent="0.25">
      <c r="A3752" s="33" t="str">
        <f t="shared" si="210"/>
        <v>Netherlands42.5</v>
      </c>
      <c r="B3752" s="32" t="s">
        <v>1449</v>
      </c>
      <c r="C3752" s="33">
        <v>42.5</v>
      </c>
      <c r="D3752" s="34">
        <v>15.48</v>
      </c>
      <c r="E3752" s="34">
        <f t="shared" si="211"/>
        <v>15.944400000000002</v>
      </c>
      <c r="F3752" s="68">
        <v>6.8000000000000005E-2</v>
      </c>
      <c r="G3752" s="69">
        <f t="shared" si="212"/>
        <v>1.0842192000000002</v>
      </c>
      <c r="H3752" s="70">
        <f t="shared" si="213"/>
        <v>17.028619200000001</v>
      </c>
    </row>
    <row r="3753" spans="1:8" x14ac:dyDescent="0.25">
      <c r="A3753" s="33" t="str">
        <f t="shared" si="210"/>
        <v>Netherlands43</v>
      </c>
      <c r="B3753" s="32" t="s">
        <v>1449</v>
      </c>
      <c r="C3753" s="33">
        <v>43</v>
      </c>
      <c r="D3753" s="34">
        <v>15.48</v>
      </c>
      <c r="E3753" s="34">
        <f t="shared" si="211"/>
        <v>15.944400000000002</v>
      </c>
      <c r="F3753" s="68">
        <v>6.8000000000000005E-2</v>
      </c>
      <c r="G3753" s="69">
        <f t="shared" si="212"/>
        <v>1.0842192000000002</v>
      </c>
      <c r="H3753" s="70">
        <f t="shared" si="213"/>
        <v>17.028619200000001</v>
      </c>
    </row>
    <row r="3754" spans="1:8" x14ac:dyDescent="0.25">
      <c r="A3754" s="33" t="str">
        <f t="shared" si="210"/>
        <v>Netherlands43.5</v>
      </c>
      <c r="B3754" s="32" t="s">
        <v>1449</v>
      </c>
      <c r="C3754" s="33">
        <v>43.5</v>
      </c>
      <c r="D3754" s="34">
        <v>15.48</v>
      </c>
      <c r="E3754" s="34">
        <f t="shared" si="211"/>
        <v>15.944400000000002</v>
      </c>
      <c r="F3754" s="68">
        <v>6.8000000000000005E-2</v>
      </c>
      <c r="G3754" s="69">
        <f t="shared" si="212"/>
        <v>1.0842192000000002</v>
      </c>
      <c r="H3754" s="70">
        <f t="shared" si="213"/>
        <v>17.028619200000001</v>
      </c>
    </row>
    <row r="3755" spans="1:8" x14ac:dyDescent="0.25">
      <c r="A3755" s="33" t="str">
        <f t="shared" si="210"/>
        <v>Netherlands44</v>
      </c>
      <c r="B3755" s="32" t="s">
        <v>1449</v>
      </c>
      <c r="C3755" s="33">
        <v>44</v>
      </c>
      <c r="D3755" s="34">
        <v>15.48</v>
      </c>
      <c r="E3755" s="34">
        <f t="shared" si="211"/>
        <v>15.944400000000002</v>
      </c>
      <c r="F3755" s="68">
        <v>6.8000000000000005E-2</v>
      </c>
      <c r="G3755" s="69">
        <f t="shared" si="212"/>
        <v>1.0842192000000002</v>
      </c>
      <c r="H3755" s="70">
        <f t="shared" si="213"/>
        <v>17.028619200000001</v>
      </c>
    </row>
    <row r="3756" spans="1:8" x14ac:dyDescent="0.25">
      <c r="A3756" s="33" t="str">
        <f t="shared" si="210"/>
        <v>Netherlands44.5</v>
      </c>
      <c r="B3756" s="32" t="s">
        <v>1449</v>
      </c>
      <c r="C3756" s="33">
        <v>44.5</v>
      </c>
      <c r="D3756" s="34">
        <v>15.48</v>
      </c>
      <c r="E3756" s="34">
        <f t="shared" si="211"/>
        <v>15.944400000000002</v>
      </c>
      <c r="F3756" s="68">
        <v>6.8000000000000005E-2</v>
      </c>
      <c r="G3756" s="69">
        <f t="shared" si="212"/>
        <v>1.0842192000000002</v>
      </c>
      <c r="H3756" s="70">
        <f t="shared" si="213"/>
        <v>17.028619200000001</v>
      </c>
    </row>
    <row r="3757" spans="1:8" x14ac:dyDescent="0.25">
      <c r="A3757" s="33" t="str">
        <f t="shared" si="210"/>
        <v>Netherlands45</v>
      </c>
      <c r="B3757" s="32" t="s">
        <v>1449</v>
      </c>
      <c r="C3757" s="33">
        <v>45</v>
      </c>
      <c r="D3757" s="34">
        <v>15.48</v>
      </c>
      <c r="E3757" s="34">
        <f t="shared" si="211"/>
        <v>15.944400000000002</v>
      </c>
      <c r="F3757" s="68">
        <v>6.8000000000000005E-2</v>
      </c>
      <c r="G3757" s="69">
        <f t="shared" si="212"/>
        <v>1.0842192000000002</v>
      </c>
      <c r="H3757" s="70">
        <f t="shared" si="213"/>
        <v>17.028619200000001</v>
      </c>
    </row>
    <row r="3758" spans="1:8" x14ac:dyDescent="0.25">
      <c r="A3758" s="33" t="str">
        <f t="shared" si="210"/>
        <v>Netherlands45.5</v>
      </c>
      <c r="B3758" s="32" t="s">
        <v>1449</v>
      </c>
      <c r="C3758" s="33">
        <v>45.5</v>
      </c>
      <c r="D3758" s="34">
        <v>15.48</v>
      </c>
      <c r="E3758" s="34">
        <f t="shared" si="211"/>
        <v>15.944400000000002</v>
      </c>
      <c r="F3758" s="68">
        <v>6.8000000000000005E-2</v>
      </c>
      <c r="G3758" s="69">
        <f t="shared" si="212"/>
        <v>1.0842192000000002</v>
      </c>
      <c r="H3758" s="70">
        <f t="shared" si="213"/>
        <v>17.028619200000001</v>
      </c>
    </row>
    <row r="3759" spans="1:8" x14ac:dyDescent="0.25">
      <c r="A3759" s="33" t="str">
        <f t="shared" si="210"/>
        <v>Netherlands46</v>
      </c>
      <c r="B3759" s="32" t="s">
        <v>1449</v>
      </c>
      <c r="C3759" s="33">
        <v>46</v>
      </c>
      <c r="D3759" s="34">
        <v>15.48</v>
      </c>
      <c r="E3759" s="34">
        <f t="shared" si="211"/>
        <v>15.944400000000002</v>
      </c>
      <c r="F3759" s="68">
        <v>6.8000000000000005E-2</v>
      </c>
      <c r="G3759" s="69">
        <f t="shared" si="212"/>
        <v>1.0842192000000002</v>
      </c>
      <c r="H3759" s="70">
        <f t="shared" si="213"/>
        <v>17.028619200000001</v>
      </c>
    </row>
    <row r="3760" spans="1:8" x14ac:dyDescent="0.25">
      <c r="A3760" s="33" t="str">
        <f t="shared" si="210"/>
        <v>Netherlands46.5</v>
      </c>
      <c r="B3760" s="32" t="s">
        <v>1449</v>
      </c>
      <c r="C3760" s="33">
        <v>46.5</v>
      </c>
      <c r="D3760" s="34">
        <v>15.48</v>
      </c>
      <c r="E3760" s="34">
        <f t="shared" si="211"/>
        <v>15.944400000000002</v>
      </c>
      <c r="F3760" s="68">
        <v>6.8000000000000005E-2</v>
      </c>
      <c r="G3760" s="69">
        <f t="shared" si="212"/>
        <v>1.0842192000000002</v>
      </c>
      <c r="H3760" s="70">
        <f t="shared" si="213"/>
        <v>17.028619200000001</v>
      </c>
    </row>
    <row r="3761" spans="1:8" x14ac:dyDescent="0.25">
      <c r="A3761" s="33" t="str">
        <f t="shared" si="210"/>
        <v>Netherlands47</v>
      </c>
      <c r="B3761" s="32" t="s">
        <v>1449</v>
      </c>
      <c r="C3761" s="33">
        <v>47</v>
      </c>
      <c r="D3761" s="34">
        <v>15.48</v>
      </c>
      <c r="E3761" s="34">
        <f t="shared" si="211"/>
        <v>15.944400000000002</v>
      </c>
      <c r="F3761" s="68">
        <v>6.8000000000000005E-2</v>
      </c>
      <c r="G3761" s="69">
        <f t="shared" si="212"/>
        <v>1.0842192000000002</v>
      </c>
      <c r="H3761" s="70">
        <f t="shared" si="213"/>
        <v>17.028619200000001</v>
      </c>
    </row>
    <row r="3762" spans="1:8" x14ac:dyDescent="0.25">
      <c r="A3762" s="33" t="str">
        <f t="shared" si="210"/>
        <v>Netherlands47.5</v>
      </c>
      <c r="B3762" s="32" t="s">
        <v>1449</v>
      </c>
      <c r="C3762" s="33">
        <v>47.5</v>
      </c>
      <c r="D3762" s="34">
        <v>15.48</v>
      </c>
      <c r="E3762" s="34">
        <f t="shared" si="211"/>
        <v>15.944400000000002</v>
      </c>
      <c r="F3762" s="68">
        <v>6.8000000000000005E-2</v>
      </c>
      <c r="G3762" s="69">
        <f t="shared" si="212"/>
        <v>1.0842192000000002</v>
      </c>
      <c r="H3762" s="70">
        <f t="shared" si="213"/>
        <v>17.028619200000001</v>
      </c>
    </row>
    <row r="3763" spans="1:8" x14ac:dyDescent="0.25">
      <c r="A3763" s="33" t="str">
        <f t="shared" si="210"/>
        <v>Netherlands48</v>
      </c>
      <c r="B3763" s="32" t="s">
        <v>1449</v>
      </c>
      <c r="C3763" s="33">
        <v>48</v>
      </c>
      <c r="D3763" s="34">
        <v>15.48</v>
      </c>
      <c r="E3763" s="34">
        <f t="shared" si="211"/>
        <v>15.944400000000002</v>
      </c>
      <c r="F3763" s="68">
        <v>6.8000000000000005E-2</v>
      </c>
      <c r="G3763" s="69">
        <f t="shared" si="212"/>
        <v>1.0842192000000002</v>
      </c>
      <c r="H3763" s="70">
        <f t="shared" si="213"/>
        <v>17.028619200000001</v>
      </c>
    </row>
    <row r="3764" spans="1:8" x14ac:dyDescent="0.25">
      <c r="A3764" s="33" t="str">
        <f t="shared" si="210"/>
        <v>Netherlands48.5</v>
      </c>
      <c r="B3764" s="32" t="s">
        <v>1449</v>
      </c>
      <c r="C3764" s="33">
        <v>48.5</v>
      </c>
      <c r="D3764" s="34">
        <v>15.48</v>
      </c>
      <c r="E3764" s="34">
        <f t="shared" si="211"/>
        <v>15.944400000000002</v>
      </c>
      <c r="F3764" s="68">
        <v>6.8000000000000005E-2</v>
      </c>
      <c r="G3764" s="69">
        <f t="shared" si="212"/>
        <v>1.0842192000000002</v>
      </c>
      <c r="H3764" s="70">
        <f t="shared" si="213"/>
        <v>17.028619200000001</v>
      </c>
    </row>
    <row r="3765" spans="1:8" x14ac:dyDescent="0.25">
      <c r="A3765" s="33" t="str">
        <f t="shared" si="210"/>
        <v>Netherlands49</v>
      </c>
      <c r="B3765" s="32" t="s">
        <v>1449</v>
      </c>
      <c r="C3765" s="33">
        <v>49</v>
      </c>
      <c r="D3765" s="34">
        <v>15.48</v>
      </c>
      <c r="E3765" s="34">
        <f t="shared" si="211"/>
        <v>15.944400000000002</v>
      </c>
      <c r="F3765" s="68">
        <v>6.8000000000000005E-2</v>
      </c>
      <c r="G3765" s="69">
        <f t="shared" si="212"/>
        <v>1.0842192000000002</v>
      </c>
      <c r="H3765" s="70">
        <f t="shared" si="213"/>
        <v>17.028619200000001</v>
      </c>
    </row>
    <row r="3766" spans="1:8" x14ac:dyDescent="0.25">
      <c r="A3766" s="33" t="str">
        <f t="shared" si="210"/>
        <v>Netherlands49.5</v>
      </c>
      <c r="B3766" s="32" t="s">
        <v>1449</v>
      </c>
      <c r="C3766" s="33">
        <v>49.5</v>
      </c>
      <c r="D3766" s="34">
        <v>15.48</v>
      </c>
      <c r="E3766" s="34">
        <f t="shared" si="211"/>
        <v>15.944400000000002</v>
      </c>
      <c r="F3766" s="68">
        <v>6.8000000000000005E-2</v>
      </c>
      <c r="G3766" s="69">
        <f t="shared" si="212"/>
        <v>1.0842192000000002</v>
      </c>
      <c r="H3766" s="70">
        <f t="shared" si="213"/>
        <v>17.028619200000001</v>
      </c>
    </row>
    <row r="3767" spans="1:8" x14ac:dyDescent="0.25">
      <c r="A3767" s="33" t="str">
        <f t="shared" si="210"/>
        <v>Netherlands50</v>
      </c>
      <c r="B3767" s="32" t="s">
        <v>1449</v>
      </c>
      <c r="C3767" s="33">
        <v>50</v>
      </c>
      <c r="D3767" s="34">
        <v>15.48</v>
      </c>
      <c r="E3767" s="34">
        <f t="shared" si="211"/>
        <v>15.944400000000002</v>
      </c>
      <c r="F3767" s="68">
        <v>6.8000000000000005E-2</v>
      </c>
      <c r="G3767" s="69">
        <f t="shared" si="212"/>
        <v>1.0842192000000002</v>
      </c>
      <c r="H3767" s="70">
        <f t="shared" si="213"/>
        <v>17.028619200000001</v>
      </c>
    </row>
    <row r="3768" spans="1:8" x14ac:dyDescent="0.25">
      <c r="A3768" s="33" t="str">
        <f t="shared" si="210"/>
        <v>Netherlands50.5</v>
      </c>
      <c r="B3768" s="32" t="s">
        <v>1449</v>
      </c>
      <c r="C3768" s="33">
        <v>50.5</v>
      </c>
      <c r="D3768" s="34">
        <v>23.22</v>
      </c>
      <c r="E3768" s="34">
        <f t="shared" si="211"/>
        <v>23.916599999999999</v>
      </c>
      <c r="F3768" s="68">
        <v>6.8000000000000005E-2</v>
      </c>
      <c r="G3768" s="69">
        <f t="shared" si="212"/>
        <v>1.6263288</v>
      </c>
      <c r="H3768" s="70">
        <f t="shared" si="213"/>
        <v>25.542928799999999</v>
      </c>
    </row>
    <row r="3769" spans="1:8" x14ac:dyDescent="0.25">
      <c r="A3769" s="33" t="str">
        <f t="shared" si="210"/>
        <v>Netherlands51</v>
      </c>
      <c r="B3769" s="32" t="s">
        <v>1449</v>
      </c>
      <c r="C3769" s="33">
        <v>51</v>
      </c>
      <c r="D3769" s="34">
        <v>23.22</v>
      </c>
      <c r="E3769" s="34">
        <f t="shared" si="211"/>
        <v>23.916599999999999</v>
      </c>
      <c r="F3769" s="68">
        <v>6.8000000000000005E-2</v>
      </c>
      <c r="G3769" s="69">
        <f t="shared" si="212"/>
        <v>1.6263288</v>
      </c>
      <c r="H3769" s="70">
        <f t="shared" si="213"/>
        <v>25.542928799999999</v>
      </c>
    </row>
    <row r="3770" spans="1:8" x14ac:dyDescent="0.25">
      <c r="A3770" s="33" t="str">
        <f t="shared" si="210"/>
        <v>Netherlands51.5</v>
      </c>
      <c r="B3770" s="32" t="s">
        <v>1449</v>
      </c>
      <c r="C3770" s="33">
        <v>51.5</v>
      </c>
      <c r="D3770" s="34">
        <v>23.22</v>
      </c>
      <c r="E3770" s="34">
        <f t="shared" si="211"/>
        <v>23.916599999999999</v>
      </c>
      <c r="F3770" s="68">
        <v>6.8000000000000005E-2</v>
      </c>
      <c r="G3770" s="69">
        <f t="shared" si="212"/>
        <v>1.6263288</v>
      </c>
      <c r="H3770" s="70">
        <f t="shared" si="213"/>
        <v>25.542928799999999</v>
      </c>
    </row>
    <row r="3771" spans="1:8" x14ac:dyDescent="0.25">
      <c r="A3771" s="33" t="str">
        <f t="shared" si="210"/>
        <v>Netherlands52</v>
      </c>
      <c r="B3771" s="32" t="s">
        <v>1449</v>
      </c>
      <c r="C3771" s="33">
        <v>52</v>
      </c>
      <c r="D3771" s="34">
        <v>23.22</v>
      </c>
      <c r="E3771" s="34">
        <f t="shared" si="211"/>
        <v>23.916599999999999</v>
      </c>
      <c r="F3771" s="68">
        <v>6.8000000000000005E-2</v>
      </c>
      <c r="G3771" s="69">
        <f t="shared" si="212"/>
        <v>1.6263288</v>
      </c>
      <c r="H3771" s="70">
        <f t="shared" si="213"/>
        <v>25.542928799999999</v>
      </c>
    </row>
    <row r="3772" spans="1:8" x14ac:dyDescent="0.25">
      <c r="A3772" s="33" t="str">
        <f t="shared" si="210"/>
        <v>Netherlands52.5</v>
      </c>
      <c r="B3772" s="32" t="s">
        <v>1449</v>
      </c>
      <c r="C3772" s="33">
        <v>52.5</v>
      </c>
      <c r="D3772" s="34">
        <v>23.22</v>
      </c>
      <c r="E3772" s="34">
        <f t="shared" si="211"/>
        <v>23.916599999999999</v>
      </c>
      <c r="F3772" s="68">
        <v>6.8000000000000005E-2</v>
      </c>
      <c r="G3772" s="69">
        <f t="shared" si="212"/>
        <v>1.6263288</v>
      </c>
      <c r="H3772" s="70">
        <f t="shared" si="213"/>
        <v>25.542928799999999</v>
      </c>
    </row>
    <row r="3773" spans="1:8" x14ac:dyDescent="0.25">
      <c r="A3773" s="33" t="str">
        <f t="shared" si="210"/>
        <v>Netherlands53</v>
      </c>
      <c r="B3773" s="32" t="s">
        <v>1449</v>
      </c>
      <c r="C3773" s="33">
        <v>53</v>
      </c>
      <c r="D3773" s="34">
        <v>23.22</v>
      </c>
      <c r="E3773" s="34">
        <f t="shared" si="211"/>
        <v>23.916599999999999</v>
      </c>
      <c r="F3773" s="68">
        <v>6.8000000000000005E-2</v>
      </c>
      <c r="G3773" s="69">
        <f t="shared" si="212"/>
        <v>1.6263288</v>
      </c>
      <c r="H3773" s="70">
        <f t="shared" si="213"/>
        <v>25.542928799999999</v>
      </c>
    </row>
    <row r="3774" spans="1:8" x14ac:dyDescent="0.25">
      <c r="A3774" s="33" t="str">
        <f t="shared" si="210"/>
        <v>Netherlands53.5</v>
      </c>
      <c r="B3774" s="32" t="s">
        <v>1449</v>
      </c>
      <c r="C3774" s="33">
        <v>53.5</v>
      </c>
      <c r="D3774" s="34">
        <v>23.22</v>
      </c>
      <c r="E3774" s="34">
        <f t="shared" si="211"/>
        <v>23.916599999999999</v>
      </c>
      <c r="F3774" s="68">
        <v>6.8000000000000005E-2</v>
      </c>
      <c r="G3774" s="69">
        <f t="shared" si="212"/>
        <v>1.6263288</v>
      </c>
      <c r="H3774" s="70">
        <f t="shared" si="213"/>
        <v>25.542928799999999</v>
      </c>
    </row>
    <row r="3775" spans="1:8" x14ac:dyDescent="0.25">
      <c r="A3775" s="33" t="str">
        <f t="shared" si="210"/>
        <v>Netherlands54</v>
      </c>
      <c r="B3775" s="32" t="s">
        <v>1449</v>
      </c>
      <c r="C3775" s="33">
        <v>54</v>
      </c>
      <c r="D3775" s="34">
        <v>23.22</v>
      </c>
      <c r="E3775" s="34">
        <f t="shared" si="211"/>
        <v>23.916599999999999</v>
      </c>
      <c r="F3775" s="68">
        <v>6.8000000000000005E-2</v>
      </c>
      <c r="G3775" s="69">
        <f t="shared" si="212"/>
        <v>1.6263288</v>
      </c>
      <c r="H3775" s="70">
        <f t="shared" si="213"/>
        <v>25.542928799999999</v>
      </c>
    </row>
    <row r="3776" spans="1:8" x14ac:dyDescent="0.25">
      <c r="A3776" s="33" t="str">
        <f t="shared" si="210"/>
        <v>Netherlands54.5</v>
      </c>
      <c r="B3776" s="32" t="s">
        <v>1449</v>
      </c>
      <c r="C3776" s="33">
        <v>54.5</v>
      </c>
      <c r="D3776" s="34">
        <v>23.22</v>
      </c>
      <c r="E3776" s="34">
        <f t="shared" si="211"/>
        <v>23.916599999999999</v>
      </c>
      <c r="F3776" s="68">
        <v>6.8000000000000005E-2</v>
      </c>
      <c r="G3776" s="69">
        <f t="shared" si="212"/>
        <v>1.6263288</v>
      </c>
      <c r="H3776" s="70">
        <f t="shared" si="213"/>
        <v>25.542928799999999</v>
      </c>
    </row>
    <row r="3777" spans="1:8" x14ac:dyDescent="0.25">
      <c r="A3777" s="33" t="str">
        <f t="shared" si="210"/>
        <v>Netherlands55</v>
      </c>
      <c r="B3777" s="32" t="s">
        <v>1449</v>
      </c>
      <c r="C3777" s="33">
        <v>55</v>
      </c>
      <c r="D3777" s="34">
        <v>23.22</v>
      </c>
      <c r="E3777" s="34">
        <f t="shared" si="211"/>
        <v>23.916599999999999</v>
      </c>
      <c r="F3777" s="68">
        <v>6.8000000000000005E-2</v>
      </c>
      <c r="G3777" s="69">
        <f t="shared" si="212"/>
        <v>1.6263288</v>
      </c>
      <c r="H3777" s="70">
        <f t="shared" si="213"/>
        <v>25.542928799999999</v>
      </c>
    </row>
    <row r="3778" spans="1:8" x14ac:dyDescent="0.25">
      <c r="A3778" s="33" t="str">
        <f t="shared" si="210"/>
        <v>Netherlands55.5</v>
      </c>
      <c r="B3778" s="32" t="s">
        <v>1449</v>
      </c>
      <c r="C3778" s="33">
        <v>55.5</v>
      </c>
      <c r="D3778" s="34">
        <v>23.22</v>
      </c>
      <c r="E3778" s="34">
        <f t="shared" si="211"/>
        <v>23.916599999999999</v>
      </c>
      <c r="F3778" s="68">
        <v>6.8000000000000005E-2</v>
      </c>
      <c r="G3778" s="69">
        <f t="shared" si="212"/>
        <v>1.6263288</v>
      </c>
      <c r="H3778" s="70">
        <f t="shared" si="213"/>
        <v>25.542928799999999</v>
      </c>
    </row>
    <row r="3779" spans="1:8" x14ac:dyDescent="0.25">
      <c r="A3779" s="33" t="str">
        <f t="shared" si="210"/>
        <v>Netherlands56</v>
      </c>
      <c r="B3779" s="32" t="s">
        <v>1449</v>
      </c>
      <c r="C3779" s="33">
        <v>56</v>
      </c>
      <c r="D3779" s="34">
        <v>23.22</v>
      </c>
      <c r="E3779" s="34">
        <f t="shared" si="211"/>
        <v>23.916599999999999</v>
      </c>
      <c r="F3779" s="68">
        <v>6.8000000000000005E-2</v>
      </c>
      <c r="G3779" s="69">
        <f t="shared" si="212"/>
        <v>1.6263288</v>
      </c>
      <c r="H3779" s="70">
        <f t="shared" si="213"/>
        <v>25.542928799999999</v>
      </c>
    </row>
    <row r="3780" spans="1:8" x14ac:dyDescent="0.25">
      <c r="A3780" s="33" t="str">
        <f t="shared" si="210"/>
        <v>Netherlands56.5</v>
      </c>
      <c r="B3780" s="32" t="s">
        <v>1449</v>
      </c>
      <c r="C3780" s="33">
        <v>56.5</v>
      </c>
      <c r="D3780" s="34">
        <v>23.22</v>
      </c>
      <c r="E3780" s="34">
        <f t="shared" si="211"/>
        <v>23.916599999999999</v>
      </c>
      <c r="F3780" s="68">
        <v>6.8000000000000005E-2</v>
      </c>
      <c r="G3780" s="69">
        <f t="shared" si="212"/>
        <v>1.6263288</v>
      </c>
      <c r="H3780" s="70">
        <f t="shared" si="213"/>
        <v>25.542928799999999</v>
      </c>
    </row>
    <row r="3781" spans="1:8" x14ac:dyDescent="0.25">
      <c r="A3781" s="33" t="str">
        <f t="shared" si="210"/>
        <v>Netherlands57</v>
      </c>
      <c r="B3781" s="32" t="s">
        <v>1449</v>
      </c>
      <c r="C3781" s="33">
        <v>57</v>
      </c>
      <c r="D3781" s="34">
        <v>23.22</v>
      </c>
      <c r="E3781" s="34">
        <f t="shared" si="211"/>
        <v>23.916599999999999</v>
      </c>
      <c r="F3781" s="68">
        <v>6.8000000000000005E-2</v>
      </c>
      <c r="G3781" s="69">
        <f t="shared" si="212"/>
        <v>1.6263288</v>
      </c>
      <c r="H3781" s="70">
        <f t="shared" si="213"/>
        <v>25.542928799999999</v>
      </c>
    </row>
    <row r="3782" spans="1:8" x14ac:dyDescent="0.25">
      <c r="A3782" s="33" t="str">
        <f t="shared" si="210"/>
        <v>Netherlands57.5</v>
      </c>
      <c r="B3782" s="32" t="s">
        <v>1449</v>
      </c>
      <c r="C3782" s="33">
        <v>57.5</v>
      </c>
      <c r="D3782" s="34">
        <v>23.22</v>
      </c>
      <c r="E3782" s="34">
        <f t="shared" si="211"/>
        <v>23.916599999999999</v>
      </c>
      <c r="F3782" s="68">
        <v>6.8000000000000005E-2</v>
      </c>
      <c r="G3782" s="69">
        <f t="shared" si="212"/>
        <v>1.6263288</v>
      </c>
      <c r="H3782" s="70">
        <f t="shared" si="213"/>
        <v>25.542928799999999</v>
      </c>
    </row>
    <row r="3783" spans="1:8" x14ac:dyDescent="0.25">
      <c r="A3783" s="33" t="str">
        <f t="shared" si="210"/>
        <v>Netherlands58</v>
      </c>
      <c r="B3783" s="32" t="s">
        <v>1449</v>
      </c>
      <c r="C3783" s="33">
        <v>58</v>
      </c>
      <c r="D3783" s="34">
        <v>23.22</v>
      </c>
      <c r="E3783" s="34">
        <f t="shared" si="211"/>
        <v>23.916599999999999</v>
      </c>
      <c r="F3783" s="68">
        <v>6.8000000000000005E-2</v>
      </c>
      <c r="G3783" s="69">
        <f t="shared" si="212"/>
        <v>1.6263288</v>
      </c>
      <c r="H3783" s="70">
        <f t="shared" si="213"/>
        <v>25.542928799999999</v>
      </c>
    </row>
    <row r="3784" spans="1:8" x14ac:dyDescent="0.25">
      <c r="A3784" s="33" t="str">
        <f t="shared" si="210"/>
        <v>Netherlands58.5</v>
      </c>
      <c r="B3784" s="32" t="s">
        <v>1449</v>
      </c>
      <c r="C3784" s="33">
        <v>58.5</v>
      </c>
      <c r="D3784" s="34">
        <v>23.22</v>
      </c>
      <c r="E3784" s="34">
        <f t="shared" si="211"/>
        <v>23.916599999999999</v>
      </c>
      <c r="F3784" s="68">
        <v>6.8000000000000005E-2</v>
      </c>
      <c r="G3784" s="69">
        <f t="shared" si="212"/>
        <v>1.6263288</v>
      </c>
      <c r="H3784" s="70">
        <f t="shared" si="213"/>
        <v>25.542928799999999</v>
      </c>
    </row>
    <row r="3785" spans="1:8" x14ac:dyDescent="0.25">
      <c r="A3785" s="33" t="str">
        <f t="shared" si="210"/>
        <v>Netherlands59</v>
      </c>
      <c r="B3785" s="32" t="s">
        <v>1449</v>
      </c>
      <c r="C3785" s="33">
        <v>59</v>
      </c>
      <c r="D3785" s="34">
        <v>23.22</v>
      </c>
      <c r="E3785" s="34">
        <f t="shared" si="211"/>
        <v>23.916599999999999</v>
      </c>
      <c r="F3785" s="68">
        <v>6.8000000000000005E-2</v>
      </c>
      <c r="G3785" s="69">
        <f t="shared" si="212"/>
        <v>1.6263288</v>
      </c>
      <c r="H3785" s="70">
        <f t="shared" si="213"/>
        <v>25.542928799999999</v>
      </c>
    </row>
    <row r="3786" spans="1:8" x14ac:dyDescent="0.25">
      <c r="A3786" s="33" t="str">
        <f t="shared" si="210"/>
        <v>Netherlands59.5</v>
      </c>
      <c r="B3786" s="32" t="s">
        <v>1449</v>
      </c>
      <c r="C3786" s="33">
        <v>59.5</v>
      </c>
      <c r="D3786" s="34">
        <v>23.22</v>
      </c>
      <c r="E3786" s="34">
        <f t="shared" si="211"/>
        <v>23.916599999999999</v>
      </c>
      <c r="F3786" s="68">
        <v>6.8000000000000005E-2</v>
      </c>
      <c r="G3786" s="69">
        <f t="shared" si="212"/>
        <v>1.6263288</v>
      </c>
      <c r="H3786" s="70">
        <f t="shared" si="213"/>
        <v>25.542928799999999</v>
      </c>
    </row>
    <row r="3787" spans="1:8" x14ac:dyDescent="0.25">
      <c r="A3787" s="33" t="str">
        <f t="shared" si="210"/>
        <v>Netherlands60</v>
      </c>
      <c r="B3787" s="32" t="s">
        <v>1449</v>
      </c>
      <c r="C3787" s="33">
        <v>60</v>
      </c>
      <c r="D3787" s="34">
        <v>23.22</v>
      </c>
      <c r="E3787" s="34">
        <f t="shared" si="211"/>
        <v>23.916599999999999</v>
      </c>
      <c r="F3787" s="68">
        <v>6.8000000000000005E-2</v>
      </c>
      <c r="G3787" s="69">
        <f t="shared" si="212"/>
        <v>1.6263288</v>
      </c>
      <c r="H3787" s="70">
        <f t="shared" si="213"/>
        <v>25.542928799999999</v>
      </c>
    </row>
    <row r="3788" spans="1:8" x14ac:dyDescent="0.25">
      <c r="A3788" s="33" t="str">
        <f t="shared" si="210"/>
        <v>Netherlands60.5</v>
      </c>
      <c r="B3788" s="32" t="s">
        <v>1449</v>
      </c>
      <c r="C3788" s="33">
        <v>60.5</v>
      </c>
      <c r="D3788" s="34">
        <v>23.22</v>
      </c>
      <c r="E3788" s="34">
        <f t="shared" si="211"/>
        <v>23.916599999999999</v>
      </c>
      <c r="F3788" s="68">
        <v>6.8000000000000005E-2</v>
      </c>
      <c r="G3788" s="69">
        <f t="shared" si="212"/>
        <v>1.6263288</v>
      </c>
      <c r="H3788" s="70">
        <f t="shared" si="213"/>
        <v>25.542928799999999</v>
      </c>
    </row>
    <row r="3789" spans="1:8" x14ac:dyDescent="0.25">
      <c r="A3789" s="33" t="str">
        <f t="shared" si="210"/>
        <v>Netherlands61</v>
      </c>
      <c r="B3789" s="32" t="s">
        <v>1449</v>
      </c>
      <c r="C3789" s="33">
        <v>61</v>
      </c>
      <c r="D3789" s="34">
        <v>23.22</v>
      </c>
      <c r="E3789" s="34">
        <f t="shared" si="211"/>
        <v>23.916599999999999</v>
      </c>
      <c r="F3789" s="68">
        <v>6.8000000000000005E-2</v>
      </c>
      <c r="G3789" s="69">
        <f t="shared" si="212"/>
        <v>1.6263288</v>
      </c>
      <c r="H3789" s="70">
        <f t="shared" si="213"/>
        <v>25.542928799999999</v>
      </c>
    </row>
    <row r="3790" spans="1:8" x14ac:dyDescent="0.25">
      <c r="A3790" s="33" t="str">
        <f t="shared" si="210"/>
        <v>Netherlands61.5</v>
      </c>
      <c r="B3790" s="32" t="s">
        <v>1449</v>
      </c>
      <c r="C3790" s="33">
        <v>61.5</v>
      </c>
      <c r="D3790" s="34">
        <v>23.22</v>
      </c>
      <c r="E3790" s="34">
        <f t="shared" si="211"/>
        <v>23.916599999999999</v>
      </c>
      <c r="F3790" s="68">
        <v>6.8000000000000005E-2</v>
      </c>
      <c r="G3790" s="69">
        <f t="shared" si="212"/>
        <v>1.6263288</v>
      </c>
      <c r="H3790" s="70">
        <f t="shared" si="213"/>
        <v>25.542928799999999</v>
      </c>
    </row>
    <row r="3791" spans="1:8" x14ac:dyDescent="0.25">
      <c r="A3791" s="33" t="str">
        <f t="shared" si="210"/>
        <v>Netherlands62</v>
      </c>
      <c r="B3791" s="32" t="s">
        <v>1449</v>
      </c>
      <c r="C3791" s="33">
        <v>62</v>
      </c>
      <c r="D3791" s="34">
        <v>23.22</v>
      </c>
      <c r="E3791" s="34">
        <f t="shared" si="211"/>
        <v>23.916599999999999</v>
      </c>
      <c r="F3791" s="68">
        <v>6.8000000000000005E-2</v>
      </c>
      <c r="G3791" s="69">
        <f t="shared" si="212"/>
        <v>1.6263288</v>
      </c>
      <c r="H3791" s="70">
        <f t="shared" si="213"/>
        <v>25.542928799999999</v>
      </c>
    </row>
    <row r="3792" spans="1:8" x14ac:dyDescent="0.25">
      <c r="A3792" s="33" t="str">
        <f t="shared" si="210"/>
        <v>Netherlands62.5</v>
      </c>
      <c r="B3792" s="32" t="s">
        <v>1449</v>
      </c>
      <c r="C3792" s="33">
        <v>62.5</v>
      </c>
      <c r="D3792" s="34">
        <v>23.22</v>
      </c>
      <c r="E3792" s="34">
        <f t="shared" si="211"/>
        <v>23.916599999999999</v>
      </c>
      <c r="F3792" s="68">
        <v>6.8000000000000005E-2</v>
      </c>
      <c r="G3792" s="69">
        <f t="shared" si="212"/>
        <v>1.6263288</v>
      </c>
      <c r="H3792" s="70">
        <f t="shared" si="213"/>
        <v>25.542928799999999</v>
      </c>
    </row>
    <row r="3793" spans="1:8" x14ac:dyDescent="0.25">
      <c r="A3793" s="33" t="str">
        <f t="shared" ref="A3793:A3856" si="214">CONCATENATE(B3793,C3793)</f>
        <v>Netherlands63</v>
      </c>
      <c r="B3793" s="32" t="s">
        <v>1449</v>
      </c>
      <c r="C3793" s="33">
        <v>63</v>
      </c>
      <c r="D3793" s="34">
        <v>23.22</v>
      </c>
      <c r="E3793" s="34">
        <f t="shared" si="211"/>
        <v>23.916599999999999</v>
      </c>
      <c r="F3793" s="68">
        <v>6.8000000000000005E-2</v>
      </c>
      <c r="G3793" s="69">
        <f t="shared" si="212"/>
        <v>1.6263288</v>
      </c>
      <c r="H3793" s="70">
        <f t="shared" si="213"/>
        <v>25.542928799999999</v>
      </c>
    </row>
    <row r="3794" spans="1:8" x14ac:dyDescent="0.25">
      <c r="A3794" s="33" t="str">
        <f t="shared" si="214"/>
        <v>Netherlands63.5</v>
      </c>
      <c r="B3794" s="32" t="s">
        <v>1449</v>
      </c>
      <c r="C3794" s="33">
        <v>63.5</v>
      </c>
      <c r="D3794" s="34">
        <v>23.22</v>
      </c>
      <c r="E3794" s="34">
        <f t="shared" ref="E3794:E3857" si="215">D3794*1.03</f>
        <v>23.916599999999999</v>
      </c>
      <c r="F3794" s="68">
        <v>6.8000000000000005E-2</v>
      </c>
      <c r="G3794" s="69">
        <f t="shared" ref="G3794:G3857" si="216">E3794*F3794</f>
        <v>1.6263288</v>
      </c>
      <c r="H3794" s="70">
        <f t="shared" ref="H3794:H3857" si="217">G3794+E3794</f>
        <v>25.542928799999999</v>
      </c>
    </row>
    <row r="3795" spans="1:8" x14ac:dyDescent="0.25">
      <c r="A3795" s="33" t="str">
        <f t="shared" si="214"/>
        <v>Netherlands64</v>
      </c>
      <c r="B3795" s="32" t="s">
        <v>1449</v>
      </c>
      <c r="C3795" s="33">
        <v>64</v>
      </c>
      <c r="D3795" s="34">
        <v>23.22</v>
      </c>
      <c r="E3795" s="34">
        <f t="shared" si="215"/>
        <v>23.916599999999999</v>
      </c>
      <c r="F3795" s="68">
        <v>6.8000000000000005E-2</v>
      </c>
      <c r="G3795" s="69">
        <f t="shared" si="216"/>
        <v>1.6263288</v>
      </c>
      <c r="H3795" s="70">
        <f t="shared" si="217"/>
        <v>25.542928799999999</v>
      </c>
    </row>
    <row r="3796" spans="1:8" x14ac:dyDescent="0.25">
      <c r="A3796" s="33" t="str">
        <f t="shared" si="214"/>
        <v>Netherlands64.5</v>
      </c>
      <c r="B3796" s="32" t="s">
        <v>1449</v>
      </c>
      <c r="C3796" s="33">
        <v>64.5</v>
      </c>
      <c r="D3796" s="34">
        <v>23.22</v>
      </c>
      <c r="E3796" s="34">
        <f t="shared" si="215"/>
        <v>23.916599999999999</v>
      </c>
      <c r="F3796" s="68">
        <v>6.8000000000000005E-2</v>
      </c>
      <c r="G3796" s="69">
        <f t="shared" si="216"/>
        <v>1.6263288</v>
      </c>
      <c r="H3796" s="70">
        <f t="shared" si="217"/>
        <v>25.542928799999999</v>
      </c>
    </row>
    <row r="3797" spans="1:8" x14ac:dyDescent="0.25">
      <c r="A3797" s="33" t="str">
        <f t="shared" si="214"/>
        <v>Netherlands65</v>
      </c>
      <c r="B3797" s="32" t="s">
        <v>1449</v>
      </c>
      <c r="C3797" s="33">
        <v>65</v>
      </c>
      <c r="D3797" s="34">
        <v>23.22</v>
      </c>
      <c r="E3797" s="34">
        <f t="shared" si="215"/>
        <v>23.916599999999999</v>
      </c>
      <c r="F3797" s="68">
        <v>6.8000000000000005E-2</v>
      </c>
      <c r="G3797" s="69">
        <f t="shared" si="216"/>
        <v>1.6263288</v>
      </c>
      <c r="H3797" s="70">
        <f t="shared" si="217"/>
        <v>25.542928799999999</v>
      </c>
    </row>
    <row r="3798" spans="1:8" x14ac:dyDescent="0.25">
      <c r="A3798" s="33" t="str">
        <f t="shared" si="214"/>
        <v>Netherlands65.5</v>
      </c>
      <c r="B3798" s="32" t="s">
        <v>1449</v>
      </c>
      <c r="C3798" s="33">
        <v>65.5</v>
      </c>
      <c r="D3798" s="34">
        <v>23.22</v>
      </c>
      <c r="E3798" s="34">
        <f t="shared" si="215"/>
        <v>23.916599999999999</v>
      </c>
      <c r="F3798" s="68">
        <v>6.8000000000000005E-2</v>
      </c>
      <c r="G3798" s="69">
        <f t="shared" si="216"/>
        <v>1.6263288</v>
      </c>
      <c r="H3798" s="70">
        <f t="shared" si="217"/>
        <v>25.542928799999999</v>
      </c>
    </row>
    <row r="3799" spans="1:8" x14ac:dyDescent="0.25">
      <c r="A3799" s="33" t="str">
        <f t="shared" si="214"/>
        <v>Netherlands66</v>
      </c>
      <c r="B3799" s="32" t="s">
        <v>1449</v>
      </c>
      <c r="C3799" s="33">
        <v>66</v>
      </c>
      <c r="D3799" s="34">
        <v>23.22</v>
      </c>
      <c r="E3799" s="34">
        <f t="shared" si="215"/>
        <v>23.916599999999999</v>
      </c>
      <c r="F3799" s="68">
        <v>6.8000000000000005E-2</v>
      </c>
      <c r="G3799" s="69">
        <f t="shared" si="216"/>
        <v>1.6263288</v>
      </c>
      <c r="H3799" s="70">
        <f t="shared" si="217"/>
        <v>25.542928799999999</v>
      </c>
    </row>
    <row r="3800" spans="1:8" x14ac:dyDescent="0.25">
      <c r="A3800" s="33" t="str">
        <f t="shared" si="214"/>
        <v>Netherlands66.5</v>
      </c>
      <c r="B3800" s="32" t="s">
        <v>1449</v>
      </c>
      <c r="C3800" s="33">
        <v>66.5</v>
      </c>
      <c r="D3800" s="34">
        <v>23.22</v>
      </c>
      <c r="E3800" s="34">
        <f t="shared" si="215"/>
        <v>23.916599999999999</v>
      </c>
      <c r="F3800" s="68">
        <v>6.8000000000000005E-2</v>
      </c>
      <c r="G3800" s="69">
        <f t="shared" si="216"/>
        <v>1.6263288</v>
      </c>
      <c r="H3800" s="70">
        <f t="shared" si="217"/>
        <v>25.542928799999999</v>
      </c>
    </row>
    <row r="3801" spans="1:8" x14ac:dyDescent="0.25">
      <c r="A3801" s="33" t="str">
        <f t="shared" si="214"/>
        <v>Netherlands67</v>
      </c>
      <c r="B3801" s="32" t="s">
        <v>1449</v>
      </c>
      <c r="C3801" s="33">
        <v>67</v>
      </c>
      <c r="D3801" s="34">
        <v>23.22</v>
      </c>
      <c r="E3801" s="34">
        <f t="shared" si="215"/>
        <v>23.916599999999999</v>
      </c>
      <c r="F3801" s="68">
        <v>6.8000000000000005E-2</v>
      </c>
      <c r="G3801" s="69">
        <f t="shared" si="216"/>
        <v>1.6263288</v>
      </c>
      <c r="H3801" s="70">
        <f t="shared" si="217"/>
        <v>25.542928799999999</v>
      </c>
    </row>
    <row r="3802" spans="1:8" x14ac:dyDescent="0.25">
      <c r="A3802" s="33" t="str">
        <f t="shared" si="214"/>
        <v>Netherlands67.5</v>
      </c>
      <c r="B3802" s="32" t="s">
        <v>1449</v>
      </c>
      <c r="C3802" s="33">
        <v>67.5</v>
      </c>
      <c r="D3802" s="34">
        <v>23.22</v>
      </c>
      <c r="E3802" s="34">
        <f t="shared" si="215"/>
        <v>23.916599999999999</v>
      </c>
      <c r="F3802" s="68">
        <v>6.8000000000000005E-2</v>
      </c>
      <c r="G3802" s="69">
        <f t="shared" si="216"/>
        <v>1.6263288</v>
      </c>
      <c r="H3802" s="70">
        <f t="shared" si="217"/>
        <v>25.542928799999999</v>
      </c>
    </row>
    <row r="3803" spans="1:8" x14ac:dyDescent="0.25">
      <c r="A3803" s="33" t="str">
        <f t="shared" si="214"/>
        <v>Netherlands68</v>
      </c>
      <c r="B3803" s="32" t="s">
        <v>1449</v>
      </c>
      <c r="C3803" s="33">
        <v>68</v>
      </c>
      <c r="D3803" s="34">
        <v>23.22</v>
      </c>
      <c r="E3803" s="34">
        <f t="shared" si="215"/>
        <v>23.916599999999999</v>
      </c>
      <c r="F3803" s="68">
        <v>6.8000000000000005E-2</v>
      </c>
      <c r="G3803" s="69">
        <f t="shared" si="216"/>
        <v>1.6263288</v>
      </c>
      <c r="H3803" s="70">
        <f t="shared" si="217"/>
        <v>25.542928799999999</v>
      </c>
    </row>
    <row r="3804" spans="1:8" x14ac:dyDescent="0.25">
      <c r="A3804" s="33" t="str">
        <f t="shared" si="214"/>
        <v>Netherlands68.5</v>
      </c>
      <c r="B3804" s="32" t="s">
        <v>1449</v>
      </c>
      <c r="C3804" s="33">
        <v>68.5</v>
      </c>
      <c r="D3804" s="34">
        <v>23.22</v>
      </c>
      <c r="E3804" s="34">
        <f t="shared" si="215"/>
        <v>23.916599999999999</v>
      </c>
      <c r="F3804" s="68">
        <v>6.8000000000000005E-2</v>
      </c>
      <c r="G3804" s="69">
        <f t="shared" si="216"/>
        <v>1.6263288</v>
      </c>
      <c r="H3804" s="70">
        <f t="shared" si="217"/>
        <v>25.542928799999999</v>
      </c>
    </row>
    <row r="3805" spans="1:8" x14ac:dyDescent="0.25">
      <c r="A3805" s="33" t="str">
        <f t="shared" si="214"/>
        <v>Netherlands69</v>
      </c>
      <c r="B3805" s="32" t="s">
        <v>1449</v>
      </c>
      <c r="C3805" s="33">
        <v>69</v>
      </c>
      <c r="D3805" s="34">
        <v>23.22</v>
      </c>
      <c r="E3805" s="34">
        <f t="shared" si="215"/>
        <v>23.916599999999999</v>
      </c>
      <c r="F3805" s="68">
        <v>6.8000000000000005E-2</v>
      </c>
      <c r="G3805" s="69">
        <f t="shared" si="216"/>
        <v>1.6263288</v>
      </c>
      <c r="H3805" s="70">
        <f t="shared" si="217"/>
        <v>25.542928799999999</v>
      </c>
    </row>
    <row r="3806" spans="1:8" x14ac:dyDescent="0.25">
      <c r="A3806" s="33" t="str">
        <f t="shared" si="214"/>
        <v>Netherlands69.5</v>
      </c>
      <c r="B3806" s="32" t="s">
        <v>1449</v>
      </c>
      <c r="C3806" s="33">
        <v>69.5</v>
      </c>
      <c r="D3806" s="34">
        <v>23.22</v>
      </c>
      <c r="E3806" s="34">
        <f t="shared" si="215"/>
        <v>23.916599999999999</v>
      </c>
      <c r="F3806" s="68">
        <v>6.8000000000000005E-2</v>
      </c>
      <c r="G3806" s="69">
        <f t="shared" si="216"/>
        <v>1.6263288</v>
      </c>
      <c r="H3806" s="70">
        <f t="shared" si="217"/>
        <v>25.542928799999999</v>
      </c>
    </row>
    <row r="3807" spans="1:8" x14ac:dyDescent="0.25">
      <c r="A3807" s="33" t="str">
        <f t="shared" si="214"/>
        <v>Netherlands70</v>
      </c>
      <c r="B3807" s="32" t="s">
        <v>1449</v>
      </c>
      <c r="C3807" s="33">
        <v>70</v>
      </c>
      <c r="D3807" s="34">
        <v>23.22</v>
      </c>
      <c r="E3807" s="34">
        <f t="shared" si="215"/>
        <v>23.916599999999999</v>
      </c>
      <c r="F3807" s="68">
        <v>6.8000000000000005E-2</v>
      </c>
      <c r="G3807" s="69">
        <f t="shared" si="216"/>
        <v>1.6263288</v>
      </c>
      <c r="H3807" s="70">
        <f t="shared" si="217"/>
        <v>25.542928799999999</v>
      </c>
    </row>
    <row r="3808" spans="1:8" x14ac:dyDescent="0.25">
      <c r="A3808" s="33" t="str">
        <f t="shared" si="214"/>
        <v>Netherlands70.5</v>
      </c>
      <c r="B3808" s="32" t="s">
        <v>1449</v>
      </c>
      <c r="C3808" s="33">
        <v>70.5</v>
      </c>
      <c r="D3808" s="34">
        <v>23.22</v>
      </c>
      <c r="E3808" s="34">
        <f t="shared" si="215"/>
        <v>23.916599999999999</v>
      </c>
      <c r="F3808" s="68">
        <v>6.8000000000000005E-2</v>
      </c>
      <c r="G3808" s="69">
        <f t="shared" si="216"/>
        <v>1.6263288</v>
      </c>
      <c r="H3808" s="70">
        <f t="shared" si="217"/>
        <v>25.542928799999999</v>
      </c>
    </row>
    <row r="3809" spans="1:8" x14ac:dyDescent="0.25">
      <c r="A3809" s="33" t="str">
        <f t="shared" si="214"/>
        <v>Poland0.5</v>
      </c>
      <c r="B3809" s="32" t="s">
        <v>1450</v>
      </c>
      <c r="C3809" s="33">
        <v>0.5</v>
      </c>
      <c r="D3809" s="34">
        <v>10.24</v>
      </c>
      <c r="E3809" s="34">
        <f t="shared" si="215"/>
        <v>10.5472</v>
      </c>
      <c r="F3809" s="68">
        <v>6.8000000000000005E-2</v>
      </c>
      <c r="G3809" s="69">
        <f t="shared" si="216"/>
        <v>0.71720960000000011</v>
      </c>
      <c r="H3809" s="70">
        <f t="shared" si="217"/>
        <v>11.2644096</v>
      </c>
    </row>
    <row r="3810" spans="1:8" x14ac:dyDescent="0.25">
      <c r="A3810" s="33" t="str">
        <f t="shared" si="214"/>
        <v>Poland1</v>
      </c>
      <c r="B3810" s="32" t="s">
        <v>1450</v>
      </c>
      <c r="C3810" s="33">
        <v>1</v>
      </c>
      <c r="D3810" s="34">
        <v>10.24</v>
      </c>
      <c r="E3810" s="34">
        <f t="shared" si="215"/>
        <v>10.5472</v>
      </c>
      <c r="F3810" s="68">
        <v>6.8000000000000005E-2</v>
      </c>
      <c r="G3810" s="69">
        <f t="shared" si="216"/>
        <v>0.71720960000000011</v>
      </c>
      <c r="H3810" s="70">
        <f t="shared" si="217"/>
        <v>11.2644096</v>
      </c>
    </row>
    <row r="3811" spans="1:8" x14ac:dyDescent="0.25">
      <c r="A3811" s="33" t="str">
        <f t="shared" si="214"/>
        <v>Poland1.5</v>
      </c>
      <c r="B3811" s="32" t="s">
        <v>1450</v>
      </c>
      <c r="C3811" s="33">
        <v>1.5</v>
      </c>
      <c r="D3811" s="34">
        <v>10.24</v>
      </c>
      <c r="E3811" s="34">
        <f t="shared" si="215"/>
        <v>10.5472</v>
      </c>
      <c r="F3811" s="68">
        <v>6.8000000000000005E-2</v>
      </c>
      <c r="G3811" s="69">
        <f t="shared" si="216"/>
        <v>0.71720960000000011</v>
      </c>
      <c r="H3811" s="70">
        <f t="shared" si="217"/>
        <v>11.2644096</v>
      </c>
    </row>
    <row r="3812" spans="1:8" x14ac:dyDescent="0.25">
      <c r="A3812" s="33" t="str">
        <f t="shared" si="214"/>
        <v>Poland2</v>
      </c>
      <c r="B3812" s="32" t="s">
        <v>1450</v>
      </c>
      <c r="C3812" s="33">
        <v>2</v>
      </c>
      <c r="D3812" s="34">
        <v>10.24</v>
      </c>
      <c r="E3812" s="34">
        <f t="shared" si="215"/>
        <v>10.5472</v>
      </c>
      <c r="F3812" s="68">
        <v>6.8000000000000005E-2</v>
      </c>
      <c r="G3812" s="69">
        <f t="shared" si="216"/>
        <v>0.71720960000000011</v>
      </c>
      <c r="H3812" s="70">
        <f t="shared" si="217"/>
        <v>11.2644096</v>
      </c>
    </row>
    <row r="3813" spans="1:8" x14ac:dyDescent="0.25">
      <c r="A3813" s="33" t="str">
        <f t="shared" si="214"/>
        <v>Poland2.5</v>
      </c>
      <c r="B3813" s="32" t="s">
        <v>1450</v>
      </c>
      <c r="C3813" s="33">
        <v>2.5</v>
      </c>
      <c r="D3813" s="34">
        <v>10.24</v>
      </c>
      <c r="E3813" s="34">
        <f t="shared" si="215"/>
        <v>10.5472</v>
      </c>
      <c r="F3813" s="68">
        <v>6.8000000000000005E-2</v>
      </c>
      <c r="G3813" s="69">
        <f t="shared" si="216"/>
        <v>0.71720960000000011</v>
      </c>
      <c r="H3813" s="70">
        <f t="shared" si="217"/>
        <v>11.2644096</v>
      </c>
    </row>
    <row r="3814" spans="1:8" x14ac:dyDescent="0.25">
      <c r="A3814" s="33" t="str">
        <f t="shared" si="214"/>
        <v>Poland3</v>
      </c>
      <c r="B3814" s="32" t="s">
        <v>1450</v>
      </c>
      <c r="C3814" s="33">
        <v>3</v>
      </c>
      <c r="D3814" s="34">
        <v>10.24</v>
      </c>
      <c r="E3814" s="34">
        <f t="shared" si="215"/>
        <v>10.5472</v>
      </c>
      <c r="F3814" s="68">
        <v>6.8000000000000005E-2</v>
      </c>
      <c r="G3814" s="69">
        <f t="shared" si="216"/>
        <v>0.71720960000000011</v>
      </c>
      <c r="H3814" s="70">
        <f t="shared" si="217"/>
        <v>11.2644096</v>
      </c>
    </row>
    <row r="3815" spans="1:8" x14ac:dyDescent="0.25">
      <c r="A3815" s="33" t="str">
        <f t="shared" si="214"/>
        <v>Poland3.5</v>
      </c>
      <c r="B3815" s="32" t="s">
        <v>1450</v>
      </c>
      <c r="C3815" s="33">
        <v>3.5</v>
      </c>
      <c r="D3815" s="34">
        <v>10.24</v>
      </c>
      <c r="E3815" s="34">
        <f t="shared" si="215"/>
        <v>10.5472</v>
      </c>
      <c r="F3815" s="68">
        <v>6.8000000000000005E-2</v>
      </c>
      <c r="G3815" s="69">
        <f t="shared" si="216"/>
        <v>0.71720960000000011</v>
      </c>
      <c r="H3815" s="70">
        <f t="shared" si="217"/>
        <v>11.2644096</v>
      </c>
    </row>
    <row r="3816" spans="1:8" x14ac:dyDescent="0.25">
      <c r="A3816" s="33" t="str">
        <f t="shared" si="214"/>
        <v>Poland4</v>
      </c>
      <c r="B3816" s="32" t="s">
        <v>1450</v>
      </c>
      <c r="C3816" s="33">
        <v>4</v>
      </c>
      <c r="D3816" s="34">
        <v>10.24</v>
      </c>
      <c r="E3816" s="34">
        <f t="shared" si="215"/>
        <v>10.5472</v>
      </c>
      <c r="F3816" s="68">
        <v>6.8000000000000005E-2</v>
      </c>
      <c r="G3816" s="69">
        <f t="shared" si="216"/>
        <v>0.71720960000000011</v>
      </c>
      <c r="H3816" s="70">
        <f t="shared" si="217"/>
        <v>11.2644096</v>
      </c>
    </row>
    <row r="3817" spans="1:8" x14ac:dyDescent="0.25">
      <c r="A3817" s="33" t="str">
        <f t="shared" si="214"/>
        <v>Poland4.5</v>
      </c>
      <c r="B3817" s="32" t="s">
        <v>1450</v>
      </c>
      <c r="C3817" s="33">
        <v>4.5</v>
      </c>
      <c r="D3817" s="34">
        <v>10.24</v>
      </c>
      <c r="E3817" s="34">
        <f t="shared" si="215"/>
        <v>10.5472</v>
      </c>
      <c r="F3817" s="68">
        <v>6.8000000000000005E-2</v>
      </c>
      <c r="G3817" s="69">
        <f t="shared" si="216"/>
        <v>0.71720960000000011</v>
      </c>
      <c r="H3817" s="70">
        <f t="shared" si="217"/>
        <v>11.2644096</v>
      </c>
    </row>
    <row r="3818" spans="1:8" x14ac:dyDescent="0.25">
      <c r="A3818" s="33" t="str">
        <f t="shared" si="214"/>
        <v>Poland5</v>
      </c>
      <c r="B3818" s="32" t="s">
        <v>1450</v>
      </c>
      <c r="C3818" s="33">
        <v>5</v>
      </c>
      <c r="D3818" s="34">
        <v>10.24</v>
      </c>
      <c r="E3818" s="34">
        <f t="shared" si="215"/>
        <v>10.5472</v>
      </c>
      <c r="F3818" s="68">
        <v>6.8000000000000005E-2</v>
      </c>
      <c r="G3818" s="69">
        <f t="shared" si="216"/>
        <v>0.71720960000000011</v>
      </c>
      <c r="H3818" s="70">
        <f t="shared" si="217"/>
        <v>11.2644096</v>
      </c>
    </row>
    <row r="3819" spans="1:8" x14ac:dyDescent="0.25">
      <c r="A3819" s="33" t="str">
        <f t="shared" si="214"/>
        <v>Poland5.5</v>
      </c>
      <c r="B3819" s="32" t="s">
        <v>1450</v>
      </c>
      <c r="C3819" s="33">
        <v>5.5</v>
      </c>
      <c r="D3819" s="34">
        <v>10.24</v>
      </c>
      <c r="E3819" s="34">
        <f t="shared" si="215"/>
        <v>10.5472</v>
      </c>
      <c r="F3819" s="68">
        <v>6.8000000000000005E-2</v>
      </c>
      <c r="G3819" s="69">
        <f t="shared" si="216"/>
        <v>0.71720960000000011</v>
      </c>
      <c r="H3819" s="70">
        <f t="shared" si="217"/>
        <v>11.2644096</v>
      </c>
    </row>
    <row r="3820" spans="1:8" x14ac:dyDescent="0.25">
      <c r="A3820" s="33" t="str">
        <f t="shared" si="214"/>
        <v>Poland6</v>
      </c>
      <c r="B3820" s="32" t="s">
        <v>1450</v>
      </c>
      <c r="C3820" s="33">
        <v>6</v>
      </c>
      <c r="D3820" s="34">
        <v>10.24</v>
      </c>
      <c r="E3820" s="34">
        <f t="shared" si="215"/>
        <v>10.5472</v>
      </c>
      <c r="F3820" s="68">
        <v>6.8000000000000005E-2</v>
      </c>
      <c r="G3820" s="69">
        <f t="shared" si="216"/>
        <v>0.71720960000000011</v>
      </c>
      <c r="H3820" s="70">
        <f t="shared" si="217"/>
        <v>11.2644096</v>
      </c>
    </row>
    <row r="3821" spans="1:8" x14ac:dyDescent="0.25">
      <c r="A3821" s="33" t="str">
        <f t="shared" si="214"/>
        <v>Poland6.5</v>
      </c>
      <c r="B3821" s="32" t="s">
        <v>1450</v>
      </c>
      <c r="C3821" s="33">
        <v>6.5</v>
      </c>
      <c r="D3821" s="34">
        <v>10.24</v>
      </c>
      <c r="E3821" s="34">
        <f t="shared" si="215"/>
        <v>10.5472</v>
      </c>
      <c r="F3821" s="68">
        <v>6.8000000000000005E-2</v>
      </c>
      <c r="G3821" s="69">
        <f t="shared" si="216"/>
        <v>0.71720960000000011</v>
      </c>
      <c r="H3821" s="70">
        <f t="shared" si="217"/>
        <v>11.2644096</v>
      </c>
    </row>
    <row r="3822" spans="1:8" x14ac:dyDescent="0.25">
      <c r="A3822" s="33" t="str">
        <f t="shared" si="214"/>
        <v>Poland7</v>
      </c>
      <c r="B3822" s="32" t="s">
        <v>1450</v>
      </c>
      <c r="C3822" s="33">
        <v>7</v>
      </c>
      <c r="D3822" s="34">
        <v>10.24</v>
      </c>
      <c r="E3822" s="34">
        <f t="shared" si="215"/>
        <v>10.5472</v>
      </c>
      <c r="F3822" s="68">
        <v>6.8000000000000005E-2</v>
      </c>
      <c r="G3822" s="69">
        <f t="shared" si="216"/>
        <v>0.71720960000000011</v>
      </c>
      <c r="H3822" s="70">
        <f t="shared" si="217"/>
        <v>11.2644096</v>
      </c>
    </row>
    <row r="3823" spans="1:8" x14ac:dyDescent="0.25">
      <c r="A3823" s="33" t="str">
        <f t="shared" si="214"/>
        <v>Poland7.5</v>
      </c>
      <c r="B3823" s="32" t="s">
        <v>1450</v>
      </c>
      <c r="C3823" s="33">
        <v>7.5</v>
      </c>
      <c r="D3823" s="34">
        <v>10.24</v>
      </c>
      <c r="E3823" s="34">
        <f t="shared" si="215"/>
        <v>10.5472</v>
      </c>
      <c r="F3823" s="68">
        <v>6.8000000000000005E-2</v>
      </c>
      <c r="G3823" s="69">
        <f t="shared" si="216"/>
        <v>0.71720960000000011</v>
      </c>
      <c r="H3823" s="70">
        <f t="shared" si="217"/>
        <v>11.2644096</v>
      </c>
    </row>
    <row r="3824" spans="1:8" x14ac:dyDescent="0.25">
      <c r="A3824" s="33" t="str">
        <f t="shared" si="214"/>
        <v>Poland8</v>
      </c>
      <c r="B3824" s="32" t="s">
        <v>1450</v>
      </c>
      <c r="C3824" s="33">
        <v>8</v>
      </c>
      <c r="D3824" s="34">
        <v>10.24</v>
      </c>
      <c r="E3824" s="34">
        <f t="shared" si="215"/>
        <v>10.5472</v>
      </c>
      <c r="F3824" s="68">
        <v>6.8000000000000005E-2</v>
      </c>
      <c r="G3824" s="69">
        <f t="shared" si="216"/>
        <v>0.71720960000000011</v>
      </c>
      <c r="H3824" s="70">
        <f t="shared" si="217"/>
        <v>11.2644096</v>
      </c>
    </row>
    <row r="3825" spans="1:8" x14ac:dyDescent="0.25">
      <c r="A3825" s="33" t="str">
        <f t="shared" si="214"/>
        <v>Poland8.5</v>
      </c>
      <c r="B3825" s="32" t="s">
        <v>1450</v>
      </c>
      <c r="C3825" s="33">
        <v>8.5</v>
      </c>
      <c r="D3825" s="34">
        <v>10.24</v>
      </c>
      <c r="E3825" s="34">
        <f t="shared" si="215"/>
        <v>10.5472</v>
      </c>
      <c r="F3825" s="68">
        <v>6.8000000000000005E-2</v>
      </c>
      <c r="G3825" s="69">
        <f t="shared" si="216"/>
        <v>0.71720960000000011</v>
      </c>
      <c r="H3825" s="70">
        <f t="shared" si="217"/>
        <v>11.2644096</v>
      </c>
    </row>
    <row r="3826" spans="1:8" x14ac:dyDescent="0.25">
      <c r="A3826" s="33" t="str">
        <f t="shared" si="214"/>
        <v>Poland9</v>
      </c>
      <c r="B3826" s="32" t="s">
        <v>1450</v>
      </c>
      <c r="C3826" s="33">
        <v>9</v>
      </c>
      <c r="D3826" s="34">
        <v>10.24</v>
      </c>
      <c r="E3826" s="34">
        <f t="shared" si="215"/>
        <v>10.5472</v>
      </c>
      <c r="F3826" s="68">
        <v>6.8000000000000005E-2</v>
      </c>
      <c r="G3826" s="69">
        <f t="shared" si="216"/>
        <v>0.71720960000000011</v>
      </c>
      <c r="H3826" s="70">
        <f t="shared" si="217"/>
        <v>11.2644096</v>
      </c>
    </row>
    <row r="3827" spans="1:8" x14ac:dyDescent="0.25">
      <c r="A3827" s="33" t="str">
        <f t="shared" si="214"/>
        <v>Poland9.5</v>
      </c>
      <c r="B3827" s="32" t="s">
        <v>1450</v>
      </c>
      <c r="C3827" s="33">
        <v>9.5</v>
      </c>
      <c r="D3827" s="34">
        <v>10.24</v>
      </c>
      <c r="E3827" s="34">
        <f t="shared" si="215"/>
        <v>10.5472</v>
      </c>
      <c r="F3827" s="68">
        <v>6.8000000000000005E-2</v>
      </c>
      <c r="G3827" s="69">
        <f t="shared" si="216"/>
        <v>0.71720960000000011</v>
      </c>
      <c r="H3827" s="70">
        <f t="shared" si="217"/>
        <v>11.2644096</v>
      </c>
    </row>
    <row r="3828" spans="1:8" x14ac:dyDescent="0.25">
      <c r="A3828" s="33" t="str">
        <f t="shared" si="214"/>
        <v>Poland10</v>
      </c>
      <c r="B3828" s="32" t="s">
        <v>1450</v>
      </c>
      <c r="C3828" s="33">
        <v>10</v>
      </c>
      <c r="D3828" s="34">
        <v>10.24</v>
      </c>
      <c r="E3828" s="34">
        <f t="shared" si="215"/>
        <v>10.5472</v>
      </c>
      <c r="F3828" s="68">
        <v>6.8000000000000005E-2</v>
      </c>
      <c r="G3828" s="69">
        <f t="shared" si="216"/>
        <v>0.71720960000000011</v>
      </c>
      <c r="H3828" s="70">
        <f t="shared" si="217"/>
        <v>11.2644096</v>
      </c>
    </row>
    <row r="3829" spans="1:8" x14ac:dyDescent="0.25">
      <c r="A3829" s="33" t="str">
        <f t="shared" si="214"/>
        <v>Poland10.5</v>
      </c>
      <c r="B3829" s="32" t="s">
        <v>1450</v>
      </c>
      <c r="C3829" s="33">
        <v>10.5</v>
      </c>
      <c r="D3829" s="34">
        <v>10.24</v>
      </c>
      <c r="E3829" s="34">
        <f t="shared" si="215"/>
        <v>10.5472</v>
      </c>
      <c r="F3829" s="68">
        <v>6.8000000000000005E-2</v>
      </c>
      <c r="G3829" s="69">
        <f t="shared" si="216"/>
        <v>0.71720960000000011</v>
      </c>
      <c r="H3829" s="70">
        <f t="shared" si="217"/>
        <v>11.2644096</v>
      </c>
    </row>
    <row r="3830" spans="1:8" x14ac:dyDescent="0.25">
      <c r="A3830" s="33" t="str">
        <f t="shared" si="214"/>
        <v>Poland11</v>
      </c>
      <c r="B3830" s="32" t="s">
        <v>1450</v>
      </c>
      <c r="C3830" s="33">
        <v>11</v>
      </c>
      <c r="D3830" s="34">
        <v>10.24</v>
      </c>
      <c r="E3830" s="34">
        <f t="shared" si="215"/>
        <v>10.5472</v>
      </c>
      <c r="F3830" s="68">
        <v>6.8000000000000005E-2</v>
      </c>
      <c r="G3830" s="69">
        <f t="shared" si="216"/>
        <v>0.71720960000000011</v>
      </c>
      <c r="H3830" s="70">
        <f t="shared" si="217"/>
        <v>11.2644096</v>
      </c>
    </row>
    <row r="3831" spans="1:8" x14ac:dyDescent="0.25">
      <c r="A3831" s="33" t="str">
        <f t="shared" si="214"/>
        <v>Poland11.5</v>
      </c>
      <c r="B3831" s="32" t="s">
        <v>1450</v>
      </c>
      <c r="C3831" s="33">
        <v>11.5</v>
      </c>
      <c r="D3831" s="34">
        <v>10.24</v>
      </c>
      <c r="E3831" s="34">
        <f t="shared" si="215"/>
        <v>10.5472</v>
      </c>
      <c r="F3831" s="68">
        <v>6.8000000000000005E-2</v>
      </c>
      <c r="G3831" s="69">
        <f t="shared" si="216"/>
        <v>0.71720960000000011</v>
      </c>
      <c r="H3831" s="70">
        <f t="shared" si="217"/>
        <v>11.2644096</v>
      </c>
    </row>
    <row r="3832" spans="1:8" x14ac:dyDescent="0.25">
      <c r="A3832" s="33" t="str">
        <f t="shared" si="214"/>
        <v>Poland12</v>
      </c>
      <c r="B3832" s="32" t="s">
        <v>1450</v>
      </c>
      <c r="C3832" s="33">
        <v>12</v>
      </c>
      <c r="D3832" s="34">
        <v>10.24</v>
      </c>
      <c r="E3832" s="34">
        <f t="shared" si="215"/>
        <v>10.5472</v>
      </c>
      <c r="F3832" s="68">
        <v>6.8000000000000005E-2</v>
      </c>
      <c r="G3832" s="69">
        <f t="shared" si="216"/>
        <v>0.71720960000000011</v>
      </c>
      <c r="H3832" s="70">
        <f t="shared" si="217"/>
        <v>11.2644096</v>
      </c>
    </row>
    <row r="3833" spans="1:8" x14ac:dyDescent="0.25">
      <c r="A3833" s="33" t="str">
        <f t="shared" si="214"/>
        <v>Poland12.5</v>
      </c>
      <c r="B3833" s="32" t="s">
        <v>1450</v>
      </c>
      <c r="C3833" s="33">
        <v>12.5</v>
      </c>
      <c r="D3833" s="34">
        <v>10.24</v>
      </c>
      <c r="E3833" s="34">
        <f t="shared" si="215"/>
        <v>10.5472</v>
      </c>
      <c r="F3833" s="68">
        <v>6.8000000000000005E-2</v>
      </c>
      <c r="G3833" s="69">
        <f t="shared" si="216"/>
        <v>0.71720960000000011</v>
      </c>
      <c r="H3833" s="70">
        <f t="shared" si="217"/>
        <v>11.2644096</v>
      </c>
    </row>
    <row r="3834" spans="1:8" x14ac:dyDescent="0.25">
      <c r="A3834" s="33" t="str">
        <f t="shared" si="214"/>
        <v>Poland13</v>
      </c>
      <c r="B3834" s="32" t="s">
        <v>1450</v>
      </c>
      <c r="C3834" s="33">
        <v>13</v>
      </c>
      <c r="D3834" s="34">
        <v>10.24</v>
      </c>
      <c r="E3834" s="34">
        <f t="shared" si="215"/>
        <v>10.5472</v>
      </c>
      <c r="F3834" s="68">
        <v>6.8000000000000005E-2</v>
      </c>
      <c r="G3834" s="69">
        <f t="shared" si="216"/>
        <v>0.71720960000000011</v>
      </c>
      <c r="H3834" s="70">
        <f t="shared" si="217"/>
        <v>11.2644096</v>
      </c>
    </row>
    <row r="3835" spans="1:8" x14ac:dyDescent="0.25">
      <c r="A3835" s="33" t="str">
        <f t="shared" si="214"/>
        <v>Poland13.5</v>
      </c>
      <c r="B3835" s="32" t="s">
        <v>1450</v>
      </c>
      <c r="C3835" s="33">
        <v>13.5</v>
      </c>
      <c r="D3835" s="34">
        <v>10.24</v>
      </c>
      <c r="E3835" s="34">
        <f t="shared" si="215"/>
        <v>10.5472</v>
      </c>
      <c r="F3835" s="68">
        <v>6.8000000000000005E-2</v>
      </c>
      <c r="G3835" s="69">
        <f t="shared" si="216"/>
        <v>0.71720960000000011</v>
      </c>
      <c r="H3835" s="70">
        <f t="shared" si="217"/>
        <v>11.2644096</v>
      </c>
    </row>
    <row r="3836" spans="1:8" x14ac:dyDescent="0.25">
      <c r="A3836" s="33" t="str">
        <f t="shared" si="214"/>
        <v>Poland14</v>
      </c>
      <c r="B3836" s="32" t="s">
        <v>1450</v>
      </c>
      <c r="C3836" s="33">
        <v>14</v>
      </c>
      <c r="D3836" s="34">
        <v>10.24</v>
      </c>
      <c r="E3836" s="34">
        <f t="shared" si="215"/>
        <v>10.5472</v>
      </c>
      <c r="F3836" s="68">
        <v>6.8000000000000005E-2</v>
      </c>
      <c r="G3836" s="69">
        <f t="shared" si="216"/>
        <v>0.71720960000000011</v>
      </c>
      <c r="H3836" s="70">
        <f t="shared" si="217"/>
        <v>11.2644096</v>
      </c>
    </row>
    <row r="3837" spans="1:8" x14ac:dyDescent="0.25">
      <c r="A3837" s="33" t="str">
        <f t="shared" si="214"/>
        <v>Poland14.5</v>
      </c>
      <c r="B3837" s="32" t="s">
        <v>1450</v>
      </c>
      <c r="C3837" s="33">
        <v>14.5</v>
      </c>
      <c r="D3837" s="34">
        <v>10.24</v>
      </c>
      <c r="E3837" s="34">
        <f t="shared" si="215"/>
        <v>10.5472</v>
      </c>
      <c r="F3837" s="68">
        <v>6.8000000000000005E-2</v>
      </c>
      <c r="G3837" s="69">
        <f t="shared" si="216"/>
        <v>0.71720960000000011</v>
      </c>
      <c r="H3837" s="70">
        <f t="shared" si="217"/>
        <v>11.2644096</v>
      </c>
    </row>
    <row r="3838" spans="1:8" x14ac:dyDescent="0.25">
      <c r="A3838" s="33" t="str">
        <f t="shared" si="214"/>
        <v>Poland15</v>
      </c>
      <c r="B3838" s="32" t="s">
        <v>1450</v>
      </c>
      <c r="C3838" s="33">
        <v>15</v>
      </c>
      <c r="D3838" s="34">
        <v>10.24</v>
      </c>
      <c r="E3838" s="34">
        <f t="shared" si="215"/>
        <v>10.5472</v>
      </c>
      <c r="F3838" s="68">
        <v>6.8000000000000005E-2</v>
      </c>
      <c r="G3838" s="69">
        <f t="shared" si="216"/>
        <v>0.71720960000000011</v>
      </c>
      <c r="H3838" s="70">
        <f t="shared" si="217"/>
        <v>11.2644096</v>
      </c>
    </row>
    <row r="3839" spans="1:8" x14ac:dyDescent="0.25">
      <c r="A3839" s="33" t="str">
        <f t="shared" si="214"/>
        <v>Poland15.5</v>
      </c>
      <c r="B3839" s="32" t="s">
        <v>1450</v>
      </c>
      <c r="C3839" s="33">
        <v>15.5</v>
      </c>
      <c r="D3839" s="34">
        <v>10.24</v>
      </c>
      <c r="E3839" s="34">
        <f t="shared" si="215"/>
        <v>10.5472</v>
      </c>
      <c r="F3839" s="68">
        <v>6.8000000000000005E-2</v>
      </c>
      <c r="G3839" s="69">
        <f t="shared" si="216"/>
        <v>0.71720960000000011</v>
      </c>
      <c r="H3839" s="70">
        <f t="shared" si="217"/>
        <v>11.2644096</v>
      </c>
    </row>
    <row r="3840" spans="1:8" x14ac:dyDescent="0.25">
      <c r="A3840" s="33" t="str">
        <f t="shared" si="214"/>
        <v>Poland16</v>
      </c>
      <c r="B3840" s="32" t="s">
        <v>1450</v>
      </c>
      <c r="C3840" s="33">
        <v>16</v>
      </c>
      <c r="D3840" s="34">
        <v>10.24</v>
      </c>
      <c r="E3840" s="34">
        <f t="shared" si="215"/>
        <v>10.5472</v>
      </c>
      <c r="F3840" s="68">
        <v>6.8000000000000005E-2</v>
      </c>
      <c r="G3840" s="69">
        <f t="shared" si="216"/>
        <v>0.71720960000000011</v>
      </c>
      <c r="H3840" s="70">
        <f t="shared" si="217"/>
        <v>11.2644096</v>
      </c>
    </row>
    <row r="3841" spans="1:8" x14ac:dyDescent="0.25">
      <c r="A3841" s="33" t="str">
        <f t="shared" si="214"/>
        <v>Poland16.5</v>
      </c>
      <c r="B3841" s="32" t="s">
        <v>1450</v>
      </c>
      <c r="C3841" s="33">
        <v>16.5</v>
      </c>
      <c r="D3841" s="34">
        <v>10.24</v>
      </c>
      <c r="E3841" s="34">
        <f t="shared" si="215"/>
        <v>10.5472</v>
      </c>
      <c r="F3841" s="68">
        <v>6.8000000000000005E-2</v>
      </c>
      <c r="G3841" s="69">
        <f t="shared" si="216"/>
        <v>0.71720960000000011</v>
      </c>
      <c r="H3841" s="70">
        <f t="shared" si="217"/>
        <v>11.2644096</v>
      </c>
    </row>
    <row r="3842" spans="1:8" x14ac:dyDescent="0.25">
      <c r="A3842" s="33" t="str">
        <f t="shared" si="214"/>
        <v>Poland17</v>
      </c>
      <c r="B3842" s="32" t="s">
        <v>1450</v>
      </c>
      <c r="C3842" s="33">
        <v>17</v>
      </c>
      <c r="D3842" s="34">
        <v>10.24</v>
      </c>
      <c r="E3842" s="34">
        <f t="shared" si="215"/>
        <v>10.5472</v>
      </c>
      <c r="F3842" s="68">
        <v>6.8000000000000005E-2</v>
      </c>
      <c r="G3842" s="69">
        <f t="shared" si="216"/>
        <v>0.71720960000000011</v>
      </c>
      <c r="H3842" s="70">
        <f t="shared" si="217"/>
        <v>11.2644096</v>
      </c>
    </row>
    <row r="3843" spans="1:8" x14ac:dyDescent="0.25">
      <c r="A3843" s="33" t="str">
        <f t="shared" si="214"/>
        <v>Poland17.5</v>
      </c>
      <c r="B3843" s="32" t="s">
        <v>1450</v>
      </c>
      <c r="C3843" s="33">
        <v>17.5</v>
      </c>
      <c r="D3843" s="34">
        <v>10.24</v>
      </c>
      <c r="E3843" s="34">
        <f t="shared" si="215"/>
        <v>10.5472</v>
      </c>
      <c r="F3843" s="68">
        <v>6.8000000000000005E-2</v>
      </c>
      <c r="G3843" s="69">
        <f t="shared" si="216"/>
        <v>0.71720960000000011</v>
      </c>
      <c r="H3843" s="70">
        <f t="shared" si="217"/>
        <v>11.2644096</v>
      </c>
    </row>
    <row r="3844" spans="1:8" x14ac:dyDescent="0.25">
      <c r="A3844" s="33" t="str">
        <f t="shared" si="214"/>
        <v>Poland18</v>
      </c>
      <c r="B3844" s="32" t="s">
        <v>1450</v>
      </c>
      <c r="C3844" s="33">
        <v>18</v>
      </c>
      <c r="D3844" s="34">
        <v>10.24</v>
      </c>
      <c r="E3844" s="34">
        <f t="shared" si="215"/>
        <v>10.5472</v>
      </c>
      <c r="F3844" s="68">
        <v>6.8000000000000005E-2</v>
      </c>
      <c r="G3844" s="69">
        <f t="shared" si="216"/>
        <v>0.71720960000000011</v>
      </c>
      <c r="H3844" s="70">
        <f t="shared" si="217"/>
        <v>11.2644096</v>
      </c>
    </row>
    <row r="3845" spans="1:8" x14ac:dyDescent="0.25">
      <c r="A3845" s="33" t="str">
        <f t="shared" si="214"/>
        <v>Poland18.5</v>
      </c>
      <c r="B3845" s="32" t="s">
        <v>1450</v>
      </c>
      <c r="C3845" s="33">
        <v>18.5</v>
      </c>
      <c r="D3845" s="34">
        <v>10.24</v>
      </c>
      <c r="E3845" s="34">
        <f t="shared" si="215"/>
        <v>10.5472</v>
      </c>
      <c r="F3845" s="68">
        <v>6.8000000000000005E-2</v>
      </c>
      <c r="G3845" s="69">
        <f t="shared" si="216"/>
        <v>0.71720960000000011</v>
      </c>
      <c r="H3845" s="70">
        <f t="shared" si="217"/>
        <v>11.2644096</v>
      </c>
    </row>
    <row r="3846" spans="1:8" x14ac:dyDescent="0.25">
      <c r="A3846" s="33" t="str">
        <f t="shared" si="214"/>
        <v>Poland19</v>
      </c>
      <c r="B3846" s="32" t="s">
        <v>1450</v>
      </c>
      <c r="C3846" s="33">
        <v>19</v>
      </c>
      <c r="D3846" s="34">
        <v>10.24</v>
      </c>
      <c r="E3846" s="34">
        <f t="shared" si="215"/>
        <v>10.5472</v>
      </c>
      <c r="F3846" s="68">
        <v>6.8000000000000005E-2</v>
      </c>
      <c r="G3846" s="69">
        <f t="shared" si="216"/>
        <v>0.71720960000000011</v>
      </c>
      <c r="H3846" s="70">
        <f t="shared" si="217"/>
        <v>11.2644096</v>
      </c>
    </row>
    <row r="3847" spans="1:8" x14ac:dyDescent="0.25">
      <c r="A3847" s="33" t="str">
        <f t="shared" si="214"/>
        <v>Poland19.5</v>
      </c>
      <c r="B3847" s="32" t="s">
        <v>1450</v>
      </c>
      <c r="C3847" s="33">
        <v>19.5</v>
      </c>
      <c r="D3847" s="34">
        <v>10.24</v>
      </c>
      <c r="E3847" s="34">
        <f t="shared" si="215"/>
        <v>10.5472</v>
      </c>
      <c r="F3847" s="68">
        <v>6.8000000000000005E-2</v>
      </c>
      <c r="G3847" s="69">
        <f t="shared" si="216"/>
        <v>0.71720960000000011</v>
      </c>
      <c r="H3847" s="70">
        <f t="shared" si="217"/>
        <v>11.2644096</v>
      </c>
    </row>
    <row r="3848" spans="1:8" x14ac:dyDescent="0.25">
      <c r="A3848" s="33" t="str">
        <f t="shared" si="214"/>
        <v>Poland20</v>
      </c>
      <c r="B3848" s="32" t="s">
        <v>1450</v>
      </c>
      <c r="C3848" s="33">
        <v>20</v>
      </c>
      <c r="D3848" s="34">
        <v>10.24</v>
      </c>
      <c r="E3848" s="34">
        <f t="shared" si="215"/>
        <v>10.5472</v>
      </c>
      <c r="F3848" s="68">
        <v>6.8000000000000005E-2</v>
      </c>
      <c r="G3848" s="69">
        <f t="shared" si="216"/>
        <v>0.71720960000000011</v>
      </c>
      <c r="H3848" s="70">
        <f t="shared" si="217"/>
        <v>11.2644096</v>
      </c>
    </row>
    <row r="3849" spans="1:8" x14ac:dyDescent="0.25">
      <c r="A3849" s="33" t="str">
        <f t="shared" si="214"/>
        <v>Poland20.5</v>
      </c>
      <c r="B3849" s="32" t="s">
        <v>1450</v>
      </c>
      <c r="C3849" s="33">
        <v>20.5</v>
      </c>
      <c r="D3849" s="34">
        <v>10.24</v>
      </c>
      <c r="E3849" s="34">
        <f t="shared" si="215"/>
        <v>10.5472</v>
      </c>
      <c r="F3849" s="68">
        <v>6.8000000000000005E-2</v>
      </c>
      <c r="G3849" s="69">
        <f t="shared" si="216"/>
        <v>0.71720960000000011</v>
      </c>
      <c r="H3849" s="70">
        <f t="shared" si="217"/>
        <v>11.2644096</v>
      </c>
    </row>
    <row r="3850" spans="1:8" x14ac:dyDescent="0.25">
      <c r="A3850" s="33" t="str">
        <f t="shared" si="214"/>
        <v>Poland21</v>
      </c>
      <c r="B3850" s="32" t="s">
        <v>1450</v>
      </c>
      <c r="C3850" s="33">
        <v>21</v>
      </c>
      <c r="D3850" s="34">
        <v>10.24</v>
      </c>
      <c r="E3850" s="34">
        <f t="shared" si="215"/>
        <v>10.5472</v>
      </c>
      <c r="F3850" s="68">
        <v>6.8000000000000005E-2</v>
      </c>
      <c r="G3850" s="69">
        <f t="shared" si="216"/>
        <v>0.71720960000000011</v>
      </c>
      <c r="H3850" s="70">
        <f t="shared" si="217"/>
        <v>11.2644096</v>
      </c>
    </row>
    <row r="3851" spans="1:8" x14ac:dyDescent="0.25">
      <c r="A3851" s="33" t="str">
        <f t="shared" si="214"/>
        <v>Poland21.5</v>
      </c>
      <c r="B3851" s="32" t="s">
        <v>1450</v>
      </c>
      <c r="C3851" s="33">
        <v>21.5</v>
      </c>
      <c r="D3851" s="34">
        <v>10.24</v>
      </c>
      <c r="E3851" s="34">
        <f t="shared" si="215"/>
        <v>10.5472</v>
      </c>
      <c r="F3851" s="68">
        <v>6.8000000000000005E-2</v>
      </c>
      <c r="G3851" s="69">
        <f t="shared" si="216"/>
        <v>0.71720960000000011</v>
      </c>
      <c r="H3851" s="70">
        <f t="shared" si="217"/>
        <v>11.2644096</v>
      </c>
    </row>
    <row r="3852" spans="1:8" x14ac:dyDescent="0.25">
      <c r="A3852" s="33" t="str">
        <f t="shared" si="214"/>
        <v>Poland22</v>
      </c>
      <c r="B3852" s="32" t="s">
        <v>1450</v>
      </c>
      <c r="C3852" s="33">
        <v>22</v>
      </c>
      <c r="D3852" s="34">
        <v>10.24</v>
      </c>
      <c r="E3852" s="34">
        <f t="shared" si="215"/>
        <v>10.5472</v>
      </c>
      <c r="F3852" s="68">
        <v>6.8000000000000005E-2</v>
      </c>
      <c r="G3852" s="69">
        <f t="shared" si="216"/>
        <v>0.71720960000000011</v>
      </c>
      <c r="H3852" s="70">
        <f t="shared" si="217"/>
        <v>11.2644096</v>
      </c>
    </row>
    <row r="3853" spans="1:8" x14ac:dyDescent="0.25">
      <c r="A3853" s="33" t="str">
        <f t="shared" si="214"/>
        <v>Poland22.5</v>
      </c>
      <c r="B3853" s="32" t="s">
        <v>1450</v>
      </c>
      <c r="C3853" s="33">
        <v>22.5</v>
      </c>
      <c r="D3853" s="34">
        <v>10.24</v>
      </c>
      <c r="E3853" s="34">
        <f t="shared" si="215"/>
        <v>10.5472</v>
      </c>
      <c r="F3853" s="68">
        <v>6.8000000000000005E-2</v>
      </c>
      <c r="G3853" s="69">
        <f t="shared" si="216"/>
        <v>0.71720960000000011</v>
      </c>
      <c r="H3853" s="70">
        <f t="shared" si="217"/>
        <v>11.2644096</v>
      </c>
    </row>
    <row r="3854" spans="1:8" x14ac:dyDescent="0.25">
      <c r="A3854" s="33" t="str">
        <f t="shared" si="214"/>
        <v>Poland23</v>
      </c>
      <c r="B3854" s="32" t="s">
        <v>1450</v>
      </c>
      <c r="C3854" s="33">
        <v>23</v>
      </c>
      <c r="D3854" s="34">
        <v>10.24</v>
      </c>
      <c r="E3854" s="34">
        <f t="shared" si="215"/>
        <v>10.5472</v>
      </c>
      <c r="F3854" s="68">
        <v>6.8000000000000005E-2</v>
      </c>
      <c r="G3854" s="69">
        <f t="shared" si="216"/>
        <v>0.71720960000000011</v>
      </c>
      <c r="H3854" s="70">
        <f t="shared" si="217"/>
        <v>11.2644096</v>
      </c>
    </row>
    <row r="3855" spans="1:8" x14ac:dyDescent="0.25">
      <c r="A3855" s="33" t="str">
        <f t="shared" si="214"/>
        <v>Poland23.5</v>
      </c>
      <c r="B3855" s="32" t="s">
        <v>1450</v>
      </c>
      <c r="C3855" s="33">
        <v>23.5</v>
      </c>
      <c r="D3855" s="34">
        <v>10.24</v>
      </c>
      <c r="E3855" s="34">
        <f t="shared" si="215"/>
        <v>10.5472</v>
      </c>
      <c r="F3855" s="68">
        <v>6.8000000000000005E-2</v>
      </c>
      <c r="G3855" s="69">
        <f t="shared" si="216"/>
        <v>0.71720960000000011</v>
      </c>
      <c r="H3855" s="70">
        <f t="shared" si="217"/>
        <v>11.2644096</v>
      </c>
    </row>
    <row r="3856" spans="1:8" x14ac:dyDescent="0.25">
      <c r="A3856" s="33" t="str">
        <f t="shared" si="214"/>
        <v>Poland24</v>
      </c>
      <c r="B3856" s="32" t="s">
        <v>1450</v>
      </c>
      <c r="C3856" s="33">
        <v>24</v>
      </c>
      <c r="D3856" s="34">
        <v>10.24</v>
      </c>
      <c r="E3856" s="34">
        <f t="shared" si="215"/>
        <v>10.5472</v>
      </c>
      <c r="F3856" s="68">
        <v>6.8000000000000005E-2</v>
      </c>
      <c r="G3856" s="69">
        <f t="shared" si="216"/>
        <v>0.71720960000000011</v>
      </c>
      <c r="H3856" s="70">
        <f t="shared" si="217"/>
        <v>11.2644096</v>
      </c>
    </row>
    <row r="3857" spans="1:8" x14ac:dyDescent="0.25">
      <c r="A3857" s="33" t="str">
        <f t="shared" ref="A3857:A3921" si="218">CONCATENATE(B3857,C3857)</f>
        <v>Poland24.5</v>
      </c>
      <c r="B3857" s="32" t="s">
        <v>1450</v>
      </c>
      <c r="C3857" s="33">
        <v>24.5</v>
      </c>
      <c r="D3857" s="34">
        <v>10.24</v>
      </c>
      <c r="E3857" s="34">
        <f t="shared" si="215"/>
        <v>10.5472</v>
      </c>
      <c r="F3857" s="68">
        <v>6.8000000000000005E-2</v>
      </c>
      <c r="G3857" s="69">
        <f t="shared" si="216"/>
        <v>0.71720960000000011</v>
      </c>
      <c r="H3857" s="70">
        <f t="shared" si="217"/>
        <v>11.2644096</v>
      </c>
    </row>
    <row r="3858" spans="1:8" x14ac:dyDescent="0.25">
      <c r="A3858" s="33" t="str">
        <f t="shared" si="218"/>
        <v>Poland25</v>
      </c>
      <c r="B3858" s="32" t="s">
        <v>1450</v>
      </c>
      <c r="C3858" s="33">
        <v>25</v>
      </c>
      <c r="D3858" s="34">
        <v>10.24</v>
      </c>
      <c r="E3858" s="34">
        <f t="shared" ref="E3858:E3921" si="219">D3858*1.03</f>
        <v>10.5472</v>
      </c>
      <c r="F3858" s="68">
        <v>6.8000000000000005E-2</v>
      </c>
      <c r="G3858" s="69">
        <f t="shared" ref="G3858:G3921" si="220">E3858*F3858</f>
        <v>0.71720960000000011</v>
      </c>
      <c r="H3858" s="70">
        <f t="shared" ref="H3858:H3921" si="221">G3858+E3858</f>
        <v>11.2644096</v>
      </c>
    </row>
    <row r="3859" spans="1:8" x14ac:dyDescent="0.25">
      <c r="A3859" s="33" t="str">
        <f t="shared" si="218"/>
        <v>Poland25.5</v>
      </c>
      <c r="B3859" s="32" t="s">
        <v>1450</v>
      </c>
      <c r="C3859" s="33">
        <v>25.5</v>
      </c>
      <c r="D3859" s="34">
        <v>20.48</v>
      </c>
      <c r="E3859" s="34">
        <f t="shared" si="219"/>
        <v>21.0944</v>
      </c>
      <c r="F3859" s="68">
        <v>6.8000000000000005E-2</v>
      </c>
      <c r="G3859" s="69">
        <f t="shared" si="220"/>
        <v>1.4344192000000002</v>
      </c>
      <c r="H3859" s="70">
        <f t="shared" si="221"/>
        <v>22.528819200000001</v>
      </c>
    </row>
    <row r="3860" spans="1:8" x14ac:dyDescent="0.25">
      <c r="A3860" s="33" t="str">
        <f t="shared" si="218"/>
        <v>Poland26</v>
      </c>
      <c r="B3860" s="32" t="s">
        <v>1450</v>
      </c>
      <c r="C3860" s="33">
        <v>26</v>
      </c>
      <c r="D3860" s="34">
        <v>20.48</v>
      </c>
      <c r="E3860" s="34">
        <f t="shared" si="219"/>
        <v>21.0944</v>
      </c>
      <c r="F3860" s="68">
        <v>6.8000000000000005E-2</v>
      </c>
      <c r="G3860" s="69">
        <f t="shared" si="220"/>
        <v>1.4344192000000002</v>
      </c>
      <c r="H3860" s="70">
        <f t="shared" si="221"/>
        <v>22.528819200000001</v>
      </c>
    </row>
    <row r="3861" spans="1:8" x14ac:dyDescent="0.25">
      <c r="A3861" s="33" t="str">
        <f t="shared" si="218"/>
        <v>Poland26.5</v>
      </c>
      <c r="B3861" s="32" t="s">
        <v>1450</v>
      </c>
      <c r="C3861" s="33">
        <v>26.5</v>
      </c>
      <c r="D3861" s="34">
        <v>20.48</v>
      </c>
      <c r="E3861" s="34">
        <f t="shared" si="219"/>
        <v>21.0944</v>
      </c>
      <c r="F3861" s="68">
        <v>6.8000000000000005E-2</v>
      </c>
      <c r="G3861" s="69">
        <f t="shared" si="220"/>
        <v>1.4344192000000002</v>
      </c>
      <c r="H3861" s="70">
        <f t="shared" si="221"/>
        <v>22.528819200000001</v>
      </c>
    </row>
    <row r="3862" spans="1:8" x14ac:dyDescent="0.25">
      <c r="A3862" s="33" t="str">
        <f t="shared" si="218"/>
        <v>Poland27</v>
      </c>
      <c r="B3862" s="32" t="s">
        <v>1450</v>
      </c>
      <c r="C3862" s="33">
        <v>27</v>
      </c>
      <c r="D3862" s="34">
        <v>20.48</v>
      </c>
      <c r="E3862" s="34">
        <f t="shared" si="219"/>
        <v>21.0944</v>
      </c>
      <c r="F3862" s="68">
        <v>6.8000000000000005E-2</v>
      </c>
      <c r="G3862" s="69">
        <f t="shared" si="220"/>
        <v>1.4344192000000002</v>
      </c>
      <c r="H3862" s="70">
        <f t="shared" si="221"/>
        <v>22.528819200000001</v>
      </c>
    </row>
    <row r="3863" spans="1:8" x14ac:dyDescent="0.25">
      <c r="A3863" s="33" t="str">
        <f t="shared" si="218"/>
        <v>Poland27.5</v>
      </c>
      <c r="B3863" s="32" t="s">
        <v>1450</v>
      </c>
      <c r="C3863" s="33">
        <v>27.5</v>
      </c>
      <c r="D3863" s="34">
        <v>20.48</v>
      </c>
      <c r="E3863" s="34">
        <f t="shared" si="219"/>
        <v>21.0944</v>
      </c>
      <c r="F3863" s="68">
        <v>6.8000000000000005E-2</v>
      </c>
      <c r="G3863" s="69">
        <f t="shared" si="220"/>
        <v>1.4344192000000002</v>
      </c>
      <c r="H3863" s="70">
        <f t="shared" si="221"/>
        <v>22.528819200000001</v>
      </c>
    </row>
    <row r="3864" spans="1:8" x14ac:dyDescent="0.25">
      <c r="A3864" s="33" t="str">
        <f t="shared" si="218"/>
        <v>Poland28</v>
      </c>
      <c r="B3864" s="32" t="s">
        <v>1450</v>
      </c>
      <c r="C3864" s="33">
        <v>28</v>
      </c>
      <c r="D3864" s="34">
        <v>20.48</v>
      </c>
      <c r="E3864" s="34">
        <f t="shared" si="219"/>
        <v>21.0944</v>
      </c>
      <c r="F3864" s="68">
        <v>6.8000000000000005E-2</v>
      </c>
      <c r="G3864" s="69">
        <f t="shared" si="220"/>
        <v>1.4344192000000002</v>
      </c>
      <c r="H3864" s="70">
        <f t="shared" si="221"/>
        <v>22.528819200000001</v>
      </c>
    </row>
    <row r="3865" spans="1:8" x14ac:dyDescent="0.25">
      <c r="A3865" s="33" t="str">
        <f t="shared" si="218"/>
        <v>Poland28.5</v>
      </c>
      <c r="B3865" s="32" t="s">
        <v>1450</v>
      </c>
      <c r="C3865" s="33">
        <v>28.5</v>
      </c>
      <c r="D3865" s="34">
        <v>20.48</v>
      </c>
      <c r="E3865" s="34">
        <f t="shared" si="219"/>
        <v>21.0944</v>
      </c>
      <c r="F3865" s="68">
        <v>6.8000000000000005E-2</v>
      </c>
      <c r="G3865" s="69">
        <f t="shared" si="220"/>
        <v>1.4344192000000002</v>
      </c>
      <c r="H3865" s="70">
        <f t="shared" si="221"/>
        <v>22.528819200000001</v>
      </c>
    </row>
    <row r="3866" spans="1:8" x14ac:dyDescent="0.25">
      <c r="A3866" s="33" t="str">
        <f t="shared" si="218"/>
        <v>Poland29</v>
      </c>
      <c r="B3866" s="32" t="s">
        <v>1450</v>
      </c>
      <c r="C3866" s="33">
        <v>29</v>
      </c>
      <c r="D3866" s="34">
        <v>20.48</v>
      </c>
      <c r="E3866" s="34">
        <f t="shared" si="219"/>
        <v>21.0944</v>
      </c>
      <c r="F3866" s="68">
        <v>6.8000000000000005E-2</v>
      </c>
      <c r="G3866" s="69">
        <f t="shared" si="220"/>
        <v>1.4344192000000002</v>
      </c>
      <c r="H3866" s="70">
        <f t="shared" si="221"/>
        <v>22.528819200000001</v>
      </c>
    </row>
    <row r="3867" spans="1:8" x14ac:dyDescent="0.25">
      <c r="A3867" s="33" t="str">
        <f t="shared" si="218"/>
        <v>Poland29.5</v>
      </c>
      <c r="B3867" s="32" t="s">
        <v>1450</v>
      </c>
      <c r="C3867" s="33">
        <v>29.5</v>
      </c>
      <c r="D3867" s="34">
        <v>20.48</v>
      </c>
      <c r="E3867" s="34">
        <f t="shared" si="219"/>
        <v>21.0944</v>
      </c>
      <c r="F3867" s="68">
        <v>6.8000000000000005E-2</v>
      </c>
      <c r="G3867" s="69">
        <f t="shared" si="220"/>
        <v>1.4344192000000002</v>
      </c>
      <c r="H3867" s="70">
        <f t="shared" si="221"/>
        <v>22.528819200000001</v>
      </c>
    </row>
    <row r="3868" spans="1:8" x14ac:dyDescent="0.25">
      <c r="A3868" s="33" t="str">
        <f t="shared" si="218"/>
        <v>Poland30</v>
      </c>
      <c r="B3868" s="32" t="s">
        <v>1450</v>
      </c>
      <c r="C3868" s="33">
        <v>30</v>
      </c>
      <c r="D3868" s="34">
        <v>20.48</v>
      </c>
      <c r="E3868" s="34">
        <f t="shared" si="219"/>
        <v>21.0944</v>
      </c>
      <c r="F3868" s="68">
        <v>6.8000000000000005E-2</v>
      </c>
      <c r="G3868" s="69">
        <f t="shared" si="220"/>
        <v>1.4344192000000002</v>
      </c>
      <c r="H3868" s="70">
        <f t="shared" si="221"/>
        <v>22.528819200000001</v>
      </c>
    </row>
    <row r="3869" spans="1:8" x14ac:dyDescent="0.25">
      <c r="A3869" s="33" t="str">
        <f t="shared" si="218"/>
        <v>Poland30.5</v>
      </c>
      <c r="B3869" s="32" t="s">
        <v>1450</v>
      </c>
      <c r="C3869" s="33">
        <v>30.5</v>
      </c>
      <c r="D3869" s="34">
        <v>20.48</v>
      </c>
      <c r="E3869" s="34">
        <f t="shared" si="219"/>
        <v>21.0944</v>
      </c>
      <c r="F3869" s="68">
        <v>6.8000000000000005E-2</v>
      </c>
      <c r="G3869" s="69">
        <f t="shared" si="220"/>
        <v>1.4344192000000002</v>
      </c>
      <c r="H3869" s="70">
        <f t="shared" si="221"/>
        <v>22.528819200000001</v>
      </c>
    </row>
    <row r="3870" spans="1:8" x14ac:dyDescent="0.25">
      <c r="A3870" s="33" t="str">
        <f t="shared" si="218"/>
        <v>Poland31</v>
      </c>
      <c r="B3870" s="32" t="s">
        <v>1450</v>
      </c>
      <c r="C3870" s="33">
        <v>31</v>
      </c>
      <c r="D3870" s="34">
        <v>20.48</v>
      </c>
      <c r="E3870" s="34">
        <f t="shared" si="219"/>
        <v>21.0944</v>
      </c>
      <c r="F3870" s="68">
        <v>6.8000000000000005E-2</v>
      </c>
      <c r="G3870" s="69">
        <f t="shared" si="220"/>
        <v>1.4344192000000002</v>
      </c>
      <c r="H3870" s="70">
        <f t="shared" si="221"/>
        <v>22.528819200000001</v>
      </c>
    </row>
    <row r="3871" spans="1:8" x14ac:dyDescent="0.25">
      <c r="A3871" s="33" t="str">
        <f t="shared" si="218"/>
        <v>Poland31.5</v>
      </c>
      <c r="B3871" s="32" t="s">
        <v>1450</v>
      </c>
      <c r="C3871" s="33">
        <v>31.5</v>
      </c>
      <c r="D3871" s="34">
        <v>20.48</v>
      </c>
      <c r="E3871" s="34">
        <f t="shared" si="219"/>
        <v>21.0944</v>
      </c>
      <c r="F3871" s="68">
        <v>6.8000000000000005E-2</v>
      </c>
      <c r="G3871" s="69">
        <f t="shared" si="220"/>
        <v>1.4344192000000002</v>
      </c>
      <c r="H3871" s="70">
        <f t="shared" si="221"/>
        <v>22.528819200000001</v>
      </c>
    </row>
    <row r="3872" spans="1:8" x14ac:dyDescent="0.25">
      <c r="A3872" s="33" t="str">
        <f t="shared" si="218"/>
        <v>Poland32</v>
      </c>
      <c r="B3872" s="32" t="s">
        <v>1450</v>
      </c>
      <c r="C3872" s="33">
        <v>32</v>
      </c>
      <c r="D3872" s="34">
        <v>20.48</v>
      </c>
      <c r="E3872" s="34">
        <f t="shared" si="219"/>
        <v>21.0944</v>
      </c>
      <c r="F3872" s="68">
        <v>6.8000000000000005E-2</v>
      </c>
      <c r="G3872" s="69">
        <f t="shared" si="220"/>
        <v>1.4344192000000002</v>
      </c>
      <c r="H3872" s="70">
        <f t="shared" si="221"/>
        <v>22.528819200000001</v>
      </c>
    </row>
    <row r="3873" spans="1:8" x14ac:dyDescent="0.25">
      <c r="A3873" s="33" t="str">
        <f t="shared" si="218"/>
        <v>Poland32.5</v>
      </c>
      <c r="B3873" s="32" t="s">
        <v>1450</v>
      </c>
      <c r="C3873" s="33">
        <v>32.5</v>
      </c>
      <c r="D3873" s="34">
        <v>20.48</v>
      </c>
      <c r="E3873" s="34">
        <f t="shared" si="219"/>
        <v>21.0944</v>
      </c>
      <c r="F3873" s="68">
        <v>6.8000000000000005E-2</v>
      </c>
      <c r="G3873" s="69">
        <f t="shared" si="220"/>
        <v>1.4344192000000002</v>
      </c>
      <c r="H3873" s="70">
        <f t="shared" si="221"/>
        <v>22.528819200000001</v>
      </c>
    </row>
    <row r="3874" spans="1:8" x14ac:dyDescent="0.25">
      <c r="A3874" s="33" t="str">
        <f t="shared" si="218"/>
        <v>Poland33</v>
      </c>
      <c r="B3874" s="32" t="s">
        <v>1450</v>
      </c>
      <c r="C3874" s="33">
        <v>33</v>
      </c>
      <c r="D3874" s="34">
        <v>20.48</v>
      </c>
      <c r="E3874" s="34">
        <f t="shared" si="219"/>
        <v>21.0944</v>
      </c>
      <c r="F3874" s="68">
        <v>6.8000000000000005E-2</v>
      </c>
      <c r="G3874" s="69">
        <f t="shared" si="220"/>
        <v>1.4344192000000002</v>
      </c>
      <c r="H3874" s="70">
        <f t="shared" si="221"/>
        <v>22.528819200000001</v>
      </c>
    </row>
    <row r="3875" spans="1:8" x14ac:dyDescent="0.25">
      <c r="A3875" s="33" t="str">
        <f t="shared" si="218"/>
        <v>Poland33.5</v>
      </c>
      <c r="B3875" s="32" t="s">
        <v>1450</v>
      </c>
      <c r="C3875" s="33">
        <v>33.5</v>
      </c>
      <c r="D3875" s="34">
        <v>20.48</v>
      </c>
      <c r="E3875" s="34">
        <f t="shared" si="219"/>
        <v>21.0944</v>
      </c>
      <c r="F3875" s="68">
        <v>6.8000000000000005E-2</v>
      </c>
      <c r="G3875" s="69">
        <f t="shared" si="220"/>
        <v>1.4344192000000002</v>
      </c>
      <c r="H3875" s="70">
        <f t="shared" si="221"/>
        <v>22.528819200000001</v>
      </c>
    </row>
    <row r="3876" spans="1:8" x14ac:dyDescent="0.25">
      <c r="A3876" s="33" t="str">
        <f t="shared" si="218"/>
        <v>Poland34</v>
      </c>
      <c r="B3876" s="32" t="s">
        <v>1450</v>
      </c>
      <c r="C3876" s="33">
        <v>34</v>
      </c>
      <c r="D3876" s="34">
        <v>20.48</v>
      </c>
      <c r="E3876" s="34">
        <f t="shared" si="219"/>
        <v>21.0944</v>
      </c>
      <c r="F3876" s="68">
        <v>6.8000000000000005E-2</v>
      </c>
      <c r="G3876" s="69">
        <f t="shared" si="220"/>
        <v>1.4344192000000002</v>
      </c>
      <c r="H3876" s="70">
        <f t="shared" si="221"/>
        <v>22.528819200000001</v>
      </c>
    </row>
    <row r="3877" spans="1:8" x14ac:dyDescent="0.25">
      <c r="A3877" s="33" t="str">
        <f t="shared" si="218"/>
        <v>Poland34.5</v>
      </c>
      <c r="B3877" s="32" t="s">
        <v>1450</v>
      </c>
      <c r="C3877" s="33">
        <v>34.5</v>
      </c>
      <c r="D3877" s="34">
        <v>20.48</v>
      </c>
      <c r="E3877" s="34">
        <f t="shared" si="219"/>
        <v>21.0944</v>
      </c>
      <c r="F3877" s="68">
        <v>6.8000000000000005E-2</v>
      </c>
      <c r="G3877" s="69">
        <f t="shared" si="220"/>
        <v>1.4344192000000002</v>
      </c>
      <c r="H3877" s="70">
        <f t="shared" si="221"/>
        <v>22.528819200000001</v>
      </c>
    </row>
    <row r="3878" spans="1:8" x14ac:dyDescent="0.25">
      <c r="A3878" s="33" t="str">
        <f t="shared" si="218"/>
        <v>Poland35</v>
      </c>
      <c r="B3878" s="32" t="s">
        <v>1450</v>
      </c>
      <c r="C3878" s="33">
        <v>35</v>
      </c>
      <c r="D3878" s="34">
        <v>20.48</v>
      </c>
      <c r="E3878" s="34">
        <f t="shared" si="219"/>
        <v>21.0944</v>
      </c>
      <c r="F3878" s="68">
        <v>6.8000000000000005E-2</v>
      </c>
      <c r="G3878" s="69">
        <f t="shared" si="220"/>
        <v>1.4344192000000002</v>
      </c>
      <c r="H3878" s="70">
        <f t="shared" si="221"/>
        <v>22.528819200000001</v>
      </c>
    </row>
    <row r="3879" spans="1:8" x14ac:dyDescent="0.25">
      <c r="A3879" s="33" t="str">
        <f t="shared" si="218"/>
        <v>Poland35.5</v>
      </c>
      <c r="B3879" s="32" t="s">
        <v>1450</v>
      </c>
      <c r="C3879" s="33">
        <v>35.5</v>
      </c>
      <c r="D3879" s="34">
        <v>20.48</v>
      </c>
      <c r="E3879" s="34">
        <f t="shared" si="219"/>
        <v>21.0944</v>
      </c>
      <c r="F3879" s="68">
        <v>6.8000000000000005E-2</v>
      </c>
      <c r="G3879" s="69">
        <f t="shared" si="220"/>
        <v>1.4344192000000002</v>
      </c>
      <c r="H3879" s="70">
        <f t="shared" si="221"/>
        <v>22.528819200000001</v>
      </c>
    </row>
    <row r="3880" spans="1:8" x14ac:dyDescent="0.25">
      <c r="A3880" s="33" t="str">
        <f t="shared" si="218"/>
        <v>Poland36</v>
      </c>
      <c r="B3880" s="32" t="s">
        <v>1450</v>
      </c>
      <c r="C3880" s="33">
        <v>36</v>
      </c>
      <c r="D3880" s="34">
        <v>20.48</v>
      </c>
      <c r="E3880" s="34">
        <f t="shared" si="219"/>
        <v>21.0944</v>
      </c>
      <c r="F3880" s="68">
        <v>6.8000000000000005E-2</v>
      </c>
      <c r="G3880" s="69">
        <f t="shared" si="220"/>
        <v>1.4344192000000002</v>
      </c>
      <c r="H3880" s="70">
        <f t="shared" si="221"/>
        <v>22.528819200000001</v>
      </c>
    </row>
    <row r="3881" spans="1:8" x14ac:dyDescent="0.25">
      <c r="A3881" s="33" t="str">
        <f t="shared" si="218"/>
        <v>Poland36.5</v>
      </c>
      <c r="B3881" s="32" t="s">
        <v>1450</v>
      </c>
      <c r="C3881" s="33">
        <v>36.5</v>
      </c>
      <c r="D3881" s="34">
        <v>20.48</v>
      </c>
      <c r="E3881" s="34">
        <f t="shared" si="219"/>
        <v>21.0944</v>
      </c>
      <c r="F3881" s="68">
        <v>6.8000000000000005E-2</v>
      </c>
      <c r="G3881" s="69">
        <f t="shared" si="220"/>
        <v>1.4344192000000002</v>
      </c>
      <c r="H3881" s="70">
        <f t="shared" si="221"/>
        <v>22.528819200000001</v>
      </c>
    </row>
    <row r="3882" spans="1:8" x14ac:dyDescent="0.25">
      <c r="A3882" s="33" t="str">
        <f t="shared" si="218"/>
        <v>Poland37</v>
      </c>
      <c r="B3882" s="32" t="s">
        <v>1450</v>
      </c>
      <c r="C3882" s="33">
        <v>37</v>
      </c>
      <c r="D3882" s="34">
        <v>20.48</v>
      </c>
      <c r="E3882" s="34">
        <f t="shared" si="219"/>
        <v>21.0944</v>
      </c>
      <c r="F3882" s="68">
        <v>6.8000000000000005E-2</v>
      </c>
      <c r="G3882" s="69">
        <f t="shared" si="220"/>
        <v>1.4344192000000002</v>
      </c>
      <c r="H3882" s="70">
        <f t="shared" si="221"/>
        <v>22.528819200000001</v>
      </c>
    </row>
    <row r="3883" spans="1:8" x14ac:dyDescent="0.25">
      <c r="A3883" s="33" t="str">
        <f t="shared" si="218"/>
        <v>Poland37.5</v>
      </c>
      <c r="B3883" s="32" t="s">
        <v>1450</v>
      </c>
      <c r="C3883" s="33">
        <v>37.5</v>
      </c>
      <c r="D3883" s="34">
        <v>20.48</v>
      </c>
      <c r="E3883" s="34">
        <f t="shared" si="219"/>
        <v>21.0944</v>
      </c>
      <c r="F3883" s="68">
        <v>6.8000000000000005E-2</v>
      </c>
      <c r="G3883" s="69">
        <f t="shared" si="220"/>
        <v>1.4344192000000002</v>
      </c>
      <c r="H3883" s="70">
        <f t="shared" si="221"/>
        <v>22.528819200000001</v>
      </c>
    </row>
    <row r="3884" spans="1:8" x14ac:dyDescent="0.25">
      <c r="A3884" s="33" t="str">
        <f t="shared" si="218"/>
        <v>Poland38</v>
      </c>
      <c r="B3884" s="32" t="s">
        <v>1450</v>
      </c>
      <c r="C3884" s="33">
        <v>38</v>
      </c>
      <c r="D3884" s="34">
        <v>20.48</v>
      </c>
      <c r="E3884" s="34">
        <f t="shared" si="219"/>
        <v>21.0944</v>
      </c>
      <c r="F3884" s="68">
        <v>6.8000000000000005E-2</v>
      </c>
      <c r="G3884" s="69">
        <f t="shared" si="220"/>
        <v>1.4344192000000002</v>
      </c>
      <c r="H3884" s="70">
        <f t="shared" si="221"/>
        <v>22.528819200000001</v>
      </c>
    </row>
    <row r="3885" spans="1:8" x14ac:dyDescent="0.25">
      <c r="A3885" s="33" t="str">
        <f t="shared" si="218"/>
        <v>Poland38.5</v>
      </c>
      <c r="B3885" s="32" t="s">
        <v>1450</v>
      </c>
      <c r="C3885" s="33">
        <v>38.5</v>
      </c>
      <c r="D3885" s="34">
        <v>20.48</v>
      </c>
      <c r="E3885" s="34">
        <f t="shared" si="219"/>
        <v>21.0944</v>
      </c>
      <c r="F3885" s="68">
        <v>6.8000000000000005E-2</v>
      </c>
      <c r="G3885" s="69">
        <f t="shared" si="220"/>
        <v>1.4344192000000002</v>
      </c>
      <c r="H3885" s="70">
        <f t="shared" si="221"/>
        <v>22.528819200000001</v>
      </c>
    </row>
    <row r="3886" spans="1:8" x14ac:dyDescent="0.25">
      <c r="A3886" s="33" t="str">
        <f t="shared" si="218"/>
        <v>Poland39</v>
      </c>
      <c r="B3886" s="32" t="s">
        <v>1450</v>
      </c>
      <c r="C3886" s="33">
        <v>39</v>
      </c>
      <c r="D3886" s="34">
        <v>20.48</v>
      </c>
      <c r="E3886" s="34">
        <f t="shared" si="219"/>
        <v>21.0944</v>
      </c>
      <c r="F3886" s="68">
        <v>6.8000000000000005E-2</v>
      </c>
      <c r="G3886" s="69">
        <f t="shared" si="220"/>
        <v>1.4344192000000002</v>
      </c>
      <c r="H3886" s="70">
        <f t="shared" si="221"/>
        <v>22.528819200000001</v>
      </c>
    </row>
    <row r="3887" spans="1:8" x14ac:dyDescent="0.25">
      <c r="A3887" s="33" t="str">
        <f t="shared" si="218"/>
        <v>Poland39.5</v>
      </c>
      <c r="B3887" s="32" t="s">
        <v>1450</v>
      </c>
      <c r="C3887" s="33">
        <v>39.5</v>
      </c>
      <c r="D3887" s="34">
        <v>20.48</v>
      </c>
      <c r="E3887" s="34">
        <f t="shared" si="219"/>
        <v>21.0944</v>
      </c>
      <c r="F3887" s="68">
        <v>6.8000000000000005E-2</v>
      </c>
      <c r="G3887" s="69">
        <f t="shared" si="220"/>
        <v>1.4344192000000002</v>
      </c>
      <c r="H3887" s="70">
        <f t="shared" si="221"/>
        <v>22.528819200000001</v>
      </c>
    </row>
    <row r="3888" spans="1:8" x14ac:dyDescent="0.25">
      <c r="A3888" s="33" t="str">
        <f t="shared" si="218"/>
        <v>Poland40</v>
      </c>
      <c r="B3888" s="32" t="s">
        <v>1450</v>
      </c>
      <c r="C3888" s="33">
        <v>40</v>
      </c>
      <c r="D3888" s="34">
        <v>20.48</v>
      </c>
      <c r="E3888" s="34">
        <f t="shared" si="219"/>
        <v>21.0944</v>
      </c>
      <c r="F3888" s="68">
        <v>6.8000000000000005E-2</v>
      </c>
      <c r="G3888" s="69">
        <f t="shared" si="220"/>
        <v>1.4344192000000002</v>
      </c>
      <c r="H3888" s="70">
        <f t="shared" si="221"/>
        <v>22.528819200000001</v>
      </c>
    </row>
    <row r="3889" spans="1:8" x14ac:dyDescent="0.25">
      <c r="A3889" s="33" t="str">
        <f t="shared" si="218"/>
        <v>Poland40.5</v>
      </c>
      <c r="B3889" s="32" t="s">
        <v>1450</v>
      </c>
      <c r="C3889" s="33">
        <v>40.5</v>
      </c>
      <c r="D3889" s="34">
        <v>20.48</v>
      </c>
      <c r="E3889" s="34">
        <f t="shared" si="219"/>
        <v>21.0944</v>
      </c>
      <c r="F3889" s="68">
        <v>6.8000000000000005E-2</v>
      </c>
      <c r="G3889" s="69">
        <f t="shared" si="220"/>
        <v>1.4344192000000002</v>
      </c>
      <c r="H3889" s="70">
        <f t="shared" si="221"/>
        <v>22.528819200000001</v>
      </c>
    </row>
    <row r="3890" spans="1:8" x14ac:dyDescent="0.25">
      <c r="A3890" s="33" t="str">
        <f t="shared" si="218"/>
        <v>Poland41</v>
      </c>
      <c r="B3890" s="32" t="s">
        <v>1450</v>
      </c>
      <c r="C3890" s="33">
        <v>41</v>
      </c>
      <c r="D3890" s="34">
        <v>20.48</v>
      </c>
      <c r="E3890" s="34">
        <f t="shared" si="219"/>
        <v>21.0944</v>
      </c>
      <c r="F3890" s="68">
        <v>6.8000000000000005E-2</v>
      </c>
      <c r="G3890" s="69">
        <f t="shared" si="220"/>
        <v>1.4344192000000002</v>
      </c>
      <c r="H3890" s="70">
        <f t="shared" si="221"/>
        <v>22.528819200000001</v>
      </c>
    </row>
    <row r="3891" spans="1:8" x14ac:dyDescent="0.25">
      <c r="A3891" s="33" t="str">
        <f t="shared" si="218"/>
        <v>Poland41.5</v>
      </c>
      <c r="B3891" s="32" t="s">
        <v>1450</v>
      </c>
      <c r="C3891" s="33">
        <v>41.5</v>
      </c>
      <c r="D3891" s="34">
        <v>20.48</v>
      </c>
      <c r="E3891" s="34">
        <f t="shared" si="219"/>
        <v>21.0944</v>
      </c>
      <c r="F3891" s="68">
        <v>6.8000000000000005E-2</v>
      </c>
      <c r="G3891" s="69">
        <f t="shared" si="220"/>
        <v>1.4344192000000002</v>
      </c>
      <c r="H3891" s="70">
        <f t="shared" si="221"/>
        <v>22.528819200000001</v>
      </c>
    </row>
    <row r="3892" spans="1:8" x14ac:dyDescent="0.25">
      <c r="A3892" s="33" t="str">
        <f t="shared" si="218"/>
        <v>Poland42</v>
      </c>
      <c r="B3892" s="32" t="s">
        <v>1450</v>
      </c>
      <c r="C3892" s="33">
        <v>42</v>
      </c>
      <c r="D3892" s="34">
        <v>20.48</v>
      </c>
      <c r="E3892" s="34">
        <f t="shared" si="219"/>
        <v>21.0944</v>
      </c>
      <c r="F3892" s="68">
        <v>6.8000000000000005E-2</v>
      </c>
      <c r="G3892" s="69">
        <f t="shared" si="220"/>
        <v>1.4344192000000002</v>
      </c>
      <c r="H3892" s="70">
        <f t="shared" si="221"/>
        <v>22.528819200000001</v>
      </c>
    </row>
    <row r="3893" spans="1:8" x14ac:dyDescent="0.25">
      <c r="A3893" s="33" t="str">
        <f t="shared" si="218"/>
        <v>Poland42.5</v>
      </c>
      <c r="B3893" s="32" t="s">
        <v>1450</v>
      </c>
      <c r="C3893" s="33">
        <v>42.5</v>
      </c>
      <c r="D3893" s="34">
        <v>20.48</v>
      </c>
      <c r="E3893" s="34">
        <f t="shared" si="219"/>
        <v>21.0944</v>
      </c>
      <c r="F3893" s="68">
        <v>6.8000000000000005E-2</v>
      </c>
      <c r="G3893" s="69">
        <f t="shared" si="220"/>
        <v>1.4344192000000002</v>
      </c>
      <c r="H3893" s="70">
        <f t="shared" si="221"/>
        <v>22.528819200000001</v>
      </c>
    </row>
    <row r="3894" spans="1:8" x14ac:dyDescent="0.25">
      <c r="A3894" s="33" t="str">
        <f t="shared" si="218"/>
        <v>Poland43</v>
      </c>
      <c r="B3894" s="32" t="s">
        <v>1450</v>
      </c>
      <c r="C3894" s="33">
        <v>43</v>
      </c>
      <c r="D3894" s="34">
        <v>20.48</v>
      </c>
      <c r="E3894" s="34">
        <f t="shared" si="219"/>
        <v>21.0944</v>
      </c>
      <c r="F3894" s="68">
        <v>6.8000000000000005E-2</v>
      </c>
      <c r="G3894" s="69">
        <f t="shared" si="220"/>
        <v>1.4344192000000002</v>
      </c>
      <c r="H3894" s="70">
        <f t="shared" si="221"/>
        <v>22.528819200000001</v>
      </c>
    </row>
    <row r="3895" spans="1:8" x14ac:dyDescent="0.25">
      <c r="A3895" s="33" t="str">
        <f t="shared" si="218"/>
        <v>Poland43.5</v>
      </c>
      <c r="B3895" s="32" t="s">
        <v>1450</v>
      </c>
      <c r="C3895" s="33">
        <v>43.5</v>
      </c>
      <c r="D3895" s="34">
        <v>20.48</v>
      </c>
      <c r="E3895" s="34">
        <f t="shared" si="219"/>
        <v>21.0944</v>
      </c>
      <c r="F3895" s="68">
        <v>6.8000000000000005E-2</v>
      </c>
      <c r="G3895" s="69">
        <f t="shared" si="220"/>
        <v>1.4344192000000002</v>
      </c>
      <c r="H3895" s="70">
        <f t="shared" si="221"/>
        <v>22.528819200000001</v>
      </c>
    </row>
    <row r="3896" spans="1:8" x14ac:dyDescent="0.25">
      <c r="A3896" s="33" t="str">
        <f t="shared" si="218"/>
        <v>Poland44</v>
      </c>
      <c r="B3896" s="32" t="s">
        <v>1450</v>
      </c>
      <c r="C3896" s="33">
        <v>44</v>
      </c>
      <c r="D3896" s="34">
        <v>20.48</v>
      </c>
      <c r="E3896" s="34">
        <f t="shared" si="219"/>
        <v>21.0944</v>
      </c>
      <c r="F3896" s="68">
        <v>6.8000000000000005E-2</v>
      </c>
      <c r="G3896" s="69">
        <f t="shared" si="220"/>
        <v>1.4344192000000002</v>
      </c>
      <c r="H3896" s="70">
        <f t="shared" si="221"/>
        <v>22.528819200000001</v>
      </c>
    </row>
    <row r="3897" spans="1:8" x14ac:dyDescent="0.25">
      <c r="A3897" s="33" t="str">
        <f t="shared" si="218"/>
        <v>Poland44.5</v>
      </c>
      <c r="B3897" s="32" t="s">
        <v>1450</v>
      </c>
      <c r="C3897" s="33">
        <v>44.5</v>
      </c>
      <c r="D3897" s="34">
        <v>20.48</v>
      </c>
      <c r="E3897" s="34">
        <f t="shared" si="219"/>
        <v>21.0944</v>
      </c>
      <c r="F3897" s="68">
        <v>6.8000000000000005E-2</v>
      </c>
      <c r="G3897" s="69">
        <f t="shared" si="220"/>
        <v>1.4344192000000002</v>
      </c>
      <c r="H3897" s="70">
        <f t="shared" si="221"/>
        <v>22.528819200000001</v>
      </c>
    </row>
    <row r="3898" spans="1:8" x14ac:dyDescent="0.25">
      <c r="A3898" s="33" t="str">
        <f t="shared" si="218"/>
        <v>Poland45</v>
      </c>
      <c r="B3898" s="32" t="s">
        <v>1450</v>
      </c>
      <c r="C3898" s="33">
        <v>45</v>
      </c>
      <c r="D3898" s="34">
        <v>20.48</v>
      </c>
      <c r="E3898" s="34">
        <f t="shared" si="219"/>
        <v>21.0944</v>
      </c>
      <c r="F3898" s="68">
        <v>6.8000000000000005E-2</v>
      </c>
      <c r="G3898" s="69">
        <f t="shared" si="220"/>
        <v>1.4344192000000002</v>
      </c>
      <c r="H3898" s="70">
        <f t="shared" si="221"/>
        <v>22.528819200000001</v>
      </c>
    </row>
    <row r="3899" spans="1:8" x14ac:dyDescent="0.25">
      <c r="A3899" s="33" t="str">
        <f t="shared" si="218"/>
        <v>Poland45.5</v>
      </c>
      <c r="B3899" s="32" t="s">
        <v>1450</v>
      </c>
      <c r="C3899" s="33">
        <v>45.5</v>
      </c>
      <c r="D3899" s="34">
        <v>20.48</v>
      </c>
      <c r="E3899" s="34">
        <f t="shared" si="219"/>
        <v>21.0944</v>
      </c>
      <c r="F3899" s="68">
        <v>6.8000000000000005E-2</v>
      </c>
      <c r="G3899" s="69">
        <f t="shared" si="220"/>
        <v>1.4344192000000002</v>
      </c>
      <c r="H3899" s="70">
        <f t="shared" si="221"/>
        <v>22.528819200000001</v>
      </c>
    </row>
    <row r="3900" spans="1:8" x14ac:dyDescent="0.25">
      <c r="A3900" s="33" t="str">
        <f t="shared" si="218"/>
        <v>Poland46</v>
      </c>
      <c r="B3900" s="32" t="s">
        <v>1450</v>
      </c>
      <c r="C3900" s="33">
        <v>46</v>
      </c>
      <c r="D3900" s="34">
        <v>20.48</v>
      </c>
      <c r="E3900" s="34">
        <f t="shared" si="219"/>
        <v>21.0944</v>
      </c>
      <c r="F3900" s="68">
        <v>6.8000000000000005E-2</v>
      </c>
      <c r="G3900" s="69">
        <f t="shared" si="220"/>
        <v>1.4344192000000002</v>
      </c>
      <c r="H3900" s="70">
        <f t="shared" si="221"/>
        <v>22.528819200000001</v>
      </c>
    </row>
    <row r="3901" spans="1:8" x14ac:dyDescent="0.25">
      <c r="A3901" s="33" t="str">
        <f t="shared" si="218"/>
        <v>Poland46.5</v>
      </c>
      <c r="B3901" s="32" t="s">
        <v>1450</v>
      </c>
      <c r="C3901" s="33">
        <v>46.5</v>
      </c>
      <c r="D3901" s="34">
        <v>20.48</v>
      </c>
      <c r="E3901" s="34">
        <f t="shared" si="219"/>
        <v>21.0944</v>
      </c>
      <c r="F3901" s="68">
        <v>6.8000000000000005E-2</v>
      </c>
      <c r="G3901" s="69">
        <f t="shared" si="220"/>
        <v>1.4344192000000002</v>
      </c>
      <c r="H3901" s="70">
        <f t="shared" si="221"/>
        <v>22.528819200000001</v>
      </c>
    </row>
    <row r="3902" spans="1:8" x14ac:dyDescent="0.25">
      <c r="A3902" s="33" t="str">
        <f t="shared" si="218"/>
        <v>Poland47</v>
      </c>
      <c r="B3902" s="32" t="s">
        <v>1450</v>
      </c>
      <c r="C3902" s="33">
        <v>47</v>
      </c>
      <c r="D3902" s="34">
        <v>20.48</v>
      </c>
      <c r="E3902" s="34">
        <f t="shared" si="219"/>
        <v>21.0944</v>
      </c>
      <c r="F3902" s="68">
        <v>6.8000000000000005E-2</v>
      </c>
      <c r="G3902" s="69">
        <f t="shared" si="220"/>
        <v>1.4344192000000002</v>
      </c>
      <c r="H3902" s="70">
        <f t="shared" si="221"/>
        <v>22.528819200000001</v>
      </c>
    </row>
    <row r="3903" spans="1:8" x14ac:dyDescent="0.25">
      <c r="A3903" s="33" t="str">
        <f t="shared" si="218"/>
        <v>Poland47.5</v>
      </c>
      <c r="B3903" s="32" t="s">
        <v>1450</v>
      </c>
      <c r="C3903" s="33">
        <v>47.5</v>
      </c>
      <c r="D3903" s="34">
        <v>20.48</v>
      </c>
      <c r="E3903" s="34">
        <f t="shared" si="219"/>
        <v>21.0944</v>
      </c>
      <c r="F3903" s="68">
        <v>6.8000000000000005E-2</v>
      </c>
      <c r="G3903" s="69">
        <f t="shared" si="220"/>
        <v>1.4344192000000002</v>
      </c>
      <c r="H3903" s="70">
        <f t="shared" si="221"/>
        <v>22.528819200000001</v>
      </c>
    </row>
    <row r="3904" spans="1:8" x14ac:dyDescent="0.25">
      <c r="A3904" s="33" t="str">
        <f t="shared" si="218"/>
        <v>Poland48</v>
      </c>
      <c r="B3904" s="32" t="s">
        <v>1450</v>
      </c>
      <c r="C3904" s="33">
        <v>48</v>
      </c>
      <c r="D3904" s="34">
        <v>20.48</v>
      </c>
      <c r="E3904" s="34">
        <f t="shared" si="219"/>
        <v>21.0944</v>
      </c>
      <c r="F3904" s="68">
        <v>6.8000000000000005E-2</v>
      </c>
      <c r="G3904" s="69">
        <f t="shared" si="220"/>
        <v>1.4344192000000002</v>
      </c>
      <c r="H3904" s="70">
        <f t="shared" si="221"/>
        <v>22.528819200000001</v>
      </c>
    </row>
    <row r="3905" spans="1:8" x14ac:dyDescent="0.25">
      <c r="A3905" s="33" t="str">
        <f t="shared" si="218"/>
        <v>Poland48.5</v>
      </c>
      <c r="B3905" s="32" t="s">
        <v>1450</v>
      </c>
      <c r="C3905" s="33">
        <v>48.5</v>
      </c>
      <c r="D3905" s="34">
        <v>20.48</v>
      </c>
      <c r="E3905" s="34">
        <f t="shared" si="219"/>
        <v>21.0944</v>
      </c>
      <c r="F3905" s="68">
        <v>6.8000000000000005E-2</v>
      </c>
      <c r="G3905" s="69">
        <f t="shared" si="220"/>
        <v>1.4344192000000002</v>
      </c>
      <c r="H3905" s="70">
        <f t="shared" si="221"/>
        <v>22.528819200000001</v>
      </c>
    </row>
    <row r="3906" spans="1:8" x14ac:dyDescent="0.25">
      <c r="A3906" s="33" t="str">
        <f t="shared" si="218"/>
        <v>Poland49</v>
      </c>
      <c r="B3906" s="32" t="s">
        <v>1450</v>
      </c>
      <c r="C3906" s="33">
        <v>49</v>
      </c>
      <c r="D3906" s="34">
        <v>20.48</v>
      </c>
      <c r="E3906" s="34">
        <f t="shared" si="219"/>
        <v>21.0944</v>
      </c>
      <c r="F3906" s="68">
        <v>6.8000000000000005E-2</v>
      </c>
      <c r="G3906" s="69">
        <f t="shared" si="220"/>
        <v>1.4344192000000002</v>
      </c>
      <c r="H3906" s="70">
        <f t="shared" si="221"/>
        <v>22.528819200000001</v>
      </c>
    </row>
    <row r="3907" spans="1:8" x14ac:dyDescent="0.25">
      <c r="A3907" s="33" t="str">
        <f t="shared" si="218"/>
        <v>Poland49.5</v>
      </c>
      <c r="B3907" s="32" t="s">
        <v>1450</v>
      </c>
      <c r="C3907" s="33">
        <v>49.5</v>
      </c>
      <c r="D3907" s="34">
        <v>20.48</v>
      </c>
      <c r="E3907" s="34">
        <f t="shared" si="219"/>
        <v>21.0944</v>
      </c>
      <c r="F3907" s="68">
        <v>6.8000000000000005E-2</v>
      </c>
      <c r="G3907" s="69">
        <f t="shared" si="220"/>
        <v>1.4344192000000002</v>
      </c>
      <c r="H3907" s="70">
        <f t="shared" si="221"/>
        <v>22.528819200000001</v>
      </c>
    </row>
    <row r="3908" spans="1:8" x14ac:dyDescent="0.25">
      <c r="A3908" s="33" t="str">
        <f t="shared" si="218"/>
        <v>Poland50</v>
      </c>
      <c r="B3908" s="32" t="s">
        <v>1450</v>
      </c>
      <c r="C3908" s="33">
        <v>50</v>
      </c>
      <c r="D3908" s="34">
        <v>20.48</v>
      </c>
      <c r="E3908" s="34">
        <f t="shared" si="219"/>
        <v>21.0944</v>
      </c>
      <c r="F3908" s="68">
        <v>6.8000000000000005E-2</v>
      </c>
      <c r="G3908" s="69">
        <f t="shared" si="220"/>
        <v>1.4344192000000002</v>
      </c>
      <c r="H3908" s="70">
        <f t="shared" si="221"/>
        <v>22.528819200000001</v>
      </c>
    </row>
    <row r="3909" spans="1:8" x14ac:dyDescent="0.25">
      <c r="A3909" s="33" t="str">
        <f t="shared" si="218"/>
        <v>Poland50.5</v>
      </c>
      <c r="B3909" s="32" t="s">
        <v>1450</v>
      </c>
      <c r="C3909" s="33">
        <v>50.5</v>
      </c>
      <c r="D3909" s="34">
        <v>30.72</v>
      </c>
      <c r="E3909" s="34">
        <f t="shared" si="219"/>
        <v>31.6416</v>
      </c>
      <c r="F3909" s="68">
        <v>6.8000000000000005E-2</v>
      </c>
      <c r="G3909" s="69">
        <f t="shared" si="220"/>
        <v>2.1516288000000001</v>
      </c>
      <c r="H3909" s="70">
        <f t="shared" si="221"/>
        <v>33.793228800000001</v>
      </c>
    </row>
    <row r="3910" spans="1:8" x14ac:dyDescent="0.25">
      <c r="A3910" s="33" t="str">
        <f t="shared" si="218"/>
        <v>Poland51</v>
      </c>
      <c r="B3910" s="32" t="s">
        <v>1450</v>
      </c>
      <c r="C3910" s="33">
        <v>51</v>
      </c>
      <c r="D3910" s="34">
        <v>30.72</v>
      </c>
      <c r="E3910" s="34">
        <f t="shared" si="219"/>
        <v>31.6416</v>
      </c>
      <c r="F3910" s="68">
        <v>6.8000000000000005E-2</v>
      </c>
      <c r="G3910" s="69">
        <f t="shared" si="220"/>
        <v>2.1516288000000001</v>
      </c>
      <c r="H3910" s="70">
        <f t="shared" si="221"/>
        <v>33.793228800000001</v>
      </c>
    </row>
    <row r="3911" spans="1:8" x14ac:dyDescent="0.25">
      <c r="A3911" s="33" t="str">
        <f t="shared" si="218"/>
        <v>Poland51.5</v>
      </c>
      <c r="B3911" s="32" t="s">
        <v>1450</v>
      </c>
      <c r="C3911" s="33">
        <v>51.5</v>
      </c>
      <c r="D3911" s="34">
        <v>30.72</v>
      </c>
      <c r="E3911" s="34">
        <f t="shared" si="219"/>
        <v>31.6416</v>
      </c>
      <c r="F3911" s="68">
        <v>6.8000000000000005E-2</v>
      </c>
      <c r="G3911" s="69">
        <f t="shared" si="220"/>
        <v>2.1516288000000001</v>
      </c>
      <c r="H3911" s="70">
        <f t="shared" si="221"/>
        <v>33.793228800000001</v>
      </c>
    </row>
    <row r="3912" spans="1:8" x14ac:dyDescent="0.25">
      <c r="A3912" s="33" t="str">
        <f t="shared" si="218"/>
        <v>Poland52</v>
      </c>
      <c r="B3912" s="32" t="s">
        <v>1450</v>
      </c>
      <c r="C3912" s="33">
        <v>52</v>
      </c>
      <c r="D3912" s="34">
        <v>30.72</v>
      </c>
      <c r="E3912" s="34">
        <f t="shared" si="219"/>
        <v>31.6416</v>
      </c>
      <c r="F3912" s="68">
        <v>6.8000000000000005E-2</v>
      </c>
      <c r="G3912" s="69">
        <f t="shared" si="220"/>
        <v>2.1516288000000001</v>
      </c>
      <c r="H3912" s="70">
        <f t="shared" si="221"/>
        <v>33.793228800000001</v>
      </c>
    </row>
    <row r="3913" spans="1:8" x14ac:dyDescent="0.25">
      <c r="A3913" s="33" t="str">
        <f t="shared" si="218"/>
        <v>Poland52.5</v>
      </c>
      <c r="B3913" s="32" t="s">
        <v>1450</v>
      </c>
      <c r="C3913" s="33">
        <v>52.5</v>
      </c>
      <c r="D3913" s="34">
        <v>30.72</v>
      </c>
      <c r="E3913" s="34">
        <f t="shared" si="219"/>
        <v>31.6416</v>
      </c>
      <c r="F3913" s="68">
        <v>6.8000000000000005E-2</v>
      </c>
      <c r="G3913" s="69">
        <f t="shared" si="220"/>
        <v>2.1516288000000001</v>
      </c>
      <c r="H3913" s="70">
        <f t="shared" si="221"/>
        <v>33.793228800000001</v>
      </c>
    </row>
    <row r="3914" spans="1:8" x14ac:dyDescent="0.25">
      <c r="A3914" s="33" t="str">
        <f t="shared" si="218"/>
        <v>Poland53</v>
      </c>
      <c r="B3914" s="32" t="s">
        <v>1450</v>
      </c>
      <c r="C3914" s="33">
        <v>53</v>
      </c>
      <c r="D3914" s="34">
        <v>30.72</v>
      </c>
      <c r="E3914" s="34">
        <f t="shared" si="219"/>
        <v>31.6416</v>
      </c>
      <c r="F3914" s="68">
        <v>6.8000000000000005E-2</v>
      </c>
      <c r="G3914" s="69">
        <f t="shared" si="220"/>
        <v>2.1516288000000001</v>
      </c>
      <c r="H3914" s="70">
        <f t="shared" si="221"/>
        <v>33.793228800000001</v>
      </c>
    </row>
    <row r="3915" spans="1:8" x14ac:dyDescent="0.25">
      <c r="A3915" s="33" t="str">
        <f t="shared" si="218"/>
        <v>Poland53.5</v>
      </c>
      <c r="B3915" s="32" t="s">
        <v>1450</v>
      </c>
      <c r="C3915" s="33">
        <v>53.5</v>
      </c>
      <c r="D3915" s="34">
        <v>30.72</v>
      </c>
      <c r="E3915" s="34">
        <f t="shared" si="219"/>
        <v>31.6416</v>
      </c>
      <c r="F3915" s="68">
        <v>6.8000000000000005E-2</v>
      </c>
      <c r="G3915" s="69">
        <f t="shared" si="220"/>
        <v>2.1516288000000001</v>
      </c>
      <c r="H3915" s="70">
        <f t="shared" si="221"/>
        <v>33.793228800000001</v>
      </c>
    </row>
    <row r="3916" spans="1:8" x14ac:dyDescent="0.25">
      <c r="A3916" s="33" t="str">
        <f t="shared" si="218"/>
        <v>Poland54</v>
      </c>
      <c r="B3916" s="32" t="s">
        <v>1450</v>
      </c>
      <c r="C3916" s="33">
        <v>54</v>
      </c>
      <c r="D3916" s="34">
        <v>30.72</v>
      </c>
      <c r="E3916" s="34">
        <f t="shared" si="219"/>
        <v>31.6416</v>
      </c>
      <c r="F3916" s="68">
        <v>6.8000000000000005E-2</v>
      </c>
      <c r="G3916" s="69">
        <f t="shared" si="220"/>
        <v>2.1516288000000001</v>
      </c>
      <c r="H3916" s="70">
        <f t="shared" si="221"/>
        <v>33.793228800000001</v>
      </c>
    </row>
    <row r="3917" spans="1:8" x14ac:dyDescent="0.25">
      <c r="A3917" s="33" t="str">
        <f t="shared" si="218"/>
        <v>Poland54.5</v>
      </c>
      <c r="B3917" s="32" t="s">
        <v>1450</v>
      </c>
      <c r="C3917" s="33">
        <v>54.5</v>
      </c>
      <c r="D3917" s="34">
        <v>30.72</v>
      </c>
      <c r="E3917" s="34">
        <f t="shared" si="219"/>
        <v>31.6416</v>
      </c>
      <c r="F3917" s="68">
        <v>6.8000000000000005E-2</v>
      </c>
      <c r="G3917" s="69">
        <f t="shared" si="220"/>
        <v>2.1516288000000001</v>
      </c>
      <c r="H3917" s="70">
        <f t="shared" si="221"/>
        <v>33.793228800000001</v>
      </c>
    </row>
    <row r="3918" spans="1:8" x14ac:dyDescent="0.25">
      <c r="A3918" s="33" t="str">
        <f t="shared" si="218"/>
        <v>Poland55</v>
      </c>
      <c r="B3918" s="32" t="s">
        <v>1450</v>
      </c>
      <c r="C3918" s="33">
        <v>55</v>
      </c>
      <c r="D3918" s="34">
        <v>30.72</v>
      </c>
      <c r="E3918" s="34">
        <f t="shared" si="219"/>
        <v>31.6416</v>
      </c>
      <c r="F3918" s="68">
        <v>6.8000000000000005E-2</v>
      </c>
      <c r="G3918" s="69">
        <f t="shared" si="220"/>
        <v>2.1516288000000001</v>
      </c>
      <c r="H3918" s="70">
        <f t="shared" si="221"/>
        <v>33.793228800000001</v>
      </c>
    </row>
    <row r="3919" spans="1:8" x14ac:dyDescent="0.25">
      <c r="A3919" s="33" t="str">
        <f t="shared" si="218"/>
        <v>Poland55.5</v>
      </c>
      <c r="B3919" s="32" t="s">
        <v>1450</v>
      </c>
      <c r="C3919" s="33">
        <v>55.5</v>
      </c>
      <c r="D3919" s="34">
        <v>30.72</v>
      </c>
      <c r="E3919" s="34">
        <f t="shared" si="219"/>
        <v>31.6416</v>
      </c>
      <c r="F3919" s="68">
        <v>6.8000000000000005E-2</v>
      </c>
      <c r="G3919" s="69">
        <f t="shared" si="220"/>
        <v>2.1516288000000001</v>
      </c>
      <c r="H3919" s="70">
        <f t="shared" si="221"/>
        <v>33.793228800000001</v>
      </c>
    </row>
    <row r="3920" spans="1:8" x14ac:dyDescent="0.25">
      <c r="A3920" s="33" t="str">
        <f t="shared" si="218"/>
        <v>Poland56</v>
      </c>
      <c r="B3920" s="32" t="s">
        <v>1450</v>
      </c>
      <c r="C3920" s="33">
        <v>56</v>
      </c>
      <c r="D3920" s="34">
        <v>30.72</v>
      </c>
      <c r="E3920" s="34">
        <f t="shared" si="219"/>
        <v>31.6416</v>
      </c>
      <c r="F3920" s="68">
        <v>6.8000000000000005E-2</v>
      </c>
      <c r="G3920" s="69">
        <f t="shared" si="220"/>
        <v>2.1516288000000001</v>
      </c>
      <c r="H3920" s="70">
        <f t="shared" si="221"/>
        <v>33.793228800000001</v>
      </c>
    </row>
    <row r="3921" spans="1:8" x14ac:dyDescent="0.25">
      <c r="A3921" s="33" t="str">
        <f t="shared" si="218"/>
        <v>Poland56.5</v>
      </c>
      <c r="B3921" s="32" t="s">
        <v>1450</v>
      </c>
      <c r="C3921" s="33">
        <v>56.5</v>
      </c>
      <c r="D3921" s="34">
        <v>30.72</v>
      </c>
      <c r="E3921" s="34">
        <f t="shared" si="219"/>
        <v>31.6416</v>
      </c>
      <c r="F3921" s="68">
        <v>6.8000000000000005E-2</v>
      </c>
      <c r="G3921" s="69">
        <f t="shared" si="220"/>
        <v>2.1516288000000001</v>
      </c>
      <c r="H3921" s="70">
        <f t="shared" si="221"/>
        <v>33.793228800000001</v>
      </c>
    </row>
    <row r="3922" spans="1:8" x14ac:dyDescent="0.25">
      <c r="A3922" s="33" t="str">
        <f t="shared" ref="A3922:A3985" si="222">CONCATENATE(B3922,C3922)</f>
        <v>Poland57</v>
      </c>
      <c r="B3922" s="32" t="s">
        <v>1450</v>
      </c>
      <c r="C3922" s="33">
        <v>57</v>
      </c>
      <c r="D3922" s="34">
        <v>30.72</v>
      </c>
      <c r="E3922" s="34">
        <f t="shared" ref="E3922:E3985" si="223">D3922*1.03</f>
        <v>31.6416</v>
      </c>
      <c r="F3922" s="68">
        <v>6.8000000000000005E-2</v>
      </c>
      <c r="G3922" s="69">
        <f t="shared" ref="G3922:G3985" si="224">E3922*F3922</f>
        <v>2.1516288000000001</v>
      </c>
      <c r="H3922" s="70">
        <f t="shared" ref="H3922:H3985" si="225">G3922+E3922</f>
        <v>33.793228800000001</v>
      </c>
    </row>
    <row r="3923" spans="1:8" x14ac:dyDescent="0.25">
      <c r="A3923" s="33" t="str">
        <f t="shared" si="222"/>
        <v>Poland57.5</v>
      </c>
      <c r="B3923" s="32" t="s">
        <v>1450</v>
      </c>
      <c r="C3923" s="33">
        <v>57.5</v>
      </c>
      <c r="D3923" s="34">
        <v>30.72</v>
      </c>
      <c r="E3923" s="34">
        <f t="shared" si="223"/>
        <v>31.6416</v>
      </c>
      <c r="F3923" s="68">
        <v>6.8000000000000005E-2</v>
      </c>
      <c r="G3923" s="69">
        <f t="shared" si="224"/>
        <v>2.1516288000000001</v>
      </c>
      <c r="H3923" s="70">
        <f t="shared" si="225"/>
        <v>33.793228800000001</v>
      </c>
    </row>
    <row r="3924" spans="1:8" x14ac:dyDescent="0.25">
      <c r="A3924" s="33" t="str">
        <f t="shared" si="222"/>
        <v>Poland58</v>
      </c>
      <c r="B3924" s="32" t="s">
        <v>1450</v>
      </c>
      <c r="C3924" s="33">
        <v>58</v>
      </c>
      <c r="D3924" s="34">
        <v>30.72</v>
      </c>
      <c r="E3924" s="34">
        <f t="shared" si="223"/>
        <v>31.6416</v>
      </c>
      <c r="F3924" s="68">
        <v>6.8000000000000005E-2</v>
      </c>
      <c r="G3924" s="69">
        <f t="shared" si="224"/>
        <v>2.1516288000000001</v>
      </c>
      <c r="H3924" s="70">
        <f t="shared" si="225"/>
        <v>33.793228800000001</v>
      </c>
    </row>
    <row r="3925" spans="1:8" x14ac:dyDescent="0.25">
      <c r="A3925" s="33" t="str">
        <f t="shared" si="222"/>
        <v>Poland58.5</v>
      </c>
      <c r="B3925" s="32" t="s">
        <v>1450</v>
      </c>
      <c r="C3925" s="33">
        <v>58.5</v>
      </c>
      <c r="D3925" s="34">
        <v>30.72</v>
      </c>
      <c r="E3925" s="34">
        <f t="shared" si="223"/>
        <v>31.6416</v>
      </c>
      <c r="F3925" s="68">
        <v>6.8000000000000005E-2</v>
      </c>
      <c r="G3925" s="69">
        <f t="shared" si="224"/>
        <v>2.1516288000000001</v>
      </c>
      <c r="H3925" s="70">
        <f t="shared" si="225"/>
        <v>33.793228800000001</v>
      </c>
    </row>
    <row r="3926" spans="1:8" x14ac:dyDescent="0.25">
      <c r="A3926" s="33" t="str">
        <f t="shared" si="222"/>
        <v>Poland59</v>
      </c>
      <c r="B3926" s="32" t="s">
        <v>1450</v>
      </c>
      <c r="C3926" s="33">
        <v>59</v>
      </c>
      <c r="D3926" s="34">
        <v>30.72</v>
      </c>
      <c r="E3926" s="34">
        <f t="shared" si="223"/>
        <v>31.6416</v>
      </c>
      <c r="F3926" s="68">
        <v>6.8000000000000005E-2</v>
      </c>
      <c r="G3926" s="69">
        <f t="shared" si="224"/>
        <v>2.1516288000000001</v>
      </c>
      <c r="H3926" s="70">
        <f t="shared" si="225"/>
        <v>33.793228800000001</v>
      </c>
    </row>
    <row r="3927" spans="1:8" x14ac:dyDescent="0.25">
      <c r="A3927" s="33" t="str">
        <f t="shared" si="222"/>
        <v>Poland59.5</v>
      </c>
      <c r="B3927" s="32" t="s">
        <v>1450</v>
      </c>
      <c r="C3927" s="33">
        <v>59.5</v>
      </c>
      <c r="D3927" s="34">
        <v>30.72</v>
      </c>
      <c r="E3927" s="34">
        <f t="shared" si="223"/>
        <v>31.6416</v>
      </c>
      <c r="F3927" s="68">
        <v>6.8000000000000005E-2</v>
      </c>
      <c r="G3927" s="69">
        <f t="shared" si="224"/>
        <v>2.1516288000000001</v>
      </c>
      <c r="H3927" s="70">
        <f t="shared" si="225"/>
        <v>33.793228800000001</v>
      </c>
    </row>
    <row r="3928" spans="1:8" x14ac:dyDescent="0.25">
      <c r="A3928" s="33" t="str">
        <f t="shared" si="222"/>
        <v>Poland60</v>
      </c>
      <c r="B3928" s="32" t="s">
        <v>1450</v>
      </c>
      <c r="C3928" s="33">
        <v>60</v>
      </c>
      <c r="D3928" s="34">
        <v>30.72</v>
      </c>
      <c r="E3928" s="34">
        <f t="shared" si="223"/>
        <v>31.6416</v>
      </c>
      <c r="F3928" s="68">
        <v>6.8000000000000005E-2</v>
      </c>
      <c r="G3928" s="69">
        <f t="shared" si="224"/>
        <v>2.1516288000000001</v>
      </c>
      <c r="H3928" s="70">
        <f t="shared" si="225"/>
        <v>33.793228800000001</v>
      </c>
    </row>
    <row r="3929" spans="1:8" x14ac:dyDescent="0.25">
      <c r="A3929" s="33" t="str">
        <f t="shared" si="222"/>
        <v>Poland60.5</v>
      </c>
      <c r="B3929" s="32" t="s">
        <v>1450</v>
      </c>
      <c r="C3929" s="33">
        <v>60.5</v>
      </c>
      <c r="D3929" s="34">
        <v>30.72</v>
      </c>
      <c r="E3929" s="34">
        <f t="shared" si="223"/>
        <v>31.6416</v>
      </c>
      <c r="F3929" s="68">
        <v>6.8000000000000005E-2</v>
      </c>
      <c r="G3929" s="69">
        <f t="shared" si="224"/>
        <v>2.1516288000000001</v>
      </c>
      <c r="H3929" s="70">
        <f t="shared" si="225"/>
        <v>33.793228800000001</v>
      </c>
    </row>
    <row r="3930" spans="1:8" x14ac:dyDescent="0.25">
      <c r="A3930" s="33" t="str">
        <f t="shared" si="222"/>
        <v>Poland61</v>
      </c>
      <c r="B3930" s="32" t="s">
        <v>1450</v>
      </c>
      <c r="C3930" s="33">
        <v>61</v>
      </c>
      <c r="D3930" s="34">
        <v>30.72</v>
      </c>
      <c r="E3930" s="34">
        <f t="shared" si="223"/>
        <v>31.6416</v>
      </c>
      <c r="F3930" s="68">
        <v>6.8000000000000005E-2</v>
      </c>
      <c r="G3930" s="69">
        <f t="shared" si="224"/>
        <v>2.1516288000000001</v>
      </c>
      <c r="H3930" s="70">
        <f t="shared" si="225"/>
        <v>33.793228800000001</v>
      </c>
    </row>
    <row r="3931" spans="1:8" x14ac:dyDescent="0.25">
      <c r="A3931" s="33" t="str">
        <f t="shared" si="222"/>
        <v>Poland61.5</v>
      </c>
      <c r="B3931" s="32" t="s">
        <v>1450</v>
      </c>
      <c r="C3931" s="33">
        <v>61.5</v>
      </c>
      <c r="D3931" s="34">
        <v>30.72</v>
      </c>
      <c r="E3931" s="34">
        <f t="shared" si="223"/>
        <v>31.6416</v>
      </c>
      <c r="F3931" s="68">
        <v>6.8000000000000005E-2</v>
      </c>
      <c r="G3931" s="69">
        <f t="shared" si="224"/>
        <v>2.1516288000000001</v>
      </c>
      <c r="H3931" s="70">
        <f t="shared" si="225"/>
        <v>33.793228800000001</v>
      </c>
    </row>
    <row r="3932" spans="1:8" x14ac:dyDescent="0.25">
      <c r="A3932" s="33" t="str">
        <f t="shared" si="222"/>
        <v>Poland62</v>
      </c>
      <c r="B3932" s="32" t="s">
        <v>1450</v>
      </c>
      <c r="C3932" s="33">
        <v>62</v>
      </c>
      <c r="D3932" s="34">
        <v>30.72</v>
      </c>
      <c r="E3932" s="34">
        <f t="shared" si="223"/>
        <v>31.6416</v>
      </c>
      <c r="F3932" s="68">
        <v>6.8000000000000005E-2</v>
      </c>
      <c r="G3932" s="69">
        <f t="shared" si="224"/>
        <v>2.1516288000000001</v>
      </c>
      <c r="H3932" s="70">
        <f t="shared" si="225"/>
        <v>33.793228800000001</v>
      </c>
    </row>
    <row r="3933" spans="1:8" x14ac:dyDescent="0.25">
      <c r="A3933" s="33" t="str">
        <f t="shared" si="222"/>
        <v>Poland62.5</v>
      </c>
      <c r="B3933" s="32" t="s">
        <v>1450</v>
      </c>
      <c r="C3933" s="33">
        <v>62.5</v>
      </c>
      <c r="D3933" s="34">
        <v>30.72</v>
      </c>
      <c r="E3933" s="34">
        <f t="shared" si="223"/>
        <v>31.6416</v>
      </c>
      <c r="F3933" s="68">
        <v>6.8000000000000005E-2</v>
      </c>
      <c r="G3933" s="69">
        <f t="shared" si="224"/>
        <v>2.1516288000000001</v>
      </c>
      <c r="H3933" s="70">
        <f t="shared" si="225"/>
        <v>33.793228800000001</v>
      </c>
    </row>
    <row r="3934" spans="1:8" x14ac:dyDescent="0.25">
      <c r="A3934" s="33" t="str">
        <f t="shared" si="222"/>
        <v>Poland63</v>
      </c>
      <c r="B3934" s="32" t="s">
        <v>1450</v>
      </c>
      <c r="C3934" s="33">
        <v>63</v>
      </c>
      <c r="D3934" s="34">
        <v>30.72</v>
      </c>
      <c r="E3934" s="34">
        <f t="shared" si="223"/>
        <v>31.6416</v>
      </c>
      <c r="F3934" s="68">
        <v>6.8000000000000005E-2</v>
      </c>
      <c r="G3934" s="69">
        <f t="shared" si="224"/>
        <v>2.1516288000000001</v>
      </c>
      <c r="H3934" s="70">
        <f t="shared" si="225"/>
        <v>33.793228800000001</v>
      </c>
    </row>
    <row r="3935" spans="1:8" x14ac:dyDescent="0.25">
      <c r="A3935" s="33" t="str">
        <f t="shared" si="222"/>
        <v>Poland63.5</v>
      </c>
      <c r="B3935" s="32" t="s">
        <v>1450</v>
      </c>
      <c r="C3935" s="33">
        <v>63.5</v>
      </c>
      <c r="D3935" s="34">
        <v>30.72</v>
      </c>
      <c r="E3935" s="34">
        <f t="shared" si="223"/>
        <v>31.6416</v>
      </c>
      <c r="F3935" s="68">
        <v>6.8000000000000005E-2</v>
      </c>
      <c r="G3935" s="69">
        <f t="shared" si="224"/>
        <v>2.1516288000000001</v>
      </c>
      <c r="H3935" s="70">
        <f t="shared" si="225"/>
        <v>33.793228800000001</v>
      </c>
    </row>
    <row r="3936" spans="1:8" x14ac:dyDescent="0.25">
      <c r="A3936" s="33" t="str">
        <f t="shared" si="222"/>
        <v>Poland64</v>
      </c>
      <c r="B3936" s="32" t="s">
        <v>1450</v>
      </c>
      <c r="C3936" s="33">
        <v>64</v>
      </c>
      <c r="D3936" s="34">
        <v>30.72</v>
      </c>
      <c r="E3936" s="34">
        <f t="shared" si="223"/>
        <v>31.6416</v>
      </c>
      <c r="F3936" s="68">
        <v>6.8000000000000005E-2</v>
      </c>
      <c r="G3936" s="69">
        <f t="shared" si="224"/>
        <v>2.1516288000000001</v>
      </c>
      <c r="H3936" s="70">
        <f t="shared" si="225"/>
        <v>33.793228800000001</v>
      </c>
    </row>
    <row r="3937" spans="1:8" x14ac:dyDescent="0.25">
      <c r="A3937" s="33" t="str">
        <f t="shared" si="222"/>
        <v>Poland64.5</v>
      </c>
      <c r="B3937" s="32" t="s">
        <v>1450</v>
      </c>
      <c r="C3937" s="33">
        <v>64.5</v>
      </c>
      <c r="D3937" s="34">
        <v>30.72</v>
      </c>
      <c r="E3937" s="34">
        <f t="shared" si="223"/>
        <v>31.6416</v>
      </c>
      <c r="F3937" s="68">
        <v>6.8000000000000005E-2</v>
      </c>
      <c r="G3937" s="69">
        <f t="shared" si="224"/>
        <v>2.1516288000000001</v>
      </c>
      <c r="H3937" s="70">
        <f t="shared" si="225"/>
        <v>33.793228800000001</v>
      </c>
    </row>
    <row r="3938" spans="1:8" x14ac:dyDescent="0.25">
      <c r="A3938" s="33" t="str">
        <f t="shared" si="222"/>
        <v>Poland65</v>
      </c>
      <c r="B3938" s="32" t="s">
        <v>1450</v>
      </c>
      <c r="C3938" s="33">
        <v>65</v>
      </c>
      <c r="D3938" s="34">
        <v>30.72</v>
      </c>
      <c r="E3938" s="34">
        <f t="shared" si="223"/>
        <v>31.6416</v>
      </c>
      <c r="F3938" s="68">
        <v>6.8000000000000005E-2</v>
      </c>
      <c r="G3938" s="69">
        <f t="shared" si="224"/>
        <v>2.1516288000000001</v>
      </c>
      <c r="H3938" s="70">
        <f t="shared" si="225"/>
        <v>33.793228800000001</v>
      </c>
    </row>
    <row r="3939" spans="1:8" x14ac:dyDescent="0.25">
      <c r="A3939" s="33" t="str">
        <f t="shared" si="222"/>
        <v>Poland65.5</v>
      </c>
      <c r="B3939" s="32" t="s">
        <v>1450</v>
      </c>
      <c r="C3939" s="33">
        <v>65.5</v>
      </c>
      <c r="D3939" s="34">
        <v>30.72</v>
      </c>
      <c r="E3939" s="34">
        <f t="shared" si="223"/>
        <v>31.6416</v>
      </c>
      <c r="F3939" s="68">
        <v>6.8000000000000005E-2</v>
      </c>
      <c r="G3939" s="69">
        <f t="shared" si="224"/>
        <v>2.1516288000000001</v>
      </c>
      <c r="H3939" s="70">
        <f t="shared" si="225"/>
        <v>33.793228800000001</v>
      </c>
    </row>
    <row r="3940" spans="1:8" x14ac:dyDescent="0.25">
      <c r="A3940" s="33" t="str">
        <f t="shared" si="222"/>
        <v>Poland66</v>
      </c>
      <c r="B3940" s="32" t="s">
        <v>1450</v>
      </c>
      <c r="C3940" s="33">
        <v>66</v>
      </c>
      <c r="D3940" s="34">
        <v>30.72</v>
      </c>
      <c r="E3940" s="34">
        <f t="shared" si="223"/>
        <v>31.6416</v>
      </c>
      <c r="F3940" s="68">
        <v>6.8000000000000005E-2</v>
      </c>
      <c r="G3940" s="69">
        <f t="shared" si="224"/>
        <v>2.1516288000000001</v>
      </c>
      <c r="H3940" s="70">
        <f t="shared" si="225"/>
        <v>33.793228800000001</v>
      </c>
    </row>
    <row r="3941" spans="1:8" x14ac:dyDescent="0.25">
      <c r="A3941" s="33" t="str">
        <f t="shared" si="222"/>
        <v>Poland66.5</v>
      </c>
      <c r="B3941" s="32" t="s">
        <v>1450</v>
      </c>
      <c r="C3941" s="33">
        <v>66.5</v>
      </c>
      <c r="D3941" s="34">
        <v>30.72</v>
      </c>
      <c r="E3941" s="34">
        <f t="shared" si="223"/>
        <v>31.6416</v>
      </c>
      <c r="F3941" s="68">
        <v>6.8000000000000005E-2</v>
      </c>
      <c r="G3941" s="69">
        <f t="shared" si="224"/>
        <v>2.1516288000000001</v>
      </c>
      <c r="H3941" s="70">
        <f t="shared" si="225"/>
        <v>33.793228800000001</v>
      </c>
    </row>
    <row r="3942" spans="1:8" x14ac:dyDescent="0.25">
      <c r="A3942" s="33" t="str">
        <f t="shared" si="222"/>
        <v>Poland67</v>
      </c>
      <c r="B3942" s="32" t="s">
        <v>1450</v>
      </c>
      <c r="C3942" s="33">
        <v>67</v>
      </c>
      <c r="D3942" s="34">
        <v>30.72</v>
      </c>
      <c r="E3942" s="34">
        <f t="shared" si="223"/>
        <v>31.6416</v>
      </c>
      <c r="F3942" s="68">
        <v>6.8000000000000005E-2</v>
      </c>
      <c r="G3942" s="69">
        <f t="shared" si="224"/>
        <v>2.1516288000000001</v>
      </c>
      <c r="H3942" s="70">
        <f t="shared" si="225"/>
        <v>33.793228800000001</v>
      </c>
    </row>
    <row r="3943" spans="1:8" x14ac:dyDescent="0.25">
      <c r="A3943" s="33" t="str">
        <f t="shared" si="222"/>
        <v>Poland67.5</v>
      </c>
      <c r="B3943" s="32" t="s">
        <v>1450</v>
      </c>
      <c r="C3943" s="33">
        <v>67.5</v>
      </c>
      <c r="D3943" s="34">
        <v>30.72</v>
      </c>
      <c r="E3943" s="34">
        <f t="shared" si="223"/>
        <v>31.6416</v>
      </c>
      <c r="F3943" s="68">
        <v>6.8000000000000005E-2</v>
      </c>
      <c r="G3943" s="69">
        <f t="shared" si="224"/>
        <v>2.1516288000000001</v>
      </c>
      <c r="H3943" s="70">
        <f t="shared" si="225"/>
        <v>33.793228800000001</v>
      </c>
    </row>
    <row r="3944" spans="1:8" x14ac:dyDescent="0.25">
      <c r="A3944" s="33" t="str">
        <f t="shared" si="222"/>
        <v>Poland68</v>
      </c>
      <c r="B3944" s="32" t="s">
        <v>1450</v>
      </c>
      <c r="C3944" s="33">
        <v>68</v>
      </c>
      <c r="D3944" s="34">
        <v>30.72</v>
      </c>
      <c r="E3944" s="34">
        <f t="shared" si="223"/>
        <v>31.6416</v>
      </c>
      <c r="F3944" s="68">
        <v>6.8000000000000005E-2</v>
      </c>
      <c r="G3944" s="69">
        <f t="shared" si="224"/>
        <v>2.1516288000000001</v>
      </c>
      <c r="H3944" s="70">
        <f t="shared" si="225"/>
        <v>33.793228800000001</v>
      </c>
    </row>
    <row r="3945" spans="1:8" x14ac:dyDescent="0.25">
      <c r="A3945" s="33" t="str">
        <f t="shared" si="222"/>
        <v>Poland68.5</v>
      </c>
      <c r="B3945" s="32" t="s">
        <v>1450</v>
      </c>
      <c r="C3945" s="33">
        <v>68.5</v>
      </c>
      <c r="D3945" s="34">
        <v>30.72</v>
      </c>
      <c r="E3945" s="34">
        <f t="shared" si="223"/>
        <v>31.6416</v>
      </c>
      <c r="F3945" s="68">
        <v>6.8000000000000005E-2</v>
      </c>
      <c r="G3945" s="69">
        <f t="shared" si="224"/>
        <v>2.1516288000000001</v>
      </c>
      <c r="H3945" s="70">
        <f t="shared" si="225"/>
        <v>33.793228800000001</v>
      </c>
    </row>
    <row r="3946" spans="1:8" x14ac:dyDescent="0.25">
      <c r="A3946" s="33" t="str">
        <f t="shared" si="222"/>
        <v>Poland69</v>
      </c>
      <c r="B3946" s="32" t="s">
        <v>1450</v>
      </c>
      <c r="C3946" s="33">
        <v>69</v>
      </c>
      <c r="D3946" s="34">
        <v>30.72</v>
      </c>
      <c r="E3946" s="34">
        <f t="shared" si="223"/>
        <v>31.6416</v>
      </c>
      <c r="F3946" s="68">
        <v>6.8000000000000005E-2</v>
      </c>
      <c r="G3946" s="69">
        <f t="shared" si="224"/>
        <v>2.1516288000000001</v>
      </c>
      <c r="H3946" s="70">
        <f t="shared" si="225"/>
        <v>33.793228800000001</v>
      </c>
    </row>
    <row r="3947" spans="1:8" x14ac:dyDescent="0.25">
      <c r="A3947" s="33" t="str">
        <f t="shared" si="222"/>
        <v>Poland69.5</v>
      </c>
      <c r="B3947" s="32" t="s">
        <v>1450</v>
      </c>
      <c r="C3947" s="33">
        <v>69.5</v>
      </c>
      <c r="D3947" s="34">
        <v>30.72</v>
      </c>
      <c r="E3947" s="34">
        <f t="shared" si="223"/>
        <v>31.6416</v>
      </c>
      <c r="F3947" s="68">
        <v>6.8000000000000005E-2</v>
      </c>
      <c r="G3947" s="69">
        <f t="shared" si="224"/>
        <v>2.1516288000000001</v>
      </c>
      <c r="H3947" s="70">
        <f t="shared" si="225"/>
        <v>33.793228800000001</v>
      </c>
    </row>
    <row r="3948" spans="1:8" x14ac:dyDescent="0.25">
      <c r="A3948" s="33" t="str">
        <f t="shared" si="222"/>
        <v>Poland70</v>
      </c>
      <c r="B3948" s="32" t="s">
        <v>1450</v>
      </c>
      <c r="C3948" s="33">
        <v>70</v>
      </c>
      <c r="D3948" s="34">
        <v>30.72</v>
      </c>
      <c r="E3948" s="34">
        <f t="shared" si="223"/>
        <v>31.6416</v>
      </c>
      <c r="F3948" s="68">
        <v>6.8000000000000005E-2</v>
      </c>
      <c r="G3948" s="69">
        <f t="shared" si="224"/>
        <v>2.1516288000000001</v>
      </c>
      <c r="H3948" s="70">
        <f t="shared" si="225"/>
        <v>33.793228800000001</v>
      </c>
    </row>
    <row r="3949" spans="1:8" x14ac:dyDescent="0.25">
      <c r="A3949" s="33" t="str">
        <f t="shared" si="222"/>
        <v>Poland70.5</v>
      </c>
      <c r="B3949" s="32" t="s">
        <v>1450</v>
      </c>
      <c r="C3949" s="33">
        <v>70.5</v>
      </c>
      <c r="D3949" s="34">
        <v>30.72</v>
      </c>
      <c r="E3949" s="34">
        <f t="shared" si="223"/>
        <v>31.6416</v>
      </c>
      <c r="F3949" s="68">
        <v>6.8000000000000005E-2</v>
      </c>
      <c r="G3949" s="69">
        <f t="shared" si="224"/>
        <v>2.1516288000000001</v>
      </c>
      <c r="H3949" s="70">
        <f t="shared" si="225"/>
        <v>33.793228800000001</v>
      </c>
    </row>
    <row r="3950" spans="1:8" x14ac:dyDescent="0.25">
      <c r="A3950" s="33" t="str">
        <f t="shared" si="222"/>
        <v>Portugal0.5</v>
      </c>
      <c r="B3950" s="32" t="s">
        <v>1422</v>
      </c>
      <c r="C3950" s="33">
        <v>0.5</v>
      </c>
      <c r="D3950" s="34">
        <v>14.66</v>
      </c>
      <c r="E3950" s="34">
        <f t="shared" si="223"/>
        <v>15.0998</v>
      </c>
      <c r="F3950" s="68">
        <v>6.8000000000000005E-2</v>
      </c>
      <c r="G3950" s="69">
        <f t="shared" si="224"/>
        <v>1.0267864</v>
      </c>
      <c r="H3950" s="70">
        <f t="shared" si="225"/>
        <v>16.126586400000001</v>
      </c>
    </row>
    <row r="3951" spans="1:8" x14ac:dyDescent="0.25">
      <c r="A3951" s="33" t="str">
        <f t="shared" si="222"/>
        <v>Portugal1</v>
      </c>
      <c r="B3951" s="32" t="s">
        <v>1422</v>
      </c>
      <c r="C3951" s="33">
        <v>1</v>
      </c>
      <c r="D3951" s="34">
        <v>14.66</v>
      </c>
      <c r="E3951" s="34">
        <f t="shared" si="223"/>
        <v>15.0998</v>
      </c>
      <c r="F3951" s="68">
        <v>6.8000000000000005E-2</v>
      </c>
      <c r="G3951" s="69">
        <f t="shared" si="224"/>
        <v>1.0267864</v>
      </c>
      <c r="H3951" s="70">
        <f t="shared" si="225"/>
        <v>16.126586400000001</v>
      </c>
    </row>
    <row r="3952" spans="1:8" x14ac:dyDescent="0.25">
      <c r="A3952" s="33" t="str">
        <f t="shared" si="222"/>
        <v>Portugal1.5</v>
      </c>
      <c r="B3952" s="32" t="s">
        <v>1422</v>
      </c>
      <c r="C3952" s="33">
        <v>1.5</v>
      </c>
      <c r="D3952" s="34">
        <v>14.66</v>
      </c>
      <c r="E3952" s="34">
        <f t="shared" si="223"/>
        <v>15.0998</v>
      </c>
      <c r="F3952" s="68">
        <v>6.8000000000000005E-2</v>
      </c>
      <c r="G3952" s="69">
        <f t="shared" si="224"/>
        <v>1.0267864</v>
      </c>
      <c r="H3952" s="70">
        <f t="shared" si="225"/>
        <v>16.126586400000001</v>
      </c>
    </row>
    <row r="3953" spans="1:8" x14ac:dyDescent="0.25">
      <c r="A3953" s="33" t="str">
        <f t="shared" si="222"/>
        <v>Portugal2</v>
      </c>
      <c r="B3953" s="32" t="s">
        <v>1422</v>
      </c>
      <c r="C3953" s="33">
        <v>2</v>
      </c>
      <c r="D3953" s="34">
        <v>14.66</v>
      </c>
      <c r="E3953" s="34">
        <f t="shared" si="223"/>
        <v>15.0998</v>
      </c>
      <c r="F3953" s="68">
        <v>6.8000000000000005E-2</v>
      </c>
      <c r="G3953" s="69">
        <f t="shared" si="224"/>
        <v>1.0267864</v>
      </c>
      <c r="H3953" s="70">
        <f t="shared" si="225"/>
        <v>16.126586400000001</v>
      </c>
    </row>
    <row r="3954" spans="1:8" x14ac:dyDescent="0.25">
      <c r="A3954" s="33" t="str">
        <f t="shared" si="222"/>
        <v>Portugal2.5</v>
      </c>
      <c r="B3954" s="32" t="s">
        <v>1422</v>
      </c>
      <c r="C3954" s="33">
        <v>2.5</v>
      </c>
      <c r="D3954" s="34">
        <v>14.66</v>
      </c>
      <c r="E3954" s="34">
        <f t="shared" si="223"/>
        <v>15.0998</v>
      </c>
      <c r="F3954" s="68">
        <v>6.8000000000000005E-2</v>
      </c>
      <c r="G3954" s="69">
        <f t="shared" si="224"/>
        <v>1.0267864</v>
      </c>
      <c r="H3954" s="70">
        <f t="shared" si="225"/>
        <v>16.126586400000001</v>
      </c>
    </row>
    <row r="3955" spans="1:8" x14ac:dyDescent="0.25">
      <c r="A3955" s="33" t="str">
        <f t="shared" si="222"/>
        <v>Portugal3</v>
      </c>
      <c r="B3955" s="32" t="s">
        <v>1422</v>
      </c>
      <c r="C3955" s="33">
        <v>3</v>
      </c>
      <c r="D3955" s="34">
        <v>14.66</v>
      </c>
      <c r="E3955" s="34">
        <f t="shared" si="223"/>
        <v>15.0998</v>
      </c>
      <c r="F3955" s="68">
        <v>6.8000000000000005E-2</v>
      </c>
      <c r="G3955" s="69">
        <f t="shared" si="224"/>
        <v>1.0267864</v>
      </c>
      <c r="H3955" s="70">
        <f t="shared" si="225"/>
        <v>16.126586400000001</v>
      </c>
    </row>
    <row r="3956" spans="1:8" x14ac:dyDescent="0.25">
      <c r="A3956" s="33" t="str">
        <f t="shared" si="222"/>
        <v>Portugal3.5</v>
      </c>
      <c r="B3956" s="32" t="s">
        <v>1422</v>
      </c>
      <c r="C3956" s="33">
        <v>3.5</v>
      </c>
      <c r="D3956" s="34">
        <v>14.66</v>
      </c>
      <c r="E3956" s="34">
        <f t="shared" si="223"/>
        <v>15.0998</v>
      </c>
      <c r="F3956" s="68">
        <v>6.8000000000000005E-2</v>
      </c>
      <c r="G3956" s="69">
        <f t="shared" si="224"/>
        <v>1.0267864</v>
      </c>
      <c r="H3956" s="70">
        <f t="shared" si="225"/>
        <v>16.126586400000001</v>
      </c>
    </row>
    <row r="3957" spans="1:8" x14ac:dyDescent="0.25">
      <c r="A3957" s="33" t="str">
        <f t="shared" si="222"/>
        <v>Portugal4</v>
      </c>
      <c r="B3957" s="32" t="s">
        <v>1422</v>
      </c>
      <c r="C3957" s="33">
        <v>4</v>
      </c>
      <c r="D3957" s="34">
        <v>14.66</v>
      </c>
      <c r="E3957" s="34">
        <f t="shared" si="223"/>
        <v>15.0998</v>
      </c>
      <c r="F3957" s="68">
        <v>6.8000000000000005E-2</v>
      </c>
      <c r="G3957" s="69">
        <f t="shared" si="224"/>
        <v>1.0267864</v>
      </c>
      <c r="H3957" s="70">
        <f t="shared" si="225"/>
        <v>16.126586400000001</v>
      </c>
    </row>
    <row r="3958" spans="1:8" x14ac:dyDescent="0.25">
      <c r="A3958" s="33" t="str">
        <f t="shared" si="222"/>
        <v>Portugal4.5</v>
      </c>
      <c r="B3958" s="32" t="s">
        <v>1422</v>
      </c>
      <c r="C3958" s="33">
        <v>4.5</v>
      </c>
      <c r="D3958" s="34">
        <v>14.66</v>
      </c>
      <c r="E3958" s="34">
        <f t="shared" si="223"/>
        <v>15.0998</v>
      </c>
      <c r="F3958" s="68">
        <v>6.8000000000000005E-2</v>
      </c>
      <c r="G3958" s="69">
        <f t="shared" si="224"/>
        <v>1.0267864</v>
      </c>
      <c r="H3958" s="70">
        <f t="shared" si="225"/>
        <v>16.126586400000001</v>
      </c>
    </row>
    <row r="3959" spans="1:8" x14ac:dyDescent="0.25">
      <c r="A3959" s="33" t="str">
        <f t="shared" si="222"/>
        <v>Portugal5</v>
      </c>
      <c r="B3959" s="32" t="s">
        <v>1422</v>
      </c>
      <c r="C3959" s="33">
        <v>5</v>
      </c>
      <c r="D3959" s="34">
        <v>14.66</v>
      </c>
      <c r="E3959" s="34">
        <f t="shared" si="223"/>
        <v>15.0998</v>
      </c>
      <c r="F3959" s="68">
        <v>6.8000000000000005E-2</v>
      </c>
      <c r="G3959" s="69">
        <f t="shared" si="224"/>
        <v>1.0267864</v>
      </c>
      <c r="H3959" s="70">
        <f t="shared" si="225"/>
        <v>16.126586400000001</v>
      </c>
    </row>
    <row r="3960" spans="1:8" x14ac:dyDescent="0.25">
      <c r="A3960" s="33" t="str">
        <f t="shared" si="222"/>
        <v>Portugal5.5</v>
      </c>
      <c r="B3960" s="32" t="s">
        <v>1422</v>
      </c>
      <c r="C3960" s="33">
        <v>5.5</v>
      </c>
      <c r="D3960" s="34">
        <v>14.66</v>
      </c>
      <c r="E3960" s="34">
        <f t="shared" si="223"/>
        <v>15.0998</v>
      </c>
      <c r="F3960" s="68">
        <v>6.8000000000000005E-2</v>
      </c>
      <c r="G3960" s="69">
        <f t="shared" si="224"/>
        <v>1.0267864</v>
      </c>
      <c r="H3960" s="70">
        <f t="shared" si="225"/>
        <v>16.126586400000001</v>
      </c>
    </row>
    <row r="3961" spans="1:8" x14ac:dyDescent="0.25">
      <c r="A3961" s="33" t="str">
        <f t="shared" si="222"/>
        <v>Portugal6</v>
      </c>
      <c r="B3961" s="32" t="s">
        <v>1422</v>
      </c>
      <c r="C3961" s="33">
        <v>6</v>
      </c>
      <c r="D3961" s="34">
        <v>14.66</v>
      </c>
      <c r="E3961" s="34">
        <f t="shared" si="223"/>
        <v>15.0998</v>
      </c>
      <c r="F3961" s="68">
        <v>6.8000000000000005E-2</v>
      </c>
      <c r="G3961" s="69">
        <f t="shared" si="224"/>
        <v>1.0267864</v>
      </c>
      <c r="H3961" s="70">
        <f t="shared" si="225"/>
        <v>16.126586400000001</v>
      </c>
    </row>
    <row r="3962" spans="1:8" x14ac:dyDescent="0.25">
      <c r="A3962" s="33" t="str">
        <f t="shared" si="222"/>
        <v>Portugal6.5</v>
      </c>
      <c r="B3962" s="32" t="s">
        <v>1422</v>
      </c>
      <c r="C3962" s="33">
        <v>6.5</v>
      </c>
      <c r="D3962" s="34">
        <v>14.66</v>
      </c>
      <c r="E3962" s="34">
        <f t="shared" si="223"/>
        <v>15.0998</v>
      </c>
      <c r="F3962" s="68">
        <v>6.8000000000000005E-2</v>
      </c>
      <c r="G3962" s="69">
        <f t="shared" si="224"/>
        <v>1.0267864</v>
      </c>
      <c r="H3962" s="70">
        <f t="shared" si="225"/>
        <v>16.126586400000001</v>
      </c>
    </row>
    <row r="3963" spans="1:8" x14ac:dyDescent="0.25">
      <c r="A3963" s="33" t="str">
        <f t="shared" si="222"/>
        <v>Portugal7</v>
      </c>
      <c r="B3963" s="32" t="s">
        <v>1422</v>
      </c>
      <c r="C3963" s="33">
        <v>7</v>
      </c>
      <c r="D3963" s="34">
        <v>14.66</v>
      </c>
      <c r="E3963" s="34">
        <f t="shared" si="223"/>
        <v>15.0998</v>
      </c>
      <c r="F3963" s="68">
        <v>6.8000000000000005E-2</v>
      </c>
      <c r="G3963" s="69">
        <f t="shared" si="224"/>
        <v>1.0267864</v>
      </c>
      <c r="H3963" s="70">
        <f t="shared" si="225"/>
        <v>16.126586400000001</v>
      </c>
    </row>
    <row r="3964" spans="1:8" x14ac:dyDescent="0.25">
      <c r="A3964" s="33" t="str">
        <f t="shared" si="222"/>
        <v>Portugal7.5</v>
      </c>
      <c r="B3964" s="32" t="s">
        <v>1422</v>
      </c>
      <c r="C3964" s="33">
        <v>7.5</v>
      </c>
      <c r="D3964" s="34">
        <v>14.66</v>
      </c>
      <c r="E3964" s="34">
        <f t="shared" si="223"/>
        <v>15.0998</v>
      </c>
      <c r="F3964" s="68">
        <v>6.8000000000000005E-2</v>
      </c>
      <c r="G3964" s="69">
        <f t="shared" si="224"/>
        <v>1.0267864</v>
      </c>
      <c r="H3964" s="70">
        <f t="shared" si="225"/>
        <v>16.126586400000001</v>
      </c>
    </row>
    <row r="3965" spans="1:8" x14ac:dyDescent="0.25">
      <c r="A3965" s="33" t="str">
        <f t="shared" si="222"/>
        <v>Portugal8</v>
      </c>
      <c r="B3965" s="32" t="s">
        <v>1422</v>
      </c>
      <c r="C3965" s="33">
        <v>8</v>
      </c>
      <c r="D3965" s="34">
        <v>14.66</v>
      </c>
      <c r="E3965" s="34">
        <f t="shared" si="223"/>
        <v>15.0998</v>
      </c>
      <c r="F3965" s="68">
        <v>6.8000000000000005E-2</v>
      </c>
      <c r="G3965" s="69">
        <f t="shared" si="224"/>
        <v>1.0267864</v>
      </c>
      <c r="H3965" s="70">
        <f t="shared" si="225"/>
        <v>16.126586400000001</v>
      </c>
    </row>
    <row r="3966" spans="1:8" x14ac:dyDescent="0.25">
      <c r="A3966" s="33" t="str">
        <f t="shared" si="222"/>
        <v>Portugal8.5</v>
      </c>
      <c r="B3966" s="32" t="s">
        <v>1422</v>
      </c>
      <c r="C3966" s="33">
        <v>8.5</v>
      </c>
      <c r="D3966" s="34">
        <v>14.66</v>
      </c>
      <c r="E3966" s="34">
        <f t="shared" si="223"/>
        <v>15.0998</v>
      </c>
      <c r="F3966" s="68">
        <v>6.8000000000000005E-2</v>
      </c>
      <c r="G3966" s="69">
        <f t="shared" si="224"/>
        <v>1.0267864</v>
      </c>
      <c r="H3966" s="70">
        <f t="shared" si="225"/>
        <v>16.126586400000001</v>
      </c>
    </row>
    <row r="3967" spans="1:8" x14ac:dyDescent="0.25">
      <c r="A3967" s="33" t="str">
        <f t="shared" si="222"/>
        <v>Portugal9</v>
      </c>
      <c r="B3967" s="32" t="s">
        <v>1422</v>
      </c>
      <c r="C3967" s="33">
        <v>9</v>
      </c>
      <c r="D3967" s="34">
        <v>14.66</v>
      </c>
      <c r="E3967" s="34">
        <f t="shared" si="223"/>
        <v>15.0998</v>
      </c>
      <c r="F3967" s="68">
        <v>6.8000000000000005E-2</v>
      </c>
      <c r="G3967" s="69">
        <f t="shared" si="224"/>
        <v>1.0267864</v>
      </c>
      <c r="H3967" s="70">
        <f t="shared" si="225"/>
        <v>16.126586400000001</v>
      </c>
    </row>
    <row r="3968" spans="1:8" x14ac:dyDescent="0.25">
      <c r="A3968" s="33" t="str">
        <f t="shared" si="222"/>
        <v>Portugal9.5</v>
      </c>
      <c r="B3968" s="32" t="s">
        <v>1422</v>
      </c>
      <c r="C3968" s="33">
        <v>9.5</v>
      </c>
      <c r="D3968" s="34">
        <v>14.66</v>
      </c>
      <c r="E3968" s="34">
        <f t="shared" si="223"/>
        <v>15.0998</v>
      </c>
      <c r="F3968" s="68">
        <v>6.8000000000000005E-2</v>
      </c>
      <c r="G3968" s="69">
        <f t="shared" si="224"/>
        <v>1.0267864</v>
      </c>
      <c r="H3968" s="70">
        <f t="shared" si="225"/>
        <v>16.126586400000001</v>
      </c>
    </row>
    <row r="3969" spans="1:8" x14ac:dyDescent="0.25">
      <c r="A3969" s="33" t="str">
        <f t="shared" si="222"/>
        <v>Portugal10</v>
      </c>
      <c r="B3969" s="32" t="s">
        <v>1422</v>
      </c>
      <c r="C3969" s="33">
        <v>10</v>
      </c>
      <c r="D3969" s="34">
        <v>14.66</v>
      </c>
      <c r="E3969" s="34">
        <f t="shared" si="223"/>
        <v>15.0998</v>
      </c>
      <c r="F3969" s="68">
        <v>6.8000000000000005E-2</v>
      </c>
      <c r="G3969" s="69">
        <f t="shared" si="224"/>
        <v>1.0267864</v>
      </c>
      <c r="H3969" s="70">
        <f t="shared" si="225"/>
        <v>16.126586400000001</v>
      </c>
    </row>
    <row r="3970" spans="1:8" x14ac:dyDescent="0.25">
      <c r="A3970" s="33" t="str">
        <f t="shared" si="222"/>
        <v>Portugal10.5</v>
      </c>
      <c r="B3970" s="32" t="s">
        <v>1422</v>
      </c>
      <c r="C3970" s="33">
        <v>10.5</v>
      </c>
      <c r="D3970" s="34">
        <v>14.66</v>
      </c>
      <c r="E3970" s="34">
        <f t="shared" si="223"/>
        <v>15.0998</v>
      </c>
      <c r="F3970" s="68">
        <v>6.8000000000000005E-2</v>
      </c>
      <c r="G3970" s="69">
        <f t="shared" si="224"/>
        <v>1.0267864</v>
      </c>
      <c r="H3970" s="70">
        <f t="shared" si="225"/>
        <v>16.126586400000001</v>
      </c>
    </row>
    <row r="3971" spans="1:8" x14ac:dyDescent="0.25">
      <c r="A3971" s="33" t="str">
        <f t="shared" si="222"/>
        <v>Portugal11</v>
      </c>
      <c r="B3971" s="32" t="s">
        <v>1422</v>
      </c>
      <c r="C3971" s="33">
        <v>11</v>
      </c>
      <c r="D3971" s="34">
        <v>14.66</v>
      </c>
      <c r="E3971" s="34">
        <f t="shared" si="223"/>
        <v>15.0998</v>
      </c>
      <c r="F3971" s="68">
        <v>6.8000000000000005E-2</v>
      </c>
      <c r="G3971" s="69">
        <f t="shared" si="224"/>
        <v>1.0267864</v>
      </c>
      <c r="H3971" s="70">
        <f t="shared" si="225"/>
        <v>16.126586400000001</v>
      </c>
    </row>
    <row r="3972" spans="1:8" x14ac:dyDescent="0.25">
      <c r="A3972" s="33" t="str">
        <f t="shared" si="222"/>
        <v>Portugal11.5</v>
      </c>
      <c r="B3972" s="32" t="s">
        <v>1422</v>
      </c>
      <c r="C3972" s="33">
        <v>11.5</v>
      </c>
      <c r="D3972" s="34">
        <v>14.66</v>
      </c>
      <c r="E3972" s="34">
        <f t="shared" si="223"/>
        <v>15.0998</v>
      </c>
      <c r="F3972" s="68">
        <v>6.8000000000000005E-2</v>
      </c>
      <c r="G3972" s="69">
        <f t="shared" si="224"/>
        <v>1.0267864</v>
      </c>
      <c r="H3972" s="70">
        <f t="shared" si="225"/>
        <v>16.126586400000001</v>
      </c>
    </row>
    <row r="3973" spans="1:8" x14ac:dyDescent="0.25">
      <c r="A3973" s="33" t="str">
        <f t="shared" si="222"/>
        <v>Portugal12</v>
      </c>
      <c r="B3973" s="32" t="s">
        <v>1422</v>
      </c>
      <c r="C3973" s="33">
        <v>12</v>
      </c>
      <c r="D3973" s="34">
        <v>14.66</v>
      </c>
      <c r="E3973" s="34">
        <f t="shared" si="223"/>
        <v>15.0998</v>
      </c>
      <c r="F3973" s="68">
        <v>6.8000000000000005E-2</v>
      </c>
      <c r="G3973" s="69">
        <f t="shared" si="224"/>
        <v>1.0267864</v>
      </c>
      <c r="H3973" s="70">
        <f t="shared" si="225"/>
        <v>16.126586400000001</v>
      </c>
    </row>
    <row r="3974" spans="1:8" x14ac:dyDescent="0.25">
      <c r="A3974" s="33" t="str">
        <f t="shared" si="222"/>
        <v>Portugal12.5</v>
      </c>
      <c r="B3974" s="32" t="s">
        <v>1422</v>
      </c>
      <c r="C3974" s="33">
        <v>12.5</v>
      </c>
      <c r="D3974" s="34">
        <v>14.66</v>
      </c>
      <c r="E3974" s="34">
        <f t="shared" si="223"/>
        <v>15.0998</v>
      </c>
      <c r="F3974" s="68">
        <v>6.8000000000000005E-2</v>
      </c>
      <c r="G3974" s="69">
        <f t="shared" si="224"/>
        <v>1.0267864</v>
      </c>
      <c r="H3974" s="70">
        <f t="shared" si="225"/>
        <v>16.126586400000001</v>
      </c>
    </row>
    <row r="3975" spans="1:8" x14ac:dyDescent="0.25">
      <c r="A3975" s="33" t="str">
        <f t="shared" si="222"/>
        <v>Portugal13</v>
      </c>
      <c r="B3975" s="32" t="s">
        <v>1422</v>
      </c>
      <c r="C3975" s="33">
        <v>13</v>
      </c>
      <c r="D3975" s="34">
        <v>14.66</v>
      </c>
      <c r="E3975" s="34">
        <f t="shared" si="223"/>
        <v>15.0998</v>
      </c>
      <c r="F3975" s="68">
        <v>6.8000000000000005E-2</v>
      </c>
      <c r="G3975" s="69">
        <f t="shared" si="224"/>
        <v>1.0267864</v>
      </c>
      <c r="H3975" s="70">
        <f t="shared" si="225"/>
        <v>16.126586400000001</v>
      </c>
    </row>
    <row r="3976" spans="1:8" x14ac:dyDescent="0.25">
      <c r="A3976" s="33" t="str">
        <f t="shared" si="222"/>
        <v>Portugal13.5</v>
      </c>
      <c r="B3976" s="32" t="s">
        <v>1422</v>
      </c>
      <c r="C3976" s="33">
        <v>13.5</v>
      </c>
      <c r="D3976" s="34">
        <v>14.66</v>
      </c>
      <c r="E3976" s="34">
        <f t="shared" si="223"/>
        <v>15.0998</v>
      </c>
      <c r="F3976" s="68">
        <v>6.8000000000000005E-2</v>
      </c>
      <c r="G3976" s="69">
        <f t="shared" si="224"/>
        <v>1.0267864</v>
      </c>
      <c r="H3976" s="70">
        <f t="shared" si="225"/>
        <v>16.126586400000001</v>
      </c>
    </row>
    <row r="3977" spans="1:8" x14ac:dyDescent="0.25">
      <c r="A3977" s="33" t="str">
        <f t="shared" si="222"/>
        <v>Portugal14</v>
      </c>
      <c r="B3977" s="32" t="s">
        <v>1422</v>
      </c>
      <c r="C3977" s="33">
        <v>14</v>
      </c>
      <c r="D3977" s="34">
        <v>14.66</v>
      </c>
      <c r="E3977" s="34">
        <f t="shared" si="223"/>
        <v>15.0998</v>
      </c>
      <c r="F3977" s="68">
        <v>6.8000000000000005E-2</v>
      </c>
      <c r="G3977" s="69">
        <f t="shared" si="224"/>
        <v>1.0267864</v>
      </c>
      <c r="H3977" s="70">
        <f t="shared" si="225"/>
        <v>16.126586400000001</v>
      </c>
    </row>
    <row r="3978" spans="1:8" x14ac:dyDescent="0.25">
      <c r="A3978" s="33" t="str">
        <f t="shared" si="222"/>
        <v>Portugal14.5</v>
      </c>
      <c r="B3978" s="32" t="s">
        <v>1422</v>
      </c>
      <c r="C3978" s="33">
        <v>14.5</v>
      </c>
      <c r="D3978" s="34">
        <v>14.66</v>
      </c>
      <c r="E3978" s="34">
        <f t="shared" si="223"/>
        <v>15.0998</v>
      </c>
      <c r="F3978" s="68">
        <v>6.8000000000000005E-2</v>
      </c>
      <c r="G3978" s="69">
        <f t="shared" si="224"/>
        <v>1.0267864</v>
      </c>
      <c r="H3978" s="70">
        <f t="shared" si="225"/>
        <v>16.126586400000001</v>
      </c>
    </row>
    <row r="3979" spans="1:8" x14ac:dyDescent="0.25">
      <c r="A3979" s="33" t="str">
        <f t="shared" si="222"/>
        <v>Portugal15</v>
      </c>
      <c r="B3979" s="32" t="s">
        <v>1422</v>
      </c>
      <c r="C3979" s="33">
        <v>15</v>
      </c>
      <c r="D3979" s="34">
        <v>14.66</v>
      </c>
      <c r="E3979" s="34">
        <f t="shared" si="223"/>
        <v>15.0998</v>
      </c>
      <c r="F3979" s="68">
        <v>6.8000000000000005E-2</v>
      </c>
      <c r="G3979" s="69">
        <f t="shared" si="224"/>
        <v>1.0267864</v>
      </c>
      <c r="H3979" s="70">
        <f t="shared" si="225"/>
        <v>16.126586400000001</v>
      </c>
    </row>
    <row r="3980" spans="1:8" x14ac:dyDescent="0.25">
      <c r="A3980" s="33" t="str">
        <f t="shared" si="222"/>
        <v>Portugal15.5</v>
      </c>
      <c r="B3980" s="32" t="s">
        <v>1422</v>
      </c>
      <c r="C3980" s="33">
        <v>15.5</v>
      </c>
      <c r="D3980" s="34">
        <v>14.66</v>
      </c>
      <c r="E3980" s="34">
        <f t="shared" si="223"/>
        <v>15.0998</v>
      </c>
      <c r="F3980" s="68">
        <v>6.8000000000000005E-2</v>
      </c>
      <c r="G3980" s="69">
        <f t="shared" si="224"/>
        <v>1.0267864</v>
      </c>
      <c r="H3980" s="70">
        <f t="shared" si="225"/>
        <v>16.126586400000001</v>
      </c>
    </row>
    <row r="3981" spans="1:8" x14ac:dyDescent="0.25">
      <c r="A3981" s="33" t="str">
        <f t="shared" si="222"/>
        <v>Portugal16</v>
      </c>
      <c r="B3981" s="32" t="s">
        <v>1422</v>
      </c>
      <c r="C3981" s="33">
        <v>16</v>
      </c>
      <c r="D3981" s="34">
        <v>14.66</v>
      </c>
      <c r="E3981" s="34">
        <f t="shared" si="223"/>
        <v>15.0998</v>
      </c>
      <c r="F3981" s="68">
        <v>6.8000000000000005E-2</v>
      </c>
      <c r="G3981" s="69">
        <f t="shared" si="224"/>
        <v>1.0267864</v>
      </c>
      <c r="H3981" s="70">
        <f t="shared" si="225"/>
        <v>16.126586400000001</v>
      </c>
    </row>
    <row r="3982" spans="1:8" x14ac:dyDescent="0.25">
      <c r="A3982" s="33" t="str">
        <f t="shared" si="222"/>
        <v>Portugal16.5</v>
      </c>
      <c r="B3982" s="32" t="s">
        <v>1422</v>
      </c>
      <c r="C3982" s="33">
        <v>16.5</v>
      </c>
      <c r="D3982" s="34">
        <v>14.66</v>
      </c>
      <c r="E3982" s="34">
        <f t="shared" si="223"/>
        <v>15.0998</v>
      </c>
      <c r="F3982" s="68">
        <v>6.8000000000000005E-2</v>
      </c>
      <c r="G3982" s="69">
        <f t="shared" si="224"/>
        <v>1.0267864</v>
      </c>
      <c r="H3982" s="70">
        <f t="shared" si="225"/>
        <v>16.126586400000001</v>
      </c>
    </row>
    <row r="3983" spans="1:8" x14ac:dyDescent="0.25">
      <c r="A3983" s="33" t="str">
        <f t="shared" si="222"/>
        <v>Portugal17</v>
      </c>
      <c r="B3983" s="32" t="s">
        <v>1422</v>
      </c>
      <c r="C3983" s="33">
        <v>17</v>
      </c>
      <c r="D3983" s="34">
        <v>14.66</v>
      </c>
      <c r="E3983" s="34">
        <f t="shared" si="223"/>
        <v>15.0998</v>
      </c>
      <c r="F3983" s="68">
        <v>6.8000000000000005E-2</v>
      </c>
      <c r="G3983" s="69">
        <f t="shared" si="224"/>
        <v>1.0267864</v>
      </c>
      <c r="H3983" s="70">
        <f t="shared" si="225"/>
        <v>16.126586400000001</v>
      </c>
    </row>
    <row r="3984" spans="1:8" x14ac:dyDescent="0.25">
      <c r="A3984" s="33" t="str">
        <f t="shared" si="222"/>
        <v>Portugal17.5</v>
      </c>
      <c r="B3984" s="32" t="s">
        <v>1422</v>
      </c>
      <c r="C3984" s="33">
        <v>17.5</v>
      </c>
      <c r="D3984" s="34">
        <v>14.66</v>
      </c>
      <c r="E3984" s="34">
        <f t="shared" si="223"/>
        <v>15.0998</v>
      </c>
      <c r="F3984" s="68">
        <v>6.8000000000000005E-2</v>
      </c>
      <c r="G3984" s="69">
        <f t="shared" si="224"/>
        <v>1.0267864</v>
      </c>
      <c r="H3984" s="70">
        <f t="shared" si="225"/>
        <v>16.126586400000001</v>
      </c>
    </row>
    <row r="3985" spans="1:8" x14ac:dyDescent="0.25">
      <c r="A3985" s="33" t="str">
        <f t="shared" si="222"/>
        <v>Portugal18</v>
      </c>
      <c r="B3985" s="32" t="s">
        <v>1422</v>
      </c>
      <c r="C3985" s="33">
        <v>18</v>
      </c>
      <c r="D3985" s="34">
        <v>14.66</v>
      </c>
      <c r="E3985" s="34">
        <f t="shared" si="223"/>
        <v>15.0998</v>
      </c>
      <c r="F3985" s="68">
        <v>6.8000000000000005E-2</v>
      </c>
      <c r="G3985" s="69">
        <f t="shared" si="224"/>
        <v>1.0267864</v>
      </c>
      <c r="H3985" s="70">
        <f t="shared" si="225"/>
        <v>16.126586400000001</v>
      </c>
    </row>
    <row r="3986" spans="1:8" x14ac:dyDescent="0.25">
      <c r="A3986" s="33" t="str">
        <f t="shared" ref="A3986:A4050" si="226">CONCATENATE(B3986,C3986)</f>
        <v>Portugal18.5</v>
      </c>
      <c r="B3986" s="32" t="s">
        <v>1422</v>
      </c>
      <c r="C3986" s="33">
        <v>18.5</v>
      </c>
      <c r="D3986" s="34">
        <v>14.66</v>
      </c>
      <c r="E3986" s="34">
        <f t="shared" ref="E3986:E4049" si="227">D3986*1.03</f>
        <v>15.0998</v>
      </c>
      <c r="F3986" s="68">
        <v>6.8000000000000005E-2</v>
      </c>
      <c r="G3986" s="69">
        <f t="shared" ref="G3986:G4049" si="228">E3986*F3986</f>
        <v>1.0267864</v>
      </c>
      <c r="H3986" s="70">
        <f t="shared" ref="H3986:H4049" si="229">G3986+E3986</f>
        <v>16.126586400000001</v>
      </c>
    </row>
    <row r="3987" spans="1:8" x14ac:dyDescent="0.25">
      <c r="A3987" s="33" t="str">
        <f t="shared" si="226"/>
        <v>Portugal19</v>
      </c>
      <c r="B3987" s="32" t="s">
        <v>1422</v>
      </c>
      <c r="C3987" s="33">
        <v>19</v>
      </c>
      <c r="D3987" s="34">
        <v>14.66</v>
      </c>
      <c r="E3987" s="34">
        <f t="shared" si="227"/>
        <v>15.0998</v>
      </c>
      <c r="F3987" s="68">
        <v>6.8000000000000005E-2</v>
      </c>
      <c r="G3987" s="69">
        <f t="shared" si="228"/>
        <v>1.0267864</v>
      </c>
      <c r="H3987" s="70">
        <f t="shared" si="229"/>
        <v>16.126586400000001</v>
      </c>
    </row>
    <row r="3988" spans="1:8" x14ac:dyDescent="0.25">
      <c r="A3988" s="33" t="str">
        <f t="shared" si="226"/>
        <v>Portugal19.5</v>
      </c>
      <c r="B3988" s="32" t="s">
        <v>1422</v>
      </c>
      <c r="C3988" s="33">
        <v>19.5</v>
      </c>
      <c r="D3988" s="34">
        <v>14.66</v>
      </c>
      <c r="E3988" s="34">
        <f t="shared" si="227"/>
        <v>15.0998</v>
      </c>
      <c r="F3988" s="68">
        <v>6.8000000000000005E-2</v>
      </c>
      <c r="G3988" s="69">
        <f t="shared" si="228"/>
        <v>1.0267864</v>
      </c>
      <c r="H3988" s="70">
        <f t="shared" si="229"/>
        <v>16.126586400000001</v>
      </c>
    </row>
    <row r="3989" spans="1:8" x14ac:dyDescent="0.25">
      <c r="A3989" s="33" t="str">
        <f t="shared" si="226"/>
        <v>Portugal20</v>
      </c>
      <c r="B3989" s="32" t="s">
        <v>1422</v>
      </c>
      <c r="C3989" s="33">
        <v>20</v>
      </c>
      <c r="D3989" s="34">
        <v>14.66</v>
      </c>
      <c r="E3989" s="34">
        <f t="shared" si="227"/>
        <v>15.0998</v>
      </c>
      <c r="F3989" s="68">
        <v>6.8000000000000005E-2</v>
      </c>
      <c r="G3989" s="69">
        <f t="shared" si="228"/>
        <v>1.0267864</v>
      </c>
      <c r="H3989" s="70">
        <f t="shared" si="229"/>
        <v>16.126586400000001</v>
      </c>
    </row>
    <row r="3990" spans="1:8" x14ac:dyDescent="0.25">
      <c r="A3990" s="33" t="str">
        <f t="shared" si="226"/>
        <v>Portugal20.5</v>
      </c>
      <c r="B3990" s="32" t="s">
        <v>1422</v>
      </c>
      <c r="C3990" s="33">
        <v>20.5</v>
      </c>
      <c r="D3990" s="34">
        <v>14.66</v>
      </c>
      <c r="E3990" s="34">
        <f t="shared" si="227"/>
        <v>15.0998</v>
      </c>
      <c r="F3990" s="68">
        <v>6.8000000000000005E-2</v>
      </c>
      <c r="G3990" s="69">
        <f t="shared" si="228"/>
        <v>1.0267864</v>
      </c>
      <c r="H3990" s="70">
        <f t="shared" si="229"/>
        <v>16.126586400000001</v>
      </c>
    </row>
    <row r="3991" spans="1:8" x14ac:dyDescent="0.25">
      <c r="A3991" s="33" t="str">
        <f t="shared" si="226"/>
        <v>Portugal21</v>
      </c>
      <c r="B3991" s="32" t="s">
        <v>1422</v>
      </c>
      <c r="C3991" s="33">
        <v>21</v>
      </c>
      <c r="D3991" s="34">
        <v>14.66</v>
      </c>
      <c r="E3991" s="34">
        <f t="shared" si="227"/>
        <v>15.0998</v>
      </c>
      <c r="F3991" s="68">
        <v>6.8000000000000005E-2</v>
      </c>
      <c r="G3991" s="69">
        <f t="shared" si="228"/>
        <v>1.0267864</v>
      </c>
      <c r="H3991" s="70">
        <f t="shared" si="229"/>
        <v>16.126586400000001</v>
      </c>
    </row>
    <row r="3992" spans="1:8" x14ac:dyDescent="0.25">
      <c r="A3992" s="33" t="str">
        <f t="shared" si="226"/>
        <v>Portugal21.5</v>
      </c>
      <c r="B3992" s="32" t="s">
        <v>1422</v>
      </c>
      <c r="C3992" s="33">
        <v>21.5</v>
      </c>
      <c r="D3992" s="34">
        <v>14.66</v>
      </c>
      <c r="E3992" s="34">
        <f t="shared" si="227"/>
        <v>15.0998</v>
      </c>
      <c r="F3992" s="68">
        <v>6.8000000000000005E-2</v>
      </c>
      <c r="G3992" s="69">
        <f t="shared" si="228"/>
        <v>1.0267864</v>
      </c>
      <c r="H3992" s="70">
        <f t="shared" si="229"/>
        <v>16.126586400000001</v>
      </c>
    </row>
    <row r="3993" spans="1:8" x14ac:dyDescent="0.25">
      <c r="A3993" s="33" t="str">
        <f t="shared" si="226"/>
        <v>Portugal22</v>
      </c>
      <c r="B3993" s="32" t="s">
        <v>1422</v>
      </c>
      <c r="C3993" s="33">
        <v>22</v>
      </c>
      <c r="D3993" s="34">
        <v>14.66</v>
      </c>
      <c r="E3993" s="34">
        <f t="shared" si="227"/>
        <v>15.0998</v>
      </c>
      <c r="F3993" s="68">
        <v>6.8000000000000005E-2</v>
      </c>
      <c r="G3993" s="69">
        <f t="shared" si="228"/>
        <v>1.0267864</v>
      </c>
      <c r="H3993" s="70">
        <f t="shared" si="229"/>
        <v>16.126586400000001</v>
      </c>
    </row>
    <row r="3994" spans="1:8" x14ac:dyDescent="0.25">
      <c r="A3994" s="33" t="str">
        <f t="shared" si="226"/>
        <v>Portugal22.5</v>
      </c>
      <c r="B3994" s="32" t="s">
        <v>1422</v>
      </c>
      <c r="C3994" s="33">
        <v>22.5</v>
      </c>
      <c r="D3994" s="34">
        <v>14.66</v>
      </c>
      <c r="E3994" s="34">
        <f t="shared" si="227"/>
        <v>15.0998</v>
      </c>
      <c r="F3994" s="68">
        <v>6.8000000000000005E-2</v>
      </c>
      <c r="G3994" s="69">
        <f t="shared" si="228"/>
        <v>1.0267864</v>
      </c>
      <c r="H3994" s="70">
        <f t="shared" si="229"/>
        <v>16.126586400000001</v>
      </c>
    </row>
    <row r="3995" spans="1:8" x14ac:dyDescent="0.25">
      <c r="A3995" s="33" t="str">
        <f t="shared" si="226"/>
        <v>Portugal23</v>
      </c>
      <c r="B3995" s="32" t="s">
        <v>1422</v>
      </c>
      <c r="C3995" s="33">
        <v>23</v>
      </c>
      <c r="D3995" s="34">
        <v>14.66</v>
      </c>
      <c r="E3995" s="34">
        <f t="shared" si="227"/>
        <v>15.0998</v>
      </c>
      <c r="F3995" s="68">
        <v>6.8000000000000005E-2</v>
      </c>
      <c r="G3995" s="69">
        <f t="shared" si="228"/>
        <v>1.0267864</v>
      </c>
      <c r="H3995" s="70">
        <f t="shared" si="229"/>
        <v>16.126586400000001</v>
      </c>
    </row>
    <row r="3996" spans="1:8" x14ac:dyDescent="0.25">
      <c r="A3996" s="33" t="str">
        <f t="shared" si="226"/>
        <v>Portugal23.5</v>
      </c>
      <c r="B3996" s="32" t="s">
        <v>1422</v>
      </c>
      <c r="C3996" s="33">
        <v>23.5</v>
      </c>
      <c r="D3996" s="34">
        <v>14.66</v>
      </c>
      <c r="E3996" s="34">
        <f t="shared" si="227"/>
        <v>15.0998</v>
      </c>
      <c r="F3996" s="68">
        <v>6.8000000000000005E-2</v>
      </c>
      <c r="G3996" s="69">
        <f t="shared" si="228"/>
        <v>1.0267864</v>
      </c>
      <c r="H3996" s="70">
        <f t="shared" si="229"/>
        <v>16.126586400000001</v>
      </c>
    </row>
    <row r="3997" spans="1:8" x14ac:dyDescent="0.25">
      <c r="A3997" s="33" t="str">
        <f t="shared" si="226"/>
        <v>Portugal24</v>
      </c>
      <c r="B3997" s="32" t="s">
        <v>1422</v>
      </c>
      <c r="C3997" s="33">
        <v>24</v>
      </c>
      <c r="D3997" s="34">
        <v>14.66</v>
      </c>
      <c r="E3997" s="34">
        <f t="shared" si="227"/>
        <v>15.0998</v>
      </c>
      <c r="F3997" s="68">
        <v>6.8000000000000005E-2</v>
      </c>
      <c r="G3997" s="69">
        <f t="shared" si="228"/>
        <v>1.0267864</v>
      </c>
      <c r="H3997" s="70">
        <f t="shared" si="229"/>
        <v>16.126586400000001</v>
      </c>
    </row>
    <row r="3998" spans="1:8" x14ac:dyDescent="0.25">
      <c r="A3998" s="33" t="str">
        <f t="shared" si="226"/>
        <v>Portugal24.5</v>
      </c>
      <c r="B3998" s="32" t="s">
        <v>1422</v>
      </c>
      <c r="C3998" s="33">
        <v>24.5</v>
      </c>
      <c r="D3998" s="34">
        <v>14.66</v>
      </c>
      <c r="E3998" s="34">
        <f t="shared" si="227"/>
        <v>15.0998</v>
      </c>
      <c r="F3998" s="68">
        <v>6.8000000000000005E-2</v>
      </c>
      <c r="G3998" s="69">
        <f t="shared" si="228"/>
        <v>1.0267864</v>
      </c>
      <c r="H3998" s="70">
        <f t="shared" si="229"/>
        <v>16.126586400000001</v>
      </c>
    </row>
    <row r="3999" spans="1:8" x14ac:dyDescent="0.25">
      <c r="A3999" s="33" t="str">
        <f t="shared" si="226"/>
        <v>Portugal25</v>
      </c>
      <c r="B3999" s="32" t="s">
        <v>1422</v>
      </c>
      <c r="C3999" s="33">
        <v>25</v>
      </c>
      <c r="D3999" s="34">
        <v>14.66</v>
      </c>
      <c r="E3999" s="34">
        <f t="shared" si="227"/>
        <v>15.0998</v>
      </c>
      <c r="F3999" s="68">
        <v>6.8000000000000005E-2</v>
      </c>
      <c r="G3999" s="69">
        <f t="shared" si="228"/>
        <v>1.0267864</v>
      </c>
      <c r="H3999" s="70">
        <f t="shared" si="229"/>
        <v>16.126586400000001</v>
      </c>
    </row>
    <row r="4000" spans="1:8" x14ac:dyDescent="0.25">
      <c r="A4000" s="33" t="str">
        <f t="shared" si="226"/>
        <v>Portugal25.5</v>
      </c>
      <c r="B4000" s="32" t="s">
        <v>1422</v>
      </c>
      <c r="C4000" s="33">
        <v>25.5</v>
      </c>
      <c r="D4000" s="34">
        <v>29.32</v>
      </c>
      <c r="E4000" s="34">
        <f t="shared" si="227"/>
        <v>30.1996</v>
      </c>
      <c r="F4000" s="68">
        <v>6.8000000000000005E-2</v>
      </c>
      <c r="G4000" s="69">
        <f t="shared" si="228"/>
        <v>2.0535728</v>
      </c>
      <c r="H4000" s="70">
        <f t="shared" si="229"/>
        <v>32.253172800000002</v>
      </c>
    </row>
    <row r="4001" spans="1:8" x14ac:dyDescent="0.25">
      <c r="A4001" s="33" t="str">
        <f t="shared" si="226"/>
        <v>Portugal26</v>
      </c>
      <c r="B4001" s="32" t="s">
        <v>1422</v>
      </c>
      <c r="C4001" s="33">
        <v>26</v>
      </c>
      <c r="D4001" s="34">
        <v>29.32</v>
      </c>
      <c r="E4001" s="34">
        <f t="shared" si="227"/>
        <v>30.1996</v>
      </c>
      <c r="F4001" s="68">
        <v>6.8000000000000005E-2</v>
      </c>
      <c r="G4001" s="69">
        <f t="shared" si="228"/>
        <v>2.0535728</v>
      </c>
      <c r="H4001" s="70">
        <f t="shared" si="229"/>
        <v>32.253172800000002</v>
      </c>
    </row>
    <row r="4002" spans="1:8" x14ac:dyDescent="0.25">
      <c r="A4002" s="33" t="str">
        <f t="shared" si="226"/>
        <v>Portugal26.5</v>
      </c>
      <c r="B4002" s="32" t="s">
        <v>1422</v>
      </c>
      <c r="C4002" s="33">
        <v>26.5</v>
      </c>
      <c r="D4002" s="34">
        <v>29.32</v>
      </c>
      <c r="E4002" s="34">
        <f t="shared" si="227"/>
        <v>30.1996</v>
      </c>
      <c r="F4002" s="68">
        <v>6.8000000000000005E-2</v>
      </c>
      <c r="G4002" s="69">
        <f t="shared" si="228"/>
        <v>2.0535728</v>
      </c>
      <c r="H4002" s="70">
        <f t="shared" si="229"/>
        <v>32.253172800000002</v>
      </c>
    </row>
    <row r="4003" spans="1:8" x14ac:dyDescent="0.25">
      <c r="A4003" s="33" t="str">
        <f t="shared" si="226"/>
        <v>Portugal27</v>
      </c>
      <c r="B4003" s="32" t="s">
        <v>1422</v>
      </c>
      <c r="C4003" s="33">
        <v>27</v>
      </c>
      <c r="D4003" s="34">
        <v>29.32</v>
      </c>
      <c r="E4003" s="34">
        <f t="shared" si="227"/>
        <v>30.1996</v>
      </c>
      <c r="F4003" s="68">
        <v>6.8000000000000005E-2</v>
      </c>
      <c r="G4003" s="69">
        <f t="shared" si="228"/>
        <v>2.0535728</v>
      </c>
      <c r="H4003" s="70">
        <f t="shared" si="229"/>
        <v>32.253172800000002</v>
      </c>
    </row>
    <row r="4004" spans="1:8" x14ac:dyDescent="0.25">
      <c r="A4004" s="33" t="str">
        <f t="shared" si="226"/>
        <v>Portugal27.5</v>
      </c>
      <c r="B4004" s="32" t="s">
        <v>1422</v>
      </c>
      <c r="C4004" s="33">
        <v>27.5</v>
      </c>
      <c r="D4004" s="34">
        <v>29.32</v>
      </c>
      <c r="E4004" s="34">
        <f t="shared" si="227"/>
        <v>30.1996</v>
      </c>
      <c r="F4004" s="68">
        <v>6.8000000000000005E-2</v>
      </c>
      <c r="G4004" s="69">
        <f t="shared" si="228"/>
        <v>2.0535728</v>
      </c>
      <c r="H4004" s="70">
        <f t="shared" si="229"/>
        <v>32.253172800000002</v>
      </c>
    </row>
    <row r="4005" spans="1:8" x14ac:dyDescent="0.25">
      <c r="A4005" s="33" t="str">
        <f t="shared" si="226"/>
        <v>Portugal28</v>
      </c>
      <c r="B4005" s="32" t="s">
        <v>1422</v>
      </c>
      <c r="C4005" s="33">
        <v>28</v>
      </c>
      <c r="D4005" s="34">
        <v>29.32</v>
      </c>
      <c r="E4005" s="34">
        <f t="shared" si="227"/>
        <v>30.1996</v>
      </c>
      <c r="F4005" s="68">
        <v>6.8000000000000005E-2</v>
      </c>
      <c r="G4005" s="69">
        <f t="shared" si="228"/>
        <v>2.0535728</v>
      </c>
      <c r="H4005" s="70">
        <f t="shared" si="229"/>
        <v>32.253172800000002</v>
      </c>
    </row>
    <row r="4006" spans="1:8" x14ac:dyDescent="0.25">
      <c r="A4006" s="33" t="str">
        <f t="shared" si="226"/>
        <v>Portugal28.5</v>
      </c>
      <c r="B4006" s="32" t="s">
        <v>1422</v>
      </c>
      <c r="C4006" s="33">
        <v>28.5</v>
      </c>
      <c r="D4006" s="34">
        <v>29.32</v>
      </c>
      <c r="E4006" s="34">
        <f t="shared" si="227"/>
        <v>30.1996</v>
      </c>
      <c r="F4006" s="68">
        <v>6.8000000000000005E-2</v>
      </c>
      <c r="G4006" s="69">
        <f t="shared" si="228"/>
        <v>2.0535728</v>
      </c>
      <c r="H4006" s="70">
        <f t="shared" si="229"/>
        <v>32.253172800000002</v>
      </c>
    </row>
    <row r="4007" spans="1:8" x14ac:dyDescent="0.25">
      <c r="A4007" s="33" t="str">
        <f t="shared" si="226"/>
        <v>Portugal29</v>
      </c>
      <c r="B4007" s="32" t="s">
        <v>1422</v>
      </c>
      <c r="C4007" s="33">
        <v>29</v>
      </c>
      <c r="D4007" s="34">
        <v>29.32</v>
      </c>
      <c r="E4007" s="34">
        <f t="shared" si="227"/>
        <v>30.1996</v>
      </c>
      <c r="F4007" s="68">
        <v>6.8000000000000005E-2</v>
      </c>
      <c r="G4007" s="69">
        <f t="shared" si="228"/>
        <v>2.0535728</v>
      </c>
      <c r="H4007" s="70">
        <f t="shared" si="229"/>
        <v>32.253172800000002</v>
      </c>
    </row>
    <row r="4008" spans="1:8" x14ac:dyDescent="0.25">
      <c r="A4008" s="33" t="str">
        <f t="shared" si="226"/>
        <v>Portugal29.5</v>
      </c>
      <c r="B4008" s="32" t="s">
        <v>1422</v>
      </c>
      <c r="C4008" s="33">
        <v>29.5</v>
      </c>
      <c r="D4008" s="34">
        <v>29.32</v>
      </c>
      <c r="E4008" s="34">
        <f t="shared" si="227"/>
        <v>30.1996</v>
      </c>
      <c r="F4008" s="68">
        <v>6.8000000000000005E-2</v>
      </c>
      <c r="G4008" s="69">
        <f t="shared" si="228"/>
        <v>2.0535728</v>
      </c>
      <c r="H4008" s="70">
        <f t="shared" si="229"/>
        <v>32.253172800000002</v>
      </c>
    </row>
    <row r="4009" spans="1:8" x14ac:dyDescent="0.25">
      <c r="A4009" s="33" t="str">
        <f t="shared" si="226"/>
        <v>Portugal30</v>
      </c>
      <c r="B4009" s="32" t="s">
        <v>1422</v>
      </c>
      <c r="C4009" s="33">
        <v>30</v>
      </c>
      <c r="D4009" s="34">
        <v>29.32</v>
      </c>
      <c r="E4009" s="34">
        <f t="shared" si="227"/>
        <v>30.1996</v>
      </c>
      <c r="F4009" s="68">
        <v>6.8000000000000005E-2</v>
      </c>
      <c r="G4009" s="69">
        <f t="shared" si="228"/>
        <v>2.0535728</v>
      </c>
      <c r="H4009" s="70">
        <f t="shared" si="229"/>
        <v>32.253172800000002</v>
      </c>
    </row>
    <row r="4010" spans="1:8" x14ac:dyDescent="0.25">
      <c r="A4010" s="33" t="str">
        <f t="shared" si="226"/>
        <v>Portugal30.5</v>
      </c>
      <c r="B4010" s="32" t="s">
        <v>1422</v>
      </c>
      <c r="C4010" s="33">
        <v>30.5</v>
      </c>
      <c r="D4010" s="34">
        <v>29.32</v>
      </c>
      <c r="E4010" s="34">
        <f t="shared" si="227"/>
        <v>30.1996</v>
      </c>
      <c r="F4010" s="68">
        <v>6.8000000000000005E-2</v>
      </c>
      <c r="G4010" s="69">
        <f t="shared" si="228"/>
        <v>2.0535728</v>
      </c>
      <c r="H4010" s="70">
        <f t="shared" si="229"/>
        <v>32.253172800000002</v>
      </c>
    </row>
    <row r="4011" spans="1:8" x14ac:dyDescent="0.25">
      <c r="A4011" s="33" t="str">
        <f t="shared" si="226"/>
        <v>Portugal31</v>
      </c>
      <c r="B4011" s="32" t="s">
        <v>1422</v>
      </c>
      <c r="C4011" s="33">
        <v>31</v>
      </c>
      <c r="D4011" s="34">
        <v>29.32</v>
      </c>
      <c r="E4011" s="34">
        <f t="shared" si="227"/>
        <v>30.1996</v>
      </c>
      <c r="F4011" s="68">
        <v>6.8000000000000005E-2</v>
      </c>
      <c r="G4011" s="69">
        <f t="shared" si="228"/>
        <v>2.0535728</v>
      </c>
      <c r="H4011" s="70">
        <f t="shared" si="229"/>
        <v>32.253172800000002</v>
      </c>
    </row>
    <row r="4012" spans="1:8" x14ac:dyDescent="0.25">
      <c r="A4012" s="33" t="str">
        <f t="shared" si="226"/>
        <v>Portugal31.5</v>
      </c>
      <c r="B4012" s="32" t="s">
        <v>1422</v>
      </c>
      <c r="C4012" s="33">
        <v>31.5</v>
      </c>
      <c r="D4012" s="34">
        <v>29.32</v>
      </c>
      <c r="E4012" s="34">
        <f t="shared" si="227"/>
        <v>30.1996</v>
      </c>
      <c r="F4012" s="68">
        <v>6.8000000000000005E-2</v>
      </c>
      <c r="G4012" s="69">
        <f t="shared" si="228"/>
        <v>2.0535728</v>
      </c>
      <c r="H4012" s="70">
        <f t="shared" si="229"/>
        <v>32.253172800000002</v>
      </c>
    </row>
    <row r="4013" spans="1:8" x14ac:dyDescent="0.25">
      <c r="A4013" s="33" t="str">
        <f t="shared" si="226"/>
        <v>Portugal32</v>
      </c>
      <c r="B4013" s="32" t="s">
        <v>1422</v>
      </c>
      <c r="C4013" s="33">
        <v>32</v>
      </c>
      <c r="D4013" s="34">
        <v>29.32</v>
      </c>
      <c r="E4013" s="34">
        <f t="shared" si="227"/>
        <v>30.1996</v>
      </c>
      <c r="F4013" s="68">
        <v>6.8000000000000005E-2</v>
      </c>
      <c r="G4013" s="69">
        <f t="shared" si="228"/>
        <v>2.0535728</v>
      </c>
      <c r="H4013" s="70">
        <f t="shared" si="229"/>
        <v>32.253172800000002</v>
      </c>
    </row>
    <row r="4014" spans="1:8" x14ac:dyDescent="0.25">
      <c r="A4014" s="33" t="str">
        <f t="shared" si="226"/>
        <v>Portugal32.5</v>
      </c>
      <c r="B4014" s="32" t="s">
        <v>1422</v>
      </c>
      <c r="C4014" s="33">
        <v>32.5</v>
      </c>
      <c r="D4014" s="34">
        <v>29.32</v>
      </c>
      <c r="E4014" s="34">
        <f t="shared" si="227"/>
        <v>30.1996</v>
      </c>
      <c r="F4014" s="68">
        <v>6.8000000000000005E-2</v>
      </c>
      <c r="G4014" s="69">
        <f t="shared" si="228"/>
        <v>2.0535728</v>
      </c>
      <c r="H4014" s="70">
        <f t="shared" si="229"/>
        <v>32.253172800000002</v>
      </c>
    </row>
    <row r="4015" spans="1:8" x14ac:dyDescent="0.25">
      <c r="A4015" s="33" t="str">
        <f t="shared" si="226"/>
        <v>Portugal33</v>
      </c>
      <c r="B4015" s="32" t="s">
        <v>1422</v>
      </c>
      <c r="C4015" s="33">
        <v>33</v>
      </c>
      <c r="D4015" s="34">
        <v>29.32</v>
      </c>
      <c r="E4015" s="34">
        <f t="shared" si="227"/>
        <v>30.1996</v>
      </c>
      <c r="F4015" s="68">
        <v>6.8000000000000005E-2</v>
      </c>
      <c r="G4015" s="69">
        <f t="shared" si="228"/>
        <v>2.0535728</v>
      </c>
      <c r="H4015" s="70">
        <f t="shared" si="229"/>
        <v>32.253172800000002</v>
      </c>
    </row>
    <row r="4016" spans="1:8" x14ac:dyDescent="0.25">
      <c r="A4016" s="33" t="str">
        <f t="shared" si="226"/>
        <v>Portugal33.5</v>
      </c>
      <c r="B4016" s="32" t="s">
        <v>1422</v>
      </c>
      <c r="C4016" s="33">
        <v>33.5</v>
      </c>
      <c r="D4016" s="34">
        <v>29.32</v>
      </c>
      <c r="E4016" s="34">
        <f t="shared" si="227"/>
        <v>30.1996</v>
      </c>
      <c r="F4016" s="68">
        <v>6.8000000000000005E-2</v>
      </c>
      <c r="G4016" s="69">
        <f t="shared" si="228"/>
        <v>2.0535728</v>
      </c>
      <c r="H4016" s="70">
        <f t="shared" si="229"/>
        <v>32.253172800000002</v>
      </c>
    </row>
    <row r="4017" spans="1:8" x14ac:dyDescent="0.25">
      <c r="A4017" s="33" t="str">
        <f t="shared" si="226"/>
        <v>Portugal34</v>
      </c>
      <c r="B4017" s="32" t="s">
        <v>1422</v>
      </c>
      <c r="C4017" s="33">
        <v>34</v>
      </c>
      <c r="D4017" s="34">
        <v>29.32</v>
      </c>
      <c r="E4017" s="34">
        <f t="shared" si="227"/>
        <v>30.1996</v>
      </c>
      <c r="F4017" s="68">
        <v>6.8000000000000005E-2</v>
      </c>
      <c r="G4017" s="69">
        <f t="shared" si="228"/>
        <v>2.0535728</v>
      </c>
      <c r="H4017" s="70">
        <f t="shared" si="229"/>
        <v>32.253172800000002</v>
      </c>
    </row>
    <row r="4018" spans="1:8" x14ac:dyDescent="0.25">
      <c r="A4018" s="33" t="str">
        <f t="shared" si="226"/>
        <v>Portugal34.5</v>
      </c>
      <c r="B4018" s="32" t="s">
        <v>1422</v>
      </c>
      <c r="C4018" s="33">
        <v>34.5</v>
      </c>
      <c r="D4018" s="34">
        <v>29.32</v>
      </c>
      <c r="E4018" s="34">
        <f t="shared" si="227"/>
        <v>30.1996</v>
      </c>
      <c r="F4018" s="68">
        <v>6.8000000000000005E-2</v>
      </c>
      <c r="G4018" s="69">
        <f t="shared" si="228"/>
        <v>2.0535728</v>
      </c>
      <c r="H4018" s="70">
        <f t="shared" si="229"/>
        <v>32.253172800000002</v>
      </c>
    </row>
    <row r="4019" spans="1:8" x14ac:dyDescent="0.25">
      <c r="A4019" s="33" t="str">
        <f t="shared" si="226"/>
        <v>Portugal35</v>
      </c>
      <c r="B4019" s="32" t="s">
        <v>1422</v>
      </c>
      <c r="C4019" s="33">
        <v>35</v>
      </c>
      <c r="D4019" s="34">
        <v>29.32</v>
      </c>
      <c r="E4019" s="34">
        <f t="shared" si="227"/>
        <v>30.1996</v>
      </c>
      <c r="F4019" s="68">
        <v>6.8000000000000005E-2</v>
      </c>
      <c r="G4019" s="69">
        <f t="shared" si="228"/>
        <v>2.0535728</v>
      </c>
      <c r="H4019" s="70">
        <f t="shared" si="229"/>
        <v>32.253172800000002</v>
      </c>
    </row>
    <row r="4020" spans="1:8" x14ac:dyDescent="0.25">
      <c r="A4020" s="33" t="str">
        <f t="shared" si="226"/>
        <v>Portugal35.5</v>
      </c>
      <c r="B4020" s="32" t="s">
        <v>1422</v>
      </c>
      <c r="C4020" s="33">
        <v>35.5</v>
      </c>
      <c r="D4020" s="34">
        <v>29.32</v>
      </c>
      <c r="E4020" s="34">
        <f t="shared" si="227"/>
        <v>30.1996</v>
      </c>
      <c r="F4020" s="68">
        <v>6.8000000000000005E-2</v>
      </c>
      <c r="G4020" s="69">
        <f t="shared" si="228"/>
        <v>2.0535728</v>
      </c>
      <c r="H4020" s="70">
        <f t="shared" si="229"/>
        <v>32.253172800000002</v>
      </c>
    </row>
    <row r="4021" spans="1:8" x14ac:dyDescent="0.25">
      <c r="A4021" s="33" t="str">
        <f t="shared" si="226"/>
        <v>Portugal36</v>
      </c>
      <c r="B4021" s="32" t="s">
        <v>1422</v>
      </c>
      <c r="C4021" s="33">
        <v>36</v>
      </c>
      <c r="D4021" s="34">
        <v>29.32</v>
      </c>
      <c r="E4021" s="34">
        <f t="shared" si="227"/>
        <v>30.1996</v>
      </c>
      <c r="F4021" s="68">
        <v>6.8000000000000005E-2</v>
      </c>
      <c r="G4021" s="69">
        <f t="shared" si="228"/>
        <v>2.0535728</v>
      </c>
      <c r="H4021" s="70">
        <f t="shared" si="229"/>
        <v>32.253172800000002</v>
      </c>
    </row>
    <row r="4022" spans="1:8" x14ac:dyDescent="0.25">
      <c r="A4022" s="33" t="str">
        <f t="shared" si="226"/>
        <v>Portugal36.5</v>
      </c>
      <c r="B4022" s="32" t="s">
        <v>1422</v>
      </c>
      <c r="C4022" s="33">
        <v>36.5</v>
      </c>
      <c r="D4022" s="34">
        <v>29.32</v>
      </c>
      <c r="E4022" s="34">
        <f t="shared" si="227"/>
        <v>30.1996</v>
      </c>
      <c r="F4022" s="68">
        <v>6.8000000000000005E-2</v>
      </c>
      <c r="G4022" s="69">
        <f t="shared" si="228"/>
        <v>2.0535728</v>
      </c>
      <c r="H4022" s="70">
        <f t="shared" si="229"/>
        <v>32.253172800000002</v>
      </c>
    </row>
    <row r="4023" spans="1:8" x14ac:dyDescent="0.25">
      <c r="A4023" s="33" t="str">
        <f t="shared" si="226"/>
        <v>Portugal37</v>
      </c>
      <c r="B4023" s="32" t="s">
        <v>1422</v>
      </c>
      <c r="C4023" s="33">
        <v>37</v>
      </c>
      <c r="D4023" s="34">
        <v>29.32</v>
      </c>
      <c r="E4023" s="34">
        <f t="shared" si="227"/>
        <v>30.1996</v>
      </c>
      <c r="F4023" s="68">
        <v>6.8000000000000005E-2</v>
      </c>
      <c r="G4023" s="69">
        <f t="shared" si="228"/>
        <v>2.0535728</v>
      </c>
      <c r="H4023" s="70">
        <f t="shared" si="229"/>
        <v>32.253172800000002</v>
      </c>
    </row>
    <row r="4024" spans="1:8" x14ac:dyDescent="0.25">
      <c r="A4024" s="33" t="str">
        <f t="shared" si="226"/>
        <v>Portugal37.5</v>
      </c>
      <c r="B4024" s="32" t="s">
        <v>1422</v>
      </c>
      <c r="C4024" s="33">
        <v>37.5</v>
      </c>
      <c r="D4024" s="34">
        <v>29.32</v>
      </c>
      <c r="E4024" s="34">
        <f t="shared" si="227"/>
        <v>30.1996</v>
      </c>
      <c r="F4024" s="68">
        <v>6.8000000000000005E-2</v>
      </c>
      <c r="G4024" s="69">
        <f t="shared" si="228"/>
        <v>2.0535728</v>
      </c>
      <c r="H4024" s="70">
        <f t="shared" si="229"/>
        <v>32.253172800000002</v>
      </c>
    </row>
    <row r="4025" spans="1:8" x14ac:dyDescent="0.25">
      <c r="A4025" s="33" t="str">
        <f t="shared" si="226"/>
        <v>Portugal38</v>
      </c>
      <c r="B4025" s="32" t="s">
        <v>1422</v>
      </c>
      <c r="C4025" s="33">
        <v>38</v>
      </c>
      <c r="D4025" s="34">
        <v>29.32</v>
      </c>
      <c r="E4025" s="34">
        <f t="shared" si="227"/>
        <v>30.1996</v>
      </c>
      <c r="F4025" s="68">
        <v>6.8000000000000005E-2</v>
      </c>
      <c r="G4025" s="69">
        <f t="shared" si="228"/>
        <v>2.0535728</v>
      </c>
      <c r="H4025" s="70">
        <f t="shared" si="229"/>
        <v>32.253172800000002</v>
      </c>
    </row>
    <row r="4026" spans="1:8" x14ac:dyDescent="0.25">
      <c r="A4026" s="33" t="str">
        <f t="shared" si="226"/>
        <v>Portugal38.5</v>
      </c>
      <c r="B4026" s="32" t="s">
        <v>1422</v>
      </c>
      <c r="C4026" s="33">
        <v>38.5</v>
      </c>
      <c r="D4026" s="34">
        <v>29.32</v>
      </c>
      <c r="E4026" s="34">
        <f t="shared" si="227"/>
        <v>30.1996</v>
      </c>
      <c r="F4026" s="68">
        <v>6.8000000000000005E-2</v>
      </c>
      <c r="G4026" s="69">
        <f t="shared" si="228"/>
        <v>2.0535728</v>
      </c>
      <c r="H4026" s="70">
        <f t="shared" si="229"/>
        <v>32.253172800000002</v>
      </c>
    </row>
    <row r="4027" spans="1:8" x14ac:dyDescent="0.25">
      <c r="A4027" s="33" t="str">
        <f t="shared" si="226"/>
        <v>Portugal39</v>
      </c>
      <c r="B4027" s="32" t="s">
        <v>1422</v>
      </c>
      <c r="C4027" s="33">
        <v>39</v>
      </c>
      <c r="D4027" s="34">
        <v>29.32</v>
      </c>
      <c r="E4027" s="34">
        <f t="shared" si="227"/>
        <v>30.1996</v>
      </c>
      <c r="F4027" s="68">
        <v>6.8000000000000005E-2</v>
      </c>
      <c r="G4027" s="69">
        <f t="shared" si="228"/>
        <v>2.0535728</v>
      </c>
      <c r="H4027" s="70">
        <f t="shared" si="229"/>
        <v>32.253172800000002</v>
      </c>
    </row>
    <row r="4028" spans="1:8" x14ac:dyDescent="0.25">
      <c r="A4028" s="33" t="str">
        <f t="shared" si="226"/>
        <v>Portugal39.5</v>
      </c>
      <c r="B4028" s="32" t="s">
        <v>1422</v>
      </c>
      <c r="C4028" s="33">
        <v>39.5</v>
      </c>
      <c r="D4028" s="34">
        <v>29.32</v>
      </c>
      <c r="E4028" s="34">
        <f t="shared" si="227"/>
        <v>30.1996</v>
      </c>
      <c r="F4028" s="68">
        <v>6.8000000000000005E-2</v>
      </c>
      <c r="G4028" s="69">
        <f t="shared" si="228"/>
        <v>2.0535728</v>
      </c>
      <c r="H4028" s="70">
        <f t="shared" si="229"/>
        <v>32.253172800000002</v>
      </c>
    </row>
    <row r="4029" spans="1:8" x14ac:dyDescent="0.25">
      <c r="A4029" s="33" t="str">
        <f t="shared" si="226"/>
        <v>Portugal40</v>
      </c>
      <c r="B4029" s="32" t="s">
        <v>1422</v>
      </c>
      <c r="C4029" s="33">
        <v>40</v>
      </c>
      <c r="D4029" s="34">
        <v>29.32</v>
      </c>
      <c r="E4029" s="34">
        <f t="shared" si="227"/>
        <v>30.1996</v>
      </c>
      <c r="F4029" s="68">
        <v>6.8000000000000005E-2</v>
      </c>
      <c r="G4029" s="69">
        <f t="shared" si="228"/>
        <v>2.0535728</v>
      </c>
      <c r="H4029" s="70">
        <f t="shared" si="229"/>
        <v>32.253172800000002</v>
      </c>
    </row>
    <row r="4030" spans="1:8" x14ac:dyDescent="0.25">
      <c r="A4030" s="33" t="str">
        <f t="shared" si="226"/>
        <v>Portugal40.5</v>
      </c>
      <c r="B4030" s="32" t="s">
        <v>1422</v>
      </c>
      <c r="C4030" s="33">
        <v>40.5</v>
      </c>
      <c r="D4030" s="34">
        <v>29.32</v>
      </c>
      <c r="E4030" s="34">
        <f t="shared" si="227"/>
        <v>30.1996</v>
      </c>
      <c r="F4030" s="68">
        <v>6.8000000000000005E-2</v>
      </c>
      <c r="G4030" s="69">
        <f t="shared" si="228"/>
        <v>2.0535728</v>
      </c>
      <c r="H4030" s="70">
        <f t="shared" si="229"/>
        <v>32.253172800000002</v>
      </c>
    </row>
    <row r="4031" spans="1:8" x14ac:dyDescent="0.25">
      <c r="A4031" s="33" t="str">
        <f t="shared" si="226"/>
        <v>Portugal41</v>
      </c>
      <c r="B4031" s="32" t="s">
        <v>1422</v>
      </c>
      <c r="C4031" s="33">
        <v>41</v>
      </c>
      <c r="D4031" s="34">
        <v>29.32</v>
      </c>
      <c r="E4031" s="34">
        <f t="shared" si="227"/>
        <v>30.1996</v>
      </c>
      <c r="F4031" s="68">
        <v>6.8000000000000005E-2</v>
      </c>
      <c r="G4031" s="69">
        <f t="shared" si="228"/>
        <v>2.0535728</v>
      </c>
      <c r="H4031" s="70">
        <f t="shared" si="229"/>
        <v>32.253172800000002</v>
      </c>
    </row>
    <row r="4032" spans="1:8" x14ac:dyDescent="0.25">
      <c r="A4032" s="33" t="str">
        <f t="shared" si="226"/>
        <v>Portugal41.5</v>
      </c>
      <c r="B4032" s="32" t="s">
        <v>1422</v>
      </c>
      <c r="C4032" s="33">
        <v>41.5</v>
      </c>
      <c r="D4032" s="34">
        <v>29.32</v>
      </c>
      <c r="E4032" s="34">
        <f t="shared" si="227"/>
        <v>30.1996</v>
      </c>
      <c r="F4032" s="68">
        <v>6.8000000000000005E-2</v>
      </c>
      <c r="G4032" s="69">
        <f t="shared" si="228"/>
        <v>2.0535728</v>
      </c>
      <c r="H4032" s="70">
        <f t="shared" si="229"/>
        <v>32.253172800000002</v>
      </c>
    </row>
    <row r="4033" spans="1:8" x14ac:dyDescent="0.25">
      <c r="A4033" s="33" t="str">
        <f t="shared" si="226"/>
        <v>Portugal42</v>
      </c>
      <c r="B4033" s="32" t="s">
        <v>1422</v>
      </c>
      <c r="C4033" s="33">
        <v>42</v>
      </c>
      <c r="D4033" s="34">
        <v>29.32</v>
      </c>
      <c r="E4033" s="34">
        <f t="shared" si="227"/>
        <v>30.1996</v>
      </c>
      <c r="F4033" s="68">
        <v>6.8000000000000005E-2</v>
      </c>
      <c r="G4033" s="69">
        <f t="shared" si="228"/>
        <v>2.0535728</v>
      </c>
      <c r="H4033" s="70">
        <f t="shared" si="229"/>
        <v>32.253172800000002</v>
      </c>
    </row>
    <row r="4034" spans="1:8" x14ac:dyDescent="0.25">
      <c r="A4034" s="33" t="str">
        <f t="shared" si="226"/>
        <v>Portugal42.5</v>
      </c>
      <c r="B4034" s="32" t="s">
        <v>1422</v>
      </c>
      <c r="C4034" s="33">
        <v>42.5</v>
      </c>
      <c r="D4034" s="34">
        <v>29.32</v>
      </c>
      <c r="E4034" s="34">
        <f t="shared" si="227"/>
        <v>30.1996</v>
      </c>
      <c r="F4034" s="68">
        <v>6.8000000000000005E-2</v>
      </c>
      <c r="G4034" s="69">
        <f t="shared" si="228"/>
        <v>2.0535728</v>
      </c>
      <c r="H4034" s="70">
        <f t="shared" si="229"/>
        <v>32.253172800000002</v>
      </c>
    </row>
    <row r="4035" spans="1:8" x14ac:dyDescent="0.25">
      <c r="A4035" s="33" t="str">
        <f t="shared" si="226"/>
        <v>Portugal43</v>
      </c>
      <c r="B4035" s="32" t="s">
        <v>1422</v>
      </c>
      <c r="C4035" s="33">
        <v>43</v>
      </c>
      <c r="D4035" s="34">
        <v>29.32</v>
      </c>
      <c r="E4035" s="34">
        <f t="shared" si="227"/>
        <v>30.1996</v>
      </c>
      <c r="F4035" s="68">
        <v>6.8000000000000005E-2</v>
      </c>
      <c r="G4035" s="69">
        <f t="shared" si="228"/>
        <v>2.0535728</v>
      </c>
      <c r="H4035" s="70">
        <f t="shared" si="229"/>
        <v>32.253172800000002</v>
      </c>
    </row>
    <row r="4036" spans="1:8" x14ac:dyDescent="0.25">
      <c r="A4036" s="33" t="str">
        <f t="shared" si="226"/>
        <v>Portugal43.5</v>
      </c>
      <c r="B4036" s="32" t="s">
        <v>1422</v>
      </c>
      <c r="C4036" s="33">
        <v>43.5</v>
      </c>
      <c r="D4036" s="34">
        <v>29.32</v>
      </c>
      <c r="E4036" s="34">
        <f t="shared" si="227"/>
        <v>30.1996</v>
      </c>
      <c r="F4036" s="68">
        <v>6.8000000000000005E-2</v>
      </c>
      <c r="G4036" s="69">
        <f t="shared" si="228"/>
        <v>2.0535728</v>
      </c>
      <c r="H4036" s="70">
        <f t="shared" si="229"/>
        <v>32.253172800000002</v>
      </c>
    </row>
    <row r="4037" spans="1:8" x14ac:dyDescent="0.25">
      <c r="A4037" s="33" t="str">
        <f t="shared" si="226"/>
        <v>Portugal44</v>
      </c>
      <c r="B4037" s="32" t="s">
        <v>1422</v>
      </c>
      <c r="C4037" s="33">
        <v>44</v>
      </c>
      <c r="D4037" s="34">
        <v>29.32</v>
      </c>
      <c r="E4037" s="34">
        <f t="shared" si="227"/>
        <v>30.1996</v>
      </c>
      <c r="F4037" s="68">
        <v>6.8000000000000005E-2</v>
      </c>
      <c r="G4037" s="69">
        <f t="shared" si="228"/>
        <v>2.0535728</v>
      </c>
      <c r="H4037" s="70">
        <f t="shared" si="229"/>
        <v>32.253172800000002</v>
      </c>
    </row>
    <row r="4038" spans="1:8" x14ac:dyDescent="0.25">
      <c r="A4038" s="33" t="str">
        <f t="shared" si="226"/>
        <v>Portugal44.5</v>
      </c>
      <c r="B4038" s="32" t="s">
        <v>1422</v>
      </c>
      <c r="C4038" s="33">
        <v>44.5</v>
      </c>
      <c r="D4038" s="34">
        <v>29.32</v>
      </c>
      <c r="E4038" s="34">
        <f t="shared" si="227"/>
        <v>30.1996</v>
      </c>
      <c r="F4038" s="68">
        <v>6.8000000000000005E-2</v>
      </c>
      <c r="G4038" s="69">
        <f t="shared" si="228"/>
        <v>2.0535728</v>
      </c>
      <c r="H4038" s="70">
        <f t="shared" si="229"/>
        <v>32.253172800000002</v>
      </c>
    </row>
    <row r="4039" spans="1:8" x14ac:dyDescent="0.25">
      <c r="A4039" s="33" t="str">
        <f t="shared" si="226"/>
        <v>Portugal45</v>
      </c>
      <c r="B4039" s="32" t="s">
        <v>1422</v>
      </c>
      <c r="C4039" s="33">
        <v>45</v>
      </c>
      <c r="D4039" s="34">
        <v>29.32</v>
      </c>
      <c r="E4039" s="34">
        <f t="shared" si="227"/>
        <v>30.1996</v>
      </c>
      <c r="F4039" s="68">
        <v>6.8000000000000005E-2</v>
      </c>
      <c r="G4039" s="69">
        <f t="shared" si="228"/>
        <v>2.0535728</v>
      </c>
      <c r="H4039" s="70">
        <f t="shared" si="229"/>
        <v>32.253172800000002</v>
      </c>
    </row>
    <row r="4040" spans="1:8" x14ac:dyDescent="0.25">
      <c r="A4040" s="33" t="str">
        <f t="shared" si="226"/>
        <v>Portugal45.5</v>
      </c>
      <c r="B4040" s="32" t="s">
        <v>1422</v>
      </c>
      <c r="C4040" s="33">
        <v>45.5</v>
      </c>
      <c r="D4040" s="34">
        <v>29.32</v>
      </c>
      <c r="E4040" s="34">
        <f t="shared" si="227"/>
        <v>30.1996</v>
      </c>
      <c r="F4040" s="68">
        <v>6.8000000000000005E-2</v>
      </c>
      <c r="G4040" s="69">
        <f t="shared" si="228"/>
        <v>2.0535728</v>
      </c>
      <c r="H4040" s="70">
        <f t="shared" si="229"/>
        <v>32.253172800000002</v>
      </c>
    </row>
    <row r="4041" spans="1:8" x14ac:dyDescent="0.25">
      <c r="A4041" s="33" t="str">
        <f t="shared" si="226"/>
        <v>Portugal46</v>
      </c>
      <c r="B4041" s="32" t="s">
        <v>1422</v>
      </c>
      <c r="C4041" s="33">
        <v>46</v>
      </c>
      <c r="D4041" s="34">
        <v>29.32</v>
      </c>
      <c r="E4041" s="34">
        <f t="shared" si="227"/>
        <v>30.1996</v>
      </c>
      <c r="F4041" s="68">
        <v>6.8000000000000005E-2</v>
      </c>
      <c r="G4041" s="69">
        <f t="shared" si="228"/>
        <v>2.0535728</v>
      </c>
      <c r="H4041" s="70">
        <f t="shared" si="229"/>
        <v>32.253172800000002</v>
      </c>
    </row>
    <row r="4042" spans="1:8" x14ac:dyDescent="0.25">
      <c r="A4042" s="33" t="str">
        <f t="shared" si="226"/>
        <v>Portugal46.5</v>
      </c>
      <c r="B4042" s="32" t="s">
        <v>1422</v>
      </c>
      <c r="C4042" s="33">
        <v>46.5</v>
      </c>
      <c r="D4042" s="34">
        <v>29.32</v>
      </c>
      <c r="E4042" s="34">
        <f t="shared" si="227"/>
        <v>30.1996</v>
      </c>
      <c r="F4042" s="68">
        <v>6.8000000000000005E-2</v>
      </c>
      <c r="G4042" s="69">
        <f t="shared" si="228"/>
        <v>2.0535728</v>
      </c>
      <c r="H4042" s="70">
        <f t="shared" si="229"/>
        <v>32.253172800000002</v>
      </c>
    </row>
    <row r="4043" spans="1:8" x14ac:dyDescent="0.25">
      <c r="A4043" s="33" t="str">
        <f t="shared" si="226"/>
        <v>Portugal47</v>
      </c>
      <c r="B4043" s="32" t="s">
        <v>1422</v>
      </c>
      <c r="C4043" s="33">
        <v>47</v>
      </c>
      <c r="D4043" s="34">
        <v>29.32</v>
      </c>
      <c r="E4043" s="34">
        <f t="shared" si="227"/>
        <v>30.1996</v>
      </c>
      <c r="F4043" s="68">
        <v>6.8000000000000005E-2</v>
      </c>
      <c r="G4043" s="69">
        <f t="shared" si="228"/>
        <v>2.0535728</v>
      </c>
      <c r="H4043" s="70">
        <f t="shared" si="229"/>
        <v>32.253172800000002</v>
      </c>
    </row>
    <row r="4044" spans="1:8" x14ac:dyDescent="0.25">
      <c r="A4044" s="33" t="str">
        <f t="shared" si="226"/>
        <v>Portugal47.5</v>
      </c>
      <c r="B4044" s="32" t="s">
        <v>1422</v>
      </c>
      <c r="C4044" s="33">
        <v>47.5</v>
      </c>
      <c r="D4044" s="34">
        <v>29.32</v>
      </c>
      <c r="E4044" s="34">
        <f t="shared" si="227"/>
        <v>30.1996</v>
      </c>
      <c r="F4044" s="68">
        <v>6.8000000000000005E-2</v>
      </c>
      <c r="G4044" s="69">
        <f t="shared" si="228"/>
        <v>2.0535728</v>
      </c>
      <c r="H4044" s="70">
        <f t="shared" si="229"/>
        <v>32.253172800000002</v>
      </c>
    </row>
    <row r="4045" spans="1:8" x14ac:dyDescent="0.25">
      <c r="A4045" s="33" t="str">
        <f t="shared" si="226"/>
        <v>Portugal48</v>
      </c>
      <c r="B4045" s="32" t="s">
        <v>1422</v>
      </c>
      <c r="C4045" s="33">
        <v>48</v>
      </c>
      <c r="D4045" s="34">
        <v>29.32</v>
      </c>
      <c r="E4045" s="34">
        <f t="shared" si="227"/>
        <v>30.1996</v>
      </c>
      <c r="F4045" s="68">
        <v>6.8000000000000005E-2</v>
      </c>
      <c r="G4045" s="69">
        <f t="shared" si="228"/>
        <v>2.0535728</v>
      </c>
      <c r="H4045" s="70">
        <f t="shared" si="229"/>
        <v>32.253172800000002</v>
      </c>
    </row>
    <row r="4046" spans="1:8" x14ac:dyDescent="0.25">
      <c r="A4046" s="33" t="str">
        <f t="shared" si="226"/>
        <v>Portugal48.5</v>
      </c>
      <c r="B4046" s="32" t="s">
        <v>1422</v>
      </c>
      <c r="C4046" s="33">
        <v>48.5</v>
      </c>
      <c r="D4046" s="34">
        <v>29.32</v>
      </c>
      <c r="E4046" s="34">
        <f t="shared" si="227"/>
        <v>30.1996</v>
      </c>
      <c r="F4046" s="68">
        <v>6.8000000000000005E-2</v>
      </c>
      <c r="G4046" s="69">
        <f t="shared" si="228"/>
        <v>2.0535728</v>
      </c>
      <c r="H4046" s="70">
        <f t="shared" si="229"/>
        <v>32.253172800000002</v>
      </c>
    </row>
    <row r="4047" spans="1:8" x14ac:dyDescent="0.25">
      <c r="A4047" s="33" t="str">
        <f t="shared" si="226"/>
        <v>Portugal49</v>
      </c>
      <c r="B4047" s="32" t="s">
        <v>1422</v>
      </c>
      <c r="C4047" s="33">
        <v>49</v>
      </c>
      <c r="D4047" s="34">
        <v>29.32</v>
      </c>
      <c r="E4047" s="34">
        <f t="shared" si="227"/>
        <v>30.1996</v>
      </c>
      <c r="F4047" s="68">
        <v>6.8000000000000005E-2</v>
      </c>
      <c r="G4047" s="69">
        <f t="shared" si="228"/>
        <v>2.0535728</v>
      </c>
      <c r="H4047" s="70">
        <f t="shared" si="229"/>
        <v>32.253172800000002</v>
      </c>
    </row>
    <row r="4048" spans="1:8" x14ac:dyDescent="0.25">
      <c r="A4048" s="33" t="str">
        <f t="shared" si="226"/>
        <v>Portugal49.5</v>
      </c>
      <c r="B4048" s="32" t="s">
        <v>1422</v>
      </c>
      <c r="C4048" s="33">
        <v>49.5</v>
      </c>
      <c r="D4048" s="34">
        <v>29.32</v>
      </c>
      <c r="E4048" s="34">
        <f t="shared" si="227"/>
        <v>30.1996</v>
      </c>
      <c r="F4048" s="68">
        <v>6.8000000000000005E-2</v>
      </c>
      <c r="G4048" s="69">
        <f t="shared" si="228"/>
        <v>2.0535728</v>
      </c>
      <c r="H4048" s="70">
        <f t="shared" si="229"/>
        <v>32.253172800000002</v>
      </c>
    </row>
    <row r="4049" spans="1:8" x14ac:dyDescent="0.25">
      <c r="A4049" s="33" t="str">
        <f t="shared" si="226"/>
        <v>Portugal50</v>
      </c>
      <c r="B4049" s="32" t="s">
        <v>1422</v>
      </c>
      <c r="C4049" s="33">
        <v>50</v>
      </c>
      <c r="D4049" s="34">
        <v>29.32</v>
      </c>
      <c r="E4049" s="34">
        <f t="shared" si="227"/>
        <v>30.1996</v>
      </c>
      <c r="F4049" s="68">
        <v>6.8000000000000005E-2</v>
      </c>
      <c r="G4049" s="69">
        <f t="shared" si="228"/>
        <v>2.0535728</v>
      </c>
      <c r="H4049" s="70">
        <f t="shared" si="229"/>
        <v>32.253172800000002</v>
      </c>
    </row>
    <row r="4050" spans="1:8" x14ac:dyDescent="0.25">
      <c r="A4050" s="33" t="str">
        <f t="shared" si="226"/>
        <v>Portugal50.5</v>
      </c>
      <c r="B4050" s="32" t="s">
        <v>1422</v>
      </c>
      <c r="C4050" s="33">
        <v>50.5</v>
      </c>
      <c r="D4050" s="34">
        <v>43.98</v>
      </c>
      <c r="E4050" s="34">
        <f t="shared" ref="E4050:E4113" si="230">D4050*1.03</f>
        <v>45.299399999999999</v>
      </c>
      <c r="F4050" s="68">
        <v>6.8000000000000005E-2</v>
      </c>
      <c r="G4050" s="69">
        <f t="shared" ref="G4050:G4113" si="231">E4050*F4050</f>
        <v>3.0803592000000002</v>
      </c>
      <c r="H4050" s="70">
        <f t="shared" ref="H4050:H4113" si="232">G4050+E4050</f>
        <v>48.379759199999995</v>
      </c>
    </row>
    <row r="4051" spans="1:8" x14ac:dyDescent="0.25">
      <c r="A4051" s="33" t="str">
        <f t="shared" ref="A4051:A4114" si="233">CONCATENATE(B4051,C4051)</f>
        <v>Portugal51</v>
      </c>
      <c r="B4051" s="32" t="s">
        <v>1422</v>
      </c>
      <c r="C4051" s="33">
        <v>51</v>
      </c>
      <c r="D4051" s="34">
        <v>43.98</v>
      </c>
      <c r="E4051" s="34">
        <f t="shared" si="230"/>
        <v>45.299399999999999</v>
      </c>
      <c r="F4051" s="68">
        <v>6.8000000000000005E-2</v>
      </c>
      <c r="G4051" s="69">
        <f t="shared" si="231"/>
        <v>3.0803592000000002</v>
      </c>
      <c r="H4051" s="70">
        <f t="shared" si="232"/>
        <v>48.379759199999995</v>
      </c>
    </row>
    <row r="4052" spans="1:8" x14ac:dyDescent="0.25">
      <c r="A4052" s="33" t="str">
        <f t="shared" si="233"/>
        <v>Portugal51.5</v>
      </c>
      <c r="B4052" s="32" t="s">
        <v>1422</v>
      </c>
      <c r="C4052" s="33">
        <v>51.5</v>
      </c>
      <c r="D4052" s="34">
        <v>43.98</v>
      </c>
      <c r="E4052" s="34">
        <f t="shared" si="230"/>
        <v>45.299399999999999</v>
      </c>
      <c r="F4052" s="68">
        <v>6.8000000000000005E-2</v>
      </c>
      <c r="G4052" s="69">
        <f t="shared" si="231"/>
        <v>3.0803592000000002</v>
      </c>
      <c r="H4052" s="70">
        <f t="shared" si="232"/>
        <v>48.379759199999995</v>
      </c>
    </row>
    <row r="4053" spans="1:8" x14ac:dyDescent="0.25">
      <c r="A4053" s="33" t="str">
        <f t="shared" si="233"/>
        <v>Portugal52</v>
      </c>
      <c r="B4053" s="32" t="s">
        <v>1422</v>
      </c>
      <c r="C4053" s="33">
        <v>52</v>
      </c>
      <c r="D4053" s="34">
        <v>43.98</v>
      </c>
      <c r="E4053" s="34">
        <f t="shared" si="230"/>
        <v>45.299399999999999</v>
      </c>
      <c r="F4053" s="68">
        <v>6.8000000000000005E-2</v>
      </c>
      <c r="G4053" s="69">
        <f t="shared" si="231"/>
        <v>3.0803592000000002</v>
      </c>
      <c r="H4053" s="70">
        <f t="shared" si="232"/>
        <v>48.379759199999995</v>
      </c>
    </row>
    <row r="4054" spans="1:8" x14ac:dyDescent="0.25">
      <c r="A4054" s="33" t="str">
        <f t="shared" si="233"/>
        <v>Portugal52.5</v>
      </c>
      <c r="B4054" s="32" t="s">
        <v>1422</v>
      </c>
      <c r="C4054" s="33">
        <v>52.5</v>
      </c>
      <c r="D4054" s="34">
        <v>43.98</v>
      </c>
      <c r="E4054" s="34">
        <f t="shared" si="230"/>
        <v>45.299399999999999</v>
      </c>
      <c r="F4054" s="68">
        <v>6.8000000000000005E-2</v>
      </c>
      <c r="G4054" s="69">
        <f t="shared" si="231"/>
        <v>3.0803592000000002</v>
      </c>
      <c r="H4054" s="70">
        <f t="shared" si="232"/>
        <v>48.379759199999995</v>
      </c>
    </row>
    <row r="4055" spans="1:8" x14ac:dyDescent="0.25">
      <c r="A4055" s="33" t="str">
        <f t="shared" si="233"/>
        <v>Portugal53</v>
      </c>
      <c r="B4055" s="32" t="s">
        <v>1422</v>
      </c>
      <c r="C4055" s="33">
        <v>53</v>
      </c>
      <c r="D4055" s="34">
        <v>43.98</v>
      </c>
      <c r="E4055" s="34">
        <f t="shared" si="230"/>
        <v>45.299399999999999</v>
      </c>
      <c r="F4055" s="68">
        <v>6.8000000000000005E-2</v>
      </c>
      <c r="G4055" s="69">
        <f t="shared" si="231"/>
        <v>3.0803592000000002</v>
      </c>
      <c r="H4055" s="70">
        <f t="shared" si="232"/>
        <v>48.379759199999995</v>
      </c>
    </row>
    <row r="4056" spans="1:8" x14ac:dyDescent="0.25">
      <c r="A4056" s="33" t="str">
        <f t="shared" si="233"/>
        <v>Portugal53.5</v>
      </c>
      <c r="B4056" s="32" t="s">
        <v>1422</v>
      </c>
      <c r="C4056" s="33">
        <v>53.5</v>
      </c>
      <c r="D4056" s="34">
        <v>43.98</v>
      </c>
      <c r="E4056" s="34">
        <f t="shared" si="230"/>
        <v>45.299399999999999</v>
      </c>
      <c r="F4056" s="68">
        <v>6.8000000000000005E-2</v>
      </c>
      <c r="G4056" s="69">
        <f t="shared" si="231"/>
        <v>3.0803592000000002</v>
      </c>
      <c r="H4056" s="70">
        <f t="shared" si="232"/>
        <v>48.379759199999995</v>
      </c>
    </row>
    <row r="4057" spans="1:8" x14ac:dyDescent="0.25">
      <c r="A4057" s="33" t="str">
        <f t="shared" si="233"/>
        <v>Portugal54</v>
      </c>
      <c r="B4057" s="32" t="s">
        <v>1422</v>
      </c>
      <c r="C4057" s="33">
        <v>54</v>
      </c>
      <c r="D4057" s="34">
        <v>43.98</v>
      </c>
      <c r="E4057" s="34">
        <f t="shared" si="230"/>
        <v>45.299399999999999</v>
      </c>
      <c r="F4057" s="68">
        <v>6.8000000000000005E-2</v>
      </c>
      <c r="G4057" s="69">
        <f t="shared" si="231"/>
        <v>3.0803592000000002</v>
      </c>
      <c r="H4057" s="70">
        <f t="shared" si="232"/>
        <v>48.379759199999995</v>
      </c>
    </row>
    <row r="4058" spans="1:8" x14ac:dyDescent="0.25">
      <c r="A4058" s="33" t="str">
        <f t="shared" si="233"/>
        <v>Portugal54.5</v>
      </c>
      <c r="B4058" s="32" t="s">
        <v>1422</v>
      </c>
      <c r="C4058" s="33">
        <v>54.5</v>
      </c>
      <c r="D4058" s="34">
        <v>43.98</v>
      </c>
      <c r="E4058" s="34">
        <f t="shared" si="230"/>
        <v>45.299399999999999</v>
      </c>
      <c r="F4058" s="68">
        <v>6.8000000000000005E-2</v>
      </c>
      <c r="G4058" s="69">
        <f t="shared" si="231"/>
        <v>3.0803592000000002</v>
      </c>
      <c r="H4058" s="70">
        <f t="shared" si="232"/>
        <v>48.379759199999995</v>
      </c>
    </row>
    <row r="4059" spans="1:8" x14ac:dyDescent="0.25">
      <c r="A4059" s="33" t="str">
        <f t="shared" si="233"/>
        <v>Portugal55</v>
      </c>
      <c r="B4059" s="32" t="s">
        <v>1422</v>
      </c>
      <c r="C4059" s="33">
        <v>55</v>
      </c>
      <c r="D4059" s="34">
        <v>43.98</v>
      </c>
      <c r="E4059" s="34">
        <f t="shared" si="230"/>
        <v>45.299399999999999</v>
      </c>
      <c r="F4059" s="68">
        <v>6.8000000000000005E-2</v>
      </c>
      <c r="G4059" s="69">
        <f t="shared" si="231"/>
        <v>3.0803592000000002</v>
      </c>
      <c r="H4059" s="70">
        <f t="shared" si="232"/>
        <v>48.379759199999995</v>
      </c>
    </row>
    <row r="4060" spans="1:8" x14ac:dyDescent="0.25">
      <c r="A4060" s="33" t="str">
        <f t="shared" si="233"/>
        <v>Portugal55.5</v>
      </c>
      <c r="B4060" s="32" t="s">
        <v>1422</v>
      </c>
      <c r="C4060" s="33">
        <v>55.5</v>
      </c>
      <c r="D4060" s="34">
        <v>43.98</v>
      </c>
      <c r="E4060" s="34">
        <f t="shared" si="230"/>
        <v>45.299399999999999</v>
      </c>
      <c r="F4060" s="68">
        <v>6.8000000000000005E-2</v>
      </c>
      <c r="G4060" s="69">
        <f t="shared" si="231"/>
        <v>3.0803592000000002</v>
      </c>
      <c r="H4060" s="70">
        <f t="shared" si="232"/>
        <v>48.379759199999995</v>
      </c>
    </row>
    <row r="4061" spans="1:8" x14ac:dyDescent="0.25">
      <c r="A4061" s="33" t="str">
        <f t="shared" si="233"/>
        <v>Portugal56</v>
      </c>
      <c r="B4061" s="32" t="s">
        <v>1422</v>
      </c>
      <c r="C4061" s="33">
        <v>56</v>
      </c>
      <c r="D4061" s="34">
        <v>43.98</v>
      </c>
      <c r="E4061" s="34">
        <f t="shared" si="230"/>
        <v>45.299399999999999</v>
      </c>
      <c r="F4061" s="68">
        <v>6.8000000000000005E-2</v>
      </c>
      <c r="G4061" s="69">
        <f t="shared" si="231"/>
        <v>3.0803592000000002</v>
      </c>
      <c r="H4061" s="70">
        <f t="shared" si="232"/>
        <v>48.379759199999995</v>
      </c>
    </row>
    <row r="4062" spans="1:8" x14ac:dyDescent="0.25">
      <c r="A4062" s="33" t="str">
        <f t="shared" si="233"/>
        <v>Portugal56.5</v>
      </c>
      <c r="B4062" s="32" t="s">
        <v>1422</v>
      </c>
      <c r="C4062" s="33">
        <v>56.5</v>
      </c>
      <c r="D4062" s="34">
        <v>43.98</v>
      </c>
      <c r="E4062" s="34">
        <f t="shared" si="230"/>
        <v>45.299399999999999</v>
      </c>
      <c r="F4062" s="68">
        <v>6.8000000000000005E-2</v>
      </c>
      <c r="G4062" s="69">
        <f t="shared" si="231"/>
        <v>3.0803592000000002</v>
      </c>
      <c r="H4062" s="70">
        <f t="shared" si="232"/>
        <v>48.379759199999995</v>
      </c>
    </row>
    <row r="4063" spans="1:8" x14ac:dyDescent="0.25">
      <c r="A4063" s="33" t="str">
        <f t="shared" si="233"/>
        <v>Portugal57</v>
      </c>
      <c r="B4063" s="32" t="s">
        <v>1422</v>
      </c>
      <c r="C4063" s="33">
        <v>57</v>
      </c>
      <c r="D4063" s="34">
        <v>43.98</v>
      </c>
      <c r="E4063" s="34">
        <f t="shared" si="230"/>
        <v>45.299399999999999</v>
      </c>
      <c r="F4063" s="68">
        <v>6.8000000000000005E-2</v>
      </c>
      <c r="G4063" s="69">
        <f t="shared" si="231"/>
        <v>3.0803592000000002</v>
      </c>
      <c r="H4063" s="70">
        <f t="shared" si="232"/>
        <v>48.379759199999995</v>
      </c>
    </row>
    <row r="4064" spans="1:8" x14ac:dyDescent="0.25">
      <c r="A4064" s="33" t="str">
        <f t="shared" si="233"/>
        <v>Portugal57.5</v>
      </c>
      <c r="B4064" s="32" t="s">
        <v>1422</v>
      </c>
      <c r="C4064" s="33">
        <v>57.5</v>
      </c>
      <c r="D4064" s="34">
        <v>43.98</v>
      </c>
      <c r="E4064" s="34">
        <f t="shared" si="230"/>
        <v>45.299399999999999</v>
      </c>
      <c r="F4064" s="68">
        <v>6.8000000000000005E-2</v>
      </c>
      <c r="G4064" s="69">
        <f t="shared" si="231"/>
        <v>3.0803592000000002</v>
      </c>
      <c r="H4064" s="70">
        <f t="shared" si="232"/>
        <v>48.379759199999995</v>
      </c>
    </row>
    <row r="4065" spans="1:8" x14ac:dyDescent="0.25">
      <c r="A4065" s="33" t="str">
        <f t="shared" si="233"/>
        <v>Portugal58</v>
      </c>
      <c r="B4065" s="32" t="s">
        <v>1422</v>
      </c>
      <c r="C4065" s="33">
        <v>58</v>
      </c>
      <c r="D4065" s="34">
        <v>43.98</v>
      </c>
      <c r="E4065" s="34">
        <f t="shared" si="230"/>
        <v>45.299399999999999</v>
      </c>
      <c r="F4065" s="68">
        <v>6.8000000000000005E-2</v>
      </c>
      <c r="G4065" s="69">
        <f t="shared" si="231"/>
        <v>3.0803592000000002</v>
      </c>
      <c r="H4065" s="70">
        <f t="shared" si="232"/>
        <v>48.379759199999995</v>
      </c>
    </row>
    <row r="4066" spans="1:8" x14ac:dyDescent="0.25">
      <c r="A4066" s="33" t="str">
        <f t="shared" si="233"/>
        <v>Portugal58.5</v>
      </c>
      <c r="B4066" s="32" t="s">
        <v>1422</v>
      </c>
      <c r="C4066" s="33">
        <v>58.5</v>
      </c>
      <c r="D4066" s="34">
        <v>43.98</v>
      </c>
      <c r="E4066" s="34">
        <f t="shared" si="230"/>
        <v>45.299399999999999</v>
      </c>
      <c r="F4066" s="68">
        <v>6.8000000000000005E-2</v>
      </c>
      <c r="G4066" s="69">
        <f t="shared" si="231"/>
        <v>3.0803592000000002</v>
      </c>
      <c r="H4066" s="70">
        <f t="shared" si="232"/>
        <v>48.379759199999995</v>
      </c>
    </row>
    <row r="4067" spans="1:8" x14ac:dyDescent="0.25">
      <c r="A4067" s="33" t="str">
        <f t="shared" si="233"/>
        <v>Portugal59</v>
      </c>
      <c r="B4067" s="32" t="s">
        <v>1422</v>
      </c>
      <c r="C4067" s="33">
        <v>59</v>
      </c>
      <c r="D4067" s="34">
        <v>43.98</v>
      </c>
      <c r="E4067" s="34">
        <f t="shared" si="230"/>
        <v>45.299399999999999</v>
      </c>
      <c r="F4067" s="68">
        <v>6.8000000000000005E-2</v>
      </c>
      <c r="G4067" s="69">
        <f t="shared" si="231"/>
        <v>3.0803592000000002</v>
      </c>
      <c r="H4067" s="70">
        <f t="shared" si="232"/>
        <v>48.379759199999995</v>
      </c>
    </row>
    <row r="4068" spans="1:8" x14ac:dyDescent="0.25">
      <c r="A4068" s="33" t="str">
        <f t="shared" si="233"/>
        <v>Portugal59.5</v>
      </c>
      <c r="B4068" s="32" t="s">
        <v>1422</v>
      </c>
      <c r="C4068" s="33">
        <v>59.5</v>
      </c>
      <c r="D4068" s="34">
        <v>43.98</v>
      </c>
      <c r="E4068" s="34">
        <f t="shared" si="230"/>
        <v>45.299399999999999</v>
      </c>
      <c r="F4068" s="68">
        <v>6.8000000000000005E-2</v>
      </c>
      <c r="G4068" s="69">
        <f t="shared" si="231"/>
        <v>3.0803592000000002</v>
      </c>
      <c r="H4068" s="70">
        <f t="shared" si="232"/>
        <v>48.379759199999995</v>
      </c>
    </row>
    <row r="4069" spans="1:8" x14ac:dyDescent="0.25">
      <c r="A4069" s="33" t="str">
        <f t="shared" si="233"/>
        <v>Portugal60</v>
      </c>
      <c r="B4069" s="32" t="s">
        <v>1422</v>
      </c>
      <c r="C4069" s="33">
        <v>60</v>
      </c>
      <c r="D4069" s="34">
        <v>43.98</v>
      </c>
      <c r="E4069" s="34">
        <f t="shared" si="230"/>
        <v>45.299399999999999</v>
      </c>
      <c r="F4069" s="68">
        <v>6.8000000000000005E-2</v>
      </c>
      <c r="G4069" s="69">
        <f t="shared" si="231"/>
        <v>3.0803592000000002</v>
      </c>
      <c r="H4069" s="70">
        <f t="shared" si="232"/>
        <v>48.379759199999995</v>
      </c>
    </row>
    <row r="4070" spans="1:8" x14ac:dyDescent="0.25">
      <c r="A4070" s="33" t="str">
        <f t="shared" si="233"/>
        <v>Portugal60.5</v>
      </c>
      <c r="B4070" s="32" t="s">
        <v>1422</v>
      </c>
      <c r="C4070" s="33">
        <v>60.5</v>
      </c>
      <c r="D4070" s="34">
        <v>43.98</v>
      </c>
      <c r="E4070" s="34">
        <f t="shared" si="230"/>
        <v>45.299399999999999</v>
      </c>
      <c r="F4070" s="68">
        <v>6.8000000000000005E-2</v>
      </c>
      <c r="G4070" s="69">
        <f t="shared" si="231"/>
        <v>3.0803592000000002</v>
      </c>
      <c r="H4070" s="70">
        <f t="shared" si="232"/>
        <v>48.379759199999995</v>
      </c>
    </row>
    <row r="4071" spans="1:8" x14ac:dyDescent="0.25">
      <c r="A4071" s="33" t="str">
        <f t="shared" si="233"/>
        <v>Portugal61</v>
      </c>
      <c r="B4071" s="32" t="s">
        <v>1422</v>
      </c>
      <c r="C4071" s="33">
        <v>61</v>
      </c>
      <c r="D4071" s="34">
        <v>43.98</v>
      </c>
      <c r="E4071" s="34">
        <f t="shared" si="230"/>
        <v>45.299399999999999</v>
      </c>
      <c r="F4071" s="68">
        <v>6.8000000000000005E-2</v>
      </c>
      <c r="G4071" s="69">
        <f t="shared" si="231"/>
        <v>3.0803592000000002</v>
      </c>
      <c r="H4071" s="70">
        <f t="shared" si="232"/>
        <v>48.379759199999995</v>
      </c>
    </row>
    <row r="4072" spans="1:8" x14ac:dyDescent="0.25">
      <c r="A4072" s="33" t="str">
        <f t="shared" si="233"/>
        <v>Portugal61.5</v>
      </c>
      <c r="B4072" s="32" t="s">
        <v>1422</v>
      </c>
      <c r="C4072" s="33">
        <v>61.5</v>
      </c>
      <c r="D4072" s="34">
        <v>43.98</v>
      </c>
      <c r="E4072" s="34">
        <f t="shared" si="230"/>
        <v>45.299399999999999</v>
      </c>
      <c r="F4072" s="68">
        <v>6.8000000000000005E-2</v>
      </c>
      <c r="G4072" s="69">
        <f t="shared" si="231"/>
        <v>3.0803592000000002</v>
      </c>
      <c r="H4072" s="70">
        <f t="shared" si="232"/>
        <v>48.379759199999995</v>
      </c>
    </row>
    <row r="4073" spans="1:8" x14ac:dyDescent="0.25">
      <c r="A4073" s="33" t="str">
        <f t="shared" si="233"/>
        <v>Portugal62</v>
      </c>
      <c r="B4073" s="32" t="s">
        <v>1422</v>
      </c>
      <c r="C4073" s="33">
        <v>62</v>
      </c>
      <c r="D4073" s="34">
        <v>43.98</v>
      </c>
      <c r="E4073" s="34">
        <f t="shared" si="230"/>
        <v>45.299399999999999</v>
      </c>
      <c r="F4073" s="68">
        <v>6.8000000000000005E-2</v>
      </c>
      <c r="G4073" s="69">
        <f t="shared" si="231"/>
        <v>3.0803592000000002</v>
      </c>
      <c r="H4073" s="70">
        <f t="shared" si="232"/>
        <v>48.379759199999995</v>
      </c>
    </row>
    <row r="4074" spans="1:8" x14ac:dyDescent="0.25">
      <c r="A4074" s="33" t="str">
        <f t="shared" si="233"/>
        <v>Portugal62.5</v>
      </c>
      <c r="B4074" s="32" t="s">
        <v>1422</v>
      </c>
      <c r="C4074" s="33">
        <v>62.5</v>
      </c>
      <c r="D4074" s="34">
        <v>43.98</v>
      </c>
      <c r="E4074" s="34">
        <f t="shared" si="230"/>
        <v>45.299399999999999</v>
      </c>
      <c r="F4074" s="68">
        <v>6.8000000000000005E-2</v>
      </c>
      <c r="G4074" s="69">
        <f t="shared" si="231"/>
        <v>3.0803592000000002</v>
      </c>
      <c r="H4074" s="70">
        <f t="shared" si="232"/>
        <v>48.379759199999995</v>
      </c>
    </row>
    <row r="4075" spans="1:8" x14ac:dyDescent="0.25">
      <c r="A4075" s="33" t="str">
        <f t="shared" si="233"/>
        <v>Portugal63</v>
      </c>
      <c r="B4075" s="32" t="s">
        <v>1422</v>
      </c>
      <c r="C4075" s="33">
        <v>63</v>
      </c>
      <c r="D4075" s="34">
        <v>43.98</v>
      </c>
      <c r="E4075" s="34">
        <f t="shared" si="230"/>
        <v>45.299399999999999</v>
      </c>
      <c r="F4075" s="68">
        <v>6.8000000000000005E-2</v>
      </c>
      <c r="G4075" s="69">
        <f t="shared" si="231"/>
        <v>3.0803592000000002</v>
      </c>
      <c r="H4075" s="70">
        <f t="shared" si="232"/>
        <v>48.379759199999995</v>
      </c>
    </row>
    <row r="4076" spans="1:8" x14ac:dyDescent="0.25">
      <c r="A4076" s="33" t="str">
        <f t="shared" si="233"/>
        <v>Portugal63.5</v>
      </c>
      <c r="B4076" s="32" t="s">
        <v>1422</v>
      </c>
      <c r="C4076" s="33">
        <v>63.5</v>
      </c>
      <c r="D4076" s="34">
        <v>43.98</v>
      </c>
      <c r="E4076" s="34">
        <f t="shared" si="230"/>
        <v>45.299399999999999</v>
      </c>
      <c r="F4076" s="68">
        <v>6.8000000000000005E-2</v>
      </c>
      <c r="G4076" s="69">
        <f t="shared" si="231"/>
        <v>3.0803592000000002</v>
      </c>
      <c r="H4076" s="70">
        <f t="shared" si="232"/>
        <v>48.379759199999995</v>
      </c>
    </row>
    <row r="4077" spans="1:8" x14ac:dyDescent="0.25">
      <c r="A4077" s="33" t="str">
        <f t="shared" si="233"/>
        <v>Portugal64</v>
      </c>
      <c r="B4077" s="32" t="s">
        <v>1422</v>
      </c>
      <c r="C4077" s="33">
        <v>64</v>
      </c>
      <c r="D4077" s="34">
        <v>43.98</v>
      </c>
      <c r="E4077" s="34">
        <f t="shared" si="230"/>
        <v>45.299399999999999</v>
      </c>
      <c r="F4077" s="68">
        <v>6.8000000000000005E-2</v>
      </c>
      <c r="G4077" s="69">
        <f t="shared" si="231"/>
        <v>3.0803592000000002</v>
      </c>
      <c r="H4077" s="70">
        <f t="shared" si="232"/>
        <v>48.379759199999995</v>
      </c>
    </row>
    <row r="4078" spans="1:8" x14ac:dyDescent="0.25">
      <c r="A4078" s="33" t="str">
        <f t="shared" si="233"/>
        <v>Portugal64.5</v>
      </c>
      <c r="B4078" s="32" t="s">
        <v>1422</v>
      </c>
      <c r="C4078" s="33">
        <v>64.5</v>
      </c>
      <c r="D4078" s="34">
        <v>43.98</v>
      </c>
      <c r="E4078" s="34">
        <f t="shared" si="230"/>
        <v>45.299399999999999</v>
      </c>
      <c r="F4078" s="68">
        <v>6.8000000000000005E-2</v>
      </c>
      <c r="G4078" s="69">
        <f t="shared" si="231"/>
        <v>3.0803592000000002</v>
      </c>
      <c r="H4078" s="70">
        <f t="shared" si="232"/>
        <v>48.379759199999995</v>
      </c>
    </row>
    <row r="4079" spans="1:8" x14ac:dyDescent="0.25">
      <c r="A4079" s="33" t="str">
        <f t="shared" si="233"/>
        <v>Portugal65</v>
      </c>
      <c r="B4079" s="32" t="s">
        <v>1422</v>
      </c>
      <c r="C4079" s="33">
        <v>65</v>
      </c>
      <c r="D4079" s="34">
        <v>43.98</v>
      </c>
      <c r="E4079" s="34">
        <f t="shared" si="230"/>
        <v>45.299399999999999</v>
      </c>
      <c r="F4079" s="68">
        <v>6.8000000000000005E-2</v>
      </c>
      <c r="G4079" s="69">
        <f t="shared" si="231"/>
        <v>3.0803592000000002</v>
      </c>
      <c r="H4079" s="70">
        <f t="shared" si="232"/>
        <v>48.379759199999995</v>
      </c>
    </row>
    <row r="4080" spans="1:8" x14ac:dyDescent="0.25">
      <c r="A4080" s="33" t="str">
        <f t="shared" si="233"/>
        <v>Portugal65.5</v>
      </c>
      <c r="B4080" s="32" t="s">
        <v>1422</v>
      </c>
      <c r="C4080" s="33">
        <v>65.5</v>
      </c>
      <c r="D4080" s="34">
        <v>43.98</v>
      </c>
      <c r="E4080" s="34">
        <f t="shared" si="230"/>
        <v>45.299399999999999</v>
      </c>
      <c r="F4080" s="68">
        <v>6.8000000000000005E-2</v>
      </c>
      <c r="G4080" s="69">
        <f t="shared" si="231"/>
        <v>3.0803592000000002</v>
      </c>
      <c r="H4080" s="70">
        <f t="shared" si="232"/>
        <v>48.379759199999995</v>
      </c>
    </row>
    <row r="4081" spans="1:8" x14ac:dyDescent="0.25">
      <c r="A4081" s="33" t="str">
        <f t="shared" si="233"/>
        <v>Portugal66</v>
      </c>
      <c r="B4081" s="32" t="s">
        <v>1422</v>
      </c>
      <c r="C4081" s="33">
        <v>66</v>
      </c>
      <c r="D4081" s="34">
        <v>43.98</v>
      </c>
      <c r="E4081" s="34">
        <f t="shared" si="230"/>
        <v>45.299399999999999</v>
      </c>
      <c r="F4081" s="68">
        <v>6.8000000000000005E-2</v>
      </c>
      <c r="G4081" s="69">
        <f t="shared" si="231"/>
        <v>3.0803592000000002</v>
      </c>
      <c r="H4081" s="70">
        <f t="shared" si="232"/>
        <v>48.379759199999995</v>
      </c>
    </row>
    <row r="4082" spans="1:8" x14ac:dyDescent="0.25">
      <c r="A4082" s="33" t="str">
        <f t="shared" si="233"/>
        <v>Portugal66.5</v>
      </c>
      <c r="B4082" s="32" t="s">
        <v>1422</v>
      </c>
      <c r="C4082" s="33">
        <v>66.5</v>
      </c>
      <c r="D4082" s="34">
        <v>43.98</v>
      </c>
      <c r="E4082" s="34">
        <f t="shared" si="230"/>
        <v>45.299399999999999</v>
      </c>
      <c r="F4082" s="68">
        <v>6.8000000000000005E-2</v>
      </c>
      <c r="G4082" s="69">
        <f t="shared" si="231"/>
        <v>3.0803592000000002</v>
      </c>
      <c r="H4082" s="70">
        <f t="shared" si="232"/>
        <v>48.379759199999995</v>
      </c>
    </row>
    <row r="4083" spans="1:8" x14ac:dyDescent="0.25">
      <c r="A4083" s="33" t="str">
        <f t="shared" si="233"/>
        <v>Portugal67</v>
      </c>
      <c r="B4083" s="32" t="s">
        <v>1422</v>
      </c>
      <c r="C4083" s="33">
        <v>67</v>
      </c>
      <c r="D4083" s="34">
        <v>43.98</v>
      </c>
      <c r="E4083" s="34">
        <f t="shared" si="230"/>
        <v>45.299399999999999</v>
      </c>
      <c r="F4083" s="68">
        <v>6.8000000000000005E-2</v>
      </c>
      <c r="G4083" s="69">
        <f t="shared" si="231"/>
        <v>3.0803592000000002</v>
      </c>
      <c r="H4083" s="70">
        <f t="shared" si="232"/>
        <v>48.379759199999995</v>
      </c>
    </row>
    <row r="4084" spans="1:8" x14ac:dyDescent="0.25">
      <c r="A4084" s="33" t="str">
        <f t="shared" si="233"/>
        <v>Portugal67.5</v>
      </c>
      <c r="B4084" s="32" t="s">
        <v>1422</v>
      </c>
      <c r="C4084" s="33">
        <v>67.5</v>
      </c>
      <c r="D4084" s="34">
        <v>43.98</v>
      </c>
      <c r="E4084" s="34">
        <f t="shared" si="230"/>
        <v>45.299399999999999</v>
      </c>
      <c r="F4084" s="68">
        <v>6.8000000000000005E-2</v>
      </c>
      <c r="G4084" s="69">
        <f t="shared" si="231"/>
        <v>3.0803592000000002</v>
      </c>
      <c r="H4084" s="70">
        <f t="shared" si="232"/>
        <v>48.379759199999995</v>
      </c>
    </row>
    <row r="4085" spans="1:8" x14ac:dyDescent="0.25">
      <c r="A4085" s="33" t="str">
        <f t="shared" si="233"/>
        <v>Portugal68</v>
      </c>
      <c r="B4085" s="32" t="s">
        <v>1422</v>
      </c>
      <c r="C4085" s="33">
        <v>68</v>
      </c>
      <c r="D4085" s="34">
        <v>43.98</v>
      </c>
      <c r="E4085" s="34">
        <f t="shared" si="230"/>
        <v>45.299399999999999</v>
      </c>
      <c r="F4085" s="68">
        <v>6.8000000000000005E-2</v>
      </c>
      <c r="G4085" s="69">
        <f t="shared" si="231"/>
        <v>3.0803592000000002</v>
      </c>
      <c r="H4085" s="70">
        <f t="shared" si="232"/>
        <v>48.379759199999995</v>
      </c>
    </row>
    <row r="4086" spans="1:8" x14ac:dyDescent="0.25">
      <c r="A4086" s="33" t="str">
        <f t="shared" si="233"/>
        <v>Portugal68.5</v>
      </c>
      <c r="B4086" s="32" t="s">
        <v>1422</v>
      </c>
      <c r="C4086" s="33">
        <v>68.5</v>
      </c>
      <c r="D4086" s="34">
        <v>43.98</v>
      </c>
      <c r="E4086" s="34">
        <f t="shared" si="230"/>
        <v>45.299399999999999</v>
      </c>
      <c r="F4086" s="68">
        <v>6.8000000000000005E-2</v>
      </c>
      <c r="G4086" s="69">
        <f t="shared" si="231"/>
        <v>3.0803592000000002</v>
      </c>
      <c r="H4086" s="70">
        <f t="shared" si="232"/>
        <v>48.379759199999995</v>
      </c>
    </row>
    <row r="4087" spans="1:8" x14ac:dyDescent="0.25">
      <c r="A4087" s="33" t="str">
        <f t="shared" si="233"/>
        <v>Portugal69</v>
      </c>
      <c r="B4087" s="32" t="s">
        <v>1422</v>
      </c>
      <c r="C4087" s="33">
        <v>69</v>
      </c>
      <c r="D4087" s="34">
        <v>43.98</v>
      </c>
      <c r="E4087" s="34">
        <f t="shared" si="230"/>
        <v>45.299399999999999</v>
      </c>
      <c r="F4087" s="68">
        <v>6.8000000000000005E-2</v>
      </c>
      <c r="G4087" s="69">
        <f t="shared" si="231"/>
        <v>3.0803592000000002</v>
      </c>
      <c r="H4087" s="70">
        <f t="shared" si="232"/>
        <v>48.379759199999995</v>
      </c>
    </row>
    <row r="4088" spans="1:8" x14ac:dyDescent="0.25">
      <c r="A4088" s="33" t="str">
        <f t="shared" si="233"/>
        <v>Portugal69.5</v>
      </c>
      <c r="B4088" s="32" t="s">
        <v>1422</v>
      </c>
      <c r="C4088" s="33">
        <v>69.5</v>
      </c>
      <c r="D4088" s="34">
        <v>43.98</v>
      </c>
      <c r="E4088" s="34">
        <f t="shared" si="230"/>
        <v>45.299399999999999</v>
      </c>
      <c r="F4088" s="68">
        <v>6.8000000000000005E-2</v>
      </c>
      <c r="G4088" s="69">
        <f t="shared" si="231"/>
        <v>3.0803592000000002</v>
      </c>
      <c r="H4088" s="70">
        <f t="shared" si="232"/>
        <v>48.379759199999995</v>
      </c>
    </row>
    <row r="4089" spans="1:8" x14ac:dyDescent="0.25">
      <c r="A4089" s="33" t="str">
        <f t="shared" si="233"/>
        <v>Portugal70</v>
      </c>
      <c r="B4089" s="32" t="s">
        <v>1422</v>
      </c>
      <c r="C4089" s="33">
        <v>70</v>
      </c>
      <c r="D4089" s="34">
        <v>43.98</v>
      </c>
      <c r="E4089" s="34">
        <f t="shared" si="230"/>
        <v>45.299399999999999</v>
      </c>
      <c r="F4089" s="68">
        <v>6.8000000000000005E-2</v>
      </c>
      <c r="G4089" s="69">
        <f t="shared" si="231"/>
        <v>3.0803592000000002</v>
      </c>
      <c r="H4089" s="70">
        <f t="shared" si="232"/>
        <v>48.379759199999995</v>
      </c>
    </row>
    <row r="4090" spans="1:8" x14ac:dyDescent="0.25">
      <c r="A4090" s="33" t="str">
        <f t="shared" si="233"/>
        <v>Portugal70.5</v>
      </c>
      <c r="B4090" s="32" t="s">
        <v>1422</v>
      </c>
      <c r="C4090" s="33">
        <v>70.5</v>
      </c>
      <c r="D4090" s="34">
        <v>43.98</v>
      </c>
      <c r="E4090" s="34">
        <f t="shared" si="230"/>
        <v>45.299399999999999</v>
      </c>
      <c r="F4090" s="68">
        <v>6.8000000000000005E-2</v>
      </c>
      <c r="G4090" s="69">
        <f t="shared" si="231"/>
        <v>3.0803592000000002</v>
      </c>
      <c r="H4090" s="70">
        <f t="shared" si="232"/>
        <v>48.379759199999995</v>
      </c>
    </row>
    <row r="4091" spans="1:8" x14ac:dyDescent="0.25">
      <c r="A4091" s="33" t="str">
        <f t="shared" si="233"/>
        <v>Ireland0.5</v>
      </c>
      <c r="B4091" s="32" t="s">
        <v>1456</v>
      </c>
      <c r="C4091" s="33">
        <v>0.5</v>
      </c>
      <c r="D4091" s="34">
        <v>8.77</v>
      </c>
      <c r="E4091" s="34">
        <f t="shared" si="230"/>
        <v>9.0330999999999992</v>
      </c>
      <c r="F4091" s="68">
        <v>6.8000000000000005E-2</v>
      </c>
      <c r="G4091" s="69">
        <f t="shared" si="231"/>
        <v>0.61425079999999999</v>
      </c>
      <c r="H4091" s="70">
        <f t="shared" si="232"/>
        <v>9.6473507999999999</v>
      </c>
    </row>
    <row r="4092" spans="1:8" x14ac:dyDescent="0.25">
      <c r="A4092" s="33" t="str">
        <f t="shared" si="233"/>
        <v>Ireland1</v>
      </c>
      <c r="B4092" s="32" t="s">
        <v>1456</v>
      </c>
      <c r="C4092" s="33">
        <v>1</v>
      </c>
      <c r="D4092" s="34">
        <v>8.77</v>
      </c>
      <c r="E4092" s="34">
        <f t="shared" si="230"/>
        <v>9.0330999999999992</v>
      </c>
      <c r="F4092" s="68">
        <v>6.8000000000000005E-2</v>
      </c>
      <c r="G4092" s="69">
        <f t="shared" si="231"/>
        <v>0.61425079999999999</v>
      </c>
      <c r="H4092" s="70">
        <f t="shared" si="232"/>
        <v>9.6473507999999999</v>
      </c>
    </row>
    <row r="4093" spans="1:8" x14ac:dyDescent="0.25">
      <c r="A4093" s="33" t="str">
        <f t="shared" si="233"/>
        <v>Ireland1.5</v>
      </c>
      <c r="B4093" s="32" t="s">
        <v>1456</v>
      </c>
      <c r="C4093" s="33">
        <v>1.5</v>
      </c>
      <c r="D4093" s="34">
        <v>8.77</v>
      </c>
      <c r="E4093" s="34">
        <f t="shared" si="230"/>
        <v>9.0330999999999992</v>
      </c>
      <c r="F4093" s="68">
        <v>6.8000000000000005E-2</v>
      </c>
      <c r="G4093" s="69">
        <f t="shared" si="231"/>
        <v>0.61425079999999999</v>
      </c>
      <c r="H4093" s="70">
        <f t="shared" si="232"/>
        <v>9.6473507999999999</v>
      </c>
    </row>
    <row r="4094" spans="1:8" x14ac:dyDescent="0.25">
      <c r="A4094" s="33" t="str">
        <f t="shared" si="233"/>
        <v>Ireland2</v>
      </c>
      <c r="B4094" s="32" t="s">
        <v>1456</v>
      </c>
      <c r="C4094" s="33">
        <v>2</v>
      </c>
      <c r="D4094" s="34">
        <v>8.77</v>
      </c>
      <c r="E4094" s="34">
        <f t="shared" si="230"/>
        <v>9.0330999999999992</v>
      </c>
      <c r="F4094" s="68">
        <v>6.8000000000000005E-2</v>
      </c>
      <c r="G4094" s="69">
        <f t="shared" si="231"/>
        <v>0.61425079999999999</v>
      </c>
      <c r="H4094" s="70">
        <f t="shared" si="232"/>
        <v>9.6473507999999999</v>
      </c>
    </row>
    <row r="4095" spans="1:8" x14ac:dyDescent="0.25">
      <c r="A4095" s="33" t="str">
        <f t="shared" si="233"/>
        <v>Ireland2.5</v>
      </c>
      <c r="B4095" s="32" t="s">
        <v>1456</v>
      </c>
      <c r="C4095" s="33">
        <v>2.5</v>
      </c>
      <c r="D4095" s="34">
        <v>8.77</v>
      </c>
      <c r="E4095" s="34">
        <f t="shared" si="230"/>
        <v>9.0330999999999992</v>
      </c>
      <c r="F4095" s="68">
        <v>6.8000000000000005E-2</v>
      </c>
      <c r="G4095" s="69">
        <f t="shared" si="231"/>
        <v>0.61425079999999999</v>
      </c>
      <c r="H4095" s="70">
        <f t="shared" si="232"/>
        <v>9.6473507999999999</v>
      </c>
    </row>
    <row r="4096" spans="1:8" x14ac:dyDescent="0.25">
      <c r="A4096" s="33" t="str">
        <f t="shared" si="233"/>
        <v>Ireland3</v>
      </c>
      <c r="B4096" s="32" t="s">
        <v>1456</v>
      </c>
      <c r="C4096" s="33">
        <v>3</v>
      </c>
      <c r="D4096" s="34">
        <v>8.77</v>
      </c>
      <c r="E4096" s="34">
        <f t="shared" si="230"/>
        <v>9.0330999999999992</v>
      </c>
      <c r="F4096" s="68">
        <v>6.8000000000000005E-2</v>
      </c>
      <c r="G4096" s="69">
        <f t="shared" si="231"/>
        <v>0.61425079999999999</v>
      </c>
      <c r="H4096" s="70">
        <f t="shared" si="232"/>
        <v>9.6473507999999999</v>
      </c>
    </row>
    <row r="4097" spans="1:8" x14ac:dyDescent="0.25">
      <c r="A4097" s="33" t="str">
        <f t="shared" si="233"/>
        <v>Ireland3.5</v>
      </c>
      <c r="B4097" s="32" t="s">
        <v>1456</v>
      </c>
      <c r="C4097" s="33">
        <v>3.5</v>
      </c>
      <c r="D4097" s="34">
        <v>8.77</v>
      </c>
      <c r="E4097" s="34">
        <f t="shared" si="230"/>
        <v>9.0330999999999992</v>
      </c>
      <c r="F4097" s="68">
        <v>6.8000000000000005E-2</v>
      </c>
      <c r="G4097" s="69">
        <f t="shared" si="231"/>
        <v>0.61425079999999999</v>
      </c>
      <c r="H4097" s="70">
        <f t="shared" si="232"/>
        <v>9.6473507999999999</v>
      </c>
    </row>
    <row r="4098" spans="1:8" x14ac:dyDescent="0.25">
      <c r="A4098" s="33" t="str">
        <f t="shared" si="233"/>
        <v>Ireland4</v>
      </c>
      <c r="B4098" s="32" t="s">
        <v>1456</v>
      </c>
      <c r="C4098" s="33">
        <v>4</v>
      </c>
      <c r="D4098" s="34">
        <v>8.77</v>
      </c>
      <c r="E4098" s="34">
        <f t="shared" si="230"/>
        <v>9.0330999999999992</v>
      </c>
      <c r="F4098" s="68">
        <v>6.8000000000000005E-2</v>
      </c>
      <c r="G4098" s="69">
        <f t="shared" si="231"/>
        <v>0.61425079999999999</v>
      </c>
      <c r="H4098" s="70">
        <f t="shared" si="232"/>
        <v>9.6473507999999999</v>
      </c>
    </row>
    <row r="4099" spans="1:8" x14ac:dyDescent="0.25">
      <c r="A4099" s="33" t="str">
        <f t="shared" si="233"/>
        <v>Ireland4.5</v>
      </c>
      <c r="B4099" s="32" t="s">
        <v>1456</v>
      </c>
      <c r="C4099" s="33">
        <v>4.5</v>
      </c>
      <c r="D4099" s="34">
        <v>8.77</v>
      </c>
      <c r="E4099" s="34">
        <f t="shared" si="230"/>
        <v>9.0330999999999992</v>
      </c>
      <c r="F4099" s="68">
        <v>6.8000000000000005E-2</v>
      </c>
      <c r="G4099" s="69">
        <f t="shared" si="231"/>
        <v>0.61425079999999999</v>
      </c>
      <c r="H4099" s="70">
        <f t="shared" si="232"/>
        <v>9.6473507999999999</v>
      </c>
    </row>
    <row r="4100" spans="1:8" x14ac:dyDescent="0.25">
      <c r="A4100" s="33" t="str">
        <f t="shared" si="233"/>
        <v>Ireland5</v>
      </c>
      <c r="B4100" s="32" t="s">
        <v>1456</v>
      </c>
      <c r="C4100" s="33">
        <v>5</v>
      </c>
      <c r="D4100" s="34">
        <v>8.77</v>
      </c>
      <c r="E4100" s="34">
        <f t="shared" si="230"/>
        <v>9.0330999999999992</v>
      </c>
      <c r="F4100" s="68">
        <v>6.8000000000000005E-2</v>
      </c>
      <c r="G4100" s="69">
        <f t="shared" si="231"/>
        <v>0.61425079999999999</v>
      </c>
      <c r="H4100" s="70">
        <f t="shared" si="232"/>
        <v>9.6473507999999999</v>
      </c>
    </row>
    <row r="4101" spans="1:8" x14ac:dyDescent="0.25">
      <c r="A4101" s="33" t="str">
        <f t="shared" si="233"/>
        <v>Ireland5.5</v>
      </c>
      <c r="B4101" s="32" t="s">
        <v>1456</v>
      </c>
      <c r="C4101" s="33">
        <v>5.5</v>
      </c>
      <c r="D4101" s="34">
        <v>8.77</v>
      </c>
      <c r="E4101" s="34">
        <f t="shared" si="230"/>
        <v>9.0330999999999992</v>
      </c>
      <c r="F4101" s="68">
        <v>6.8000000000000005E-2</v>
      </c>
      <c r="G4101" s="69">
        <f t="shared" si="231"/>
        <v>0.61425079999999999</v>
      </c>
      <c r="H4101" s="70">
        <f t="shared" si="232"/>
        <v>9.6473507999999999</v>
      </c>
    </row>
    <row r="4102" spans="1:8" x14ac:dyDescent="0.25">
      <c r="A4102" s="33" t="str">
        <f t="shared" si="233"/>
        <v>Ireland6</v>
      </c>
      <c r="B4102" s="32" t="s">
        <v>1456</v>
      </c>
      <c r="C4102" s="33">
        <v>6</v>
      </c>
      <c r="D4102" s="34">
        <v>8.77</v>
      </c>
      <c r="E4102" s="34">
        <f t="shared" si="230"/>
        <v>9.0330999999999992</v>
      </c>
      <c r="F4102" s="68">
        <v>6.8000000000000005E-2</v>
      </c>
      <c r="G4102" s="69">
        <f t="shared" si="231"/>
        <v>0.61425079999999999</v>
      </c>
      <c r="H4102" s="70">
        <f t="shared" si="232"/>
        <v>9.6473507999999999</v>
      </c>
    </row>
    <row r="4103" spans="1:8" x14ac:dyDescent="0.25">
      <c r="A4103" s="33" t="str">
        <f t="shared" si="233"/>
        <v>Ireland6.5</v>
      </c>
      <c r="B4103" s="32" t="s">
        <v>1456</v>
      </c>
      <c r="C4103" s="33">
        <v>6.5</v>
      </c>
      <c r="D4103" s="34">
        <v>8.77</v>
      </c>
      <c r="E4103" s="34">
        <f t="shared" si="230"/>
        <v>9.0330999999999992</v>
      </c>
      <c r="F4103" s="68">
        <v>6.8000000000000005E-2</v>
      </c>
      <c r="G4103" s="69">
        <f t="shared" si="231"/>
        <v>0.61425079999999999</v>
      </c>
      <c r="H4103" s="70">
        <f t="shared" si="232"/>
        <v>9.6473507999999999</v>
      </c>
    </row>
    <row r="4104" spans="1:8" x14ac:dyDescent="0.25">
      <c r="A4104" s="33" t="str">
        <f t="shared" si="233"/>
        <v>Ireland7</v>
      </c>
      <c r="B4104" s="32" t="s">
        <v>1456</v>
      </c>
      <c r="C4104" s="33">
        <v>7</v>
      </c>
      <c r="D4104" s="34">
        <v>8.77</v>
      </c>
      <c r="E4104" s="34">
        <f t="shared" si="230"/>
        <v>9.0330999999999992</v>
      </c>
      <c r="F4104" s="68">
        <v>6.8000000000000005E-2</v>
      </c>
      <c r="G4104" s="69">
        <f t="shared" si="231"/>
        <v>0.61425079999999999</v>
      </c>
      <c r="H4104" s="70">
        <f t="shared" si="232"/>
        <v>9.6473507999999999</v>
      </c>
    </row>
    <row r="4105" spans="1:8" x14ac:dyDescent="0.25">
      <c r="A4105" s="33" t="str">
        <f t="shared" si="233"/>
        <v>Ireland7.5</v>
      </c>
      <c r="B4105" s="32" t="s">
        <v>1456</v>
      </c>
      <c r="C4105" s="33">
        <v>7.5</v>
      </c>
      <c r="D4105" s="34">
        <v>8.77</v>
      </c>
      <c r="E4105" s="34">
        <f t="shared" si="230"/>
        <v>9.0330999999999992</v>
      </c>
      <c r="F4105" s="68">
        <v>6.8000000000000005E-2</v>
      </c>
      <c r="G4105" s="69">
        <f t="shared" si="231"/>
        <v>0.61425079999999999</v>
      </c>
      <c r="H4105" s="70">
        <f t="shared" si="232"/>
        <v>9.6473507999999999</v>
      </c>
    </row>
    <row r="4106" spans="1:8" x14ac:dyDescent="0.25">
      <c r="A4106" s="33" t="str">
        <f t="shared" si="233"/>
        <v>Ireland8</v>
      </c>
      <c r="B4106" s="32" t="s">
        <v>1456</v>
      </c>
      <c r="C4106" s="33">
        <v>8</v>
      </c>
      <c r="D4106" s="34">
        <v>8.77</v>
      </c>
      <c r="E4106" s="34">
        <f t="shared" si="230"/>
        <v>9.0330999999999992</v>
      </c>
      <c r="F4106" s="68">
        <v>6.8000000000000005E-2</v>
      </c>
      <c r="G4106" s="69">
        <f t="shared" si="231"/>
        <v>0.61425079999999999</v>
      </c>
      <c r="H4106" s="70">
        <f t="shared" si="232"/>
        <v>9.6473507999999999</v>
      </c>
    </row>
    <row r="4107" spans="1:8" x14ac:dyDescent="0.25">
      <c r="A4107" s="33" t="str">
        <f t="shared" si="233"/>
        <v>Ireland8.5</v>
      </c>
      <c r="B4107" s="32" t="s">
        <v>1456</v>
      </c>
      <c r="C4107" s="33">
        <v>8.5</v>
      </c>
      <c r="D4107" s="34">
        <v>8.77</v>
      </c>
      <c r="E4107" s="34">
        <f t="shared" si="230"/>
        <v>9.0330999999999992</v>
      </c>
      <c r="F4107" s="68">
        <v>6.8000000000000005E-2</v>
      </c>
      <c r="G4107" s="69">
        <f t="shared" si="231"/>
        <v>0.61425079999999999</v>
      </c>
      <c r="H4107" s="70">
        <f t="shared" si="232"/>
        <v>9.6473507999999999</v>
      </c>
    </row>
    <row r="4108" spans="1:8" x14ac:dyDescent="0.25">
      <c r="A4108" s="33" t="str">
        <f t="shared" si="233"/>
        <v>Ireland9</v>
      </c>
      <c r="B4108" s="32" t="s">
        <v>1456</v>
      </c>
      <c r="C4108" s="33">
        <v>9</v>
      </c>
      <c r="D4108" s="34">
        <v>8.77</v>
      </c>
      <c r="E4108" s="34">
        <f t="shared" si="230"/>
        <v>9.0330999999999992</v>
      </c>
      <c r="F4108" s="68">
        <v>6.8000000000000005E-2</v>
      </c>
      <c r="G4108" s="69">
        <f t="shared" si="231"/>
        <v>0.61425079999999999</v>
      </c>
      <c r="H4108" s="70">
        <f t="shared" si="232"/>
        <v>9.6473507999999999</v>
      </c>
    </row>
    <row r="4109" spans="1:8" x14ac:dyDescent="0.25">
      <c r="A4109" s="33" t="str">
        <f t="shared" si="233"/>
        <v>Ireland9.5</v>
      </c>
      <c r="B4109" s="32" t="s">
        <v>1456</v>
      </c>
      <c r="C4109" s="33">
        <v>9.5</v>
      </c>
      <c r="D4109" s="34">
        <v>8.77</v>
      </c>
      <c r="E4109" s="34">
        <f t="shared" si="230"/>
        <v>9.0330999999999992</v>
      </c>
      <c r="F4109" s="68">
        <v>6.8000000000000005E-2</v>
      </c>
      <c r="G4109" s="69">
        <f t="shared" si="231"/>
        <v>0.61425079999999999</v>
      </c>
      <c r="H4109" s="70">
        <f t="shared" si="232"/>
        <v>9.6473507999999999</v>
      </c>
    </row>
    <row r="4110" spans="1:8" x14ac:dyDescent="0.25">
      <c r="A4110" s="33" t="str">
        <f t="shared" si="233"/>
        <v>Ireland10</v>
      </c>
      <c r="B4110" s="32" t="s">
        <v>1456</v>
      </c>
      <c r="C4110" s="33">
        <v>10</v>
      </c>
      <c r="D4110" s="34">
        <v>8.77</v>
      </c>
      <c r="E4110" s="34">
        <f t="shared" si="230"/>
        <v>9.0330999999999992</v>
      </c>
      <c r="F4110" s="68">
        <v>6.8000000000000005E-2</v>
      </c>
      <c r="G4110" s="69">
        <f t="shared" si="231"/>
        <v>0.61425079999999999</v>
      </c>
      <c r="H4110" s="70">
        <f t="shared" si="232"/>
        <v>9.6473507999999999</v>
      </c>
    </row>
    <row r="4111" spans="1:8" x14ac:dyDescent="0.25">
      <c r="A4111" s="33" t="str">
        <f t="shared" si="233"/>
        <v>Ireland10.5</v>
      </c>
      <c r="B4111" s="32" t="s">
        <v>1456</v>
      </c>
      <c r="C4111" s="33">
        <v>10.5</v>
      </c>
      <c r="D4111" s="34">
        <v>8.77</v>
      </c>
      <c r="E4111" s="34">
        <f t="shared" si="230"/>
        <v>9.0330999999999992</v>
      </c>
      <c r="F4111" s="68">
        <v>6.8000000000000005E-2</v>
      </c>
      <c r="G4111" s="69">
        <f t="shared" si="231"/>
        <v>0.61425079999999999</v>
      </c>
      <c r="H4111" s="70">
        <f t="shared" si="232"/>
        <v>9.6473507999999999</v>
      </c>
    </row>
    <row r="4112" spans="1:8" x14ac:dyDescent="0.25">
      <c r="A4112" s="33" t="str">
        <f t="shared" si="233"/>
        <v>Ireland11</v>
      </c>
      <c r="B4112" s="32" t="s">
        <v>1456</v>
      </c>
      <c r="C4112" s="33">
        <v>11</v>
      </c>
      <c r="D4112" s="34">
        <v>8.77</v>
      </c>
      <c r="E4112" s="34">
        <f t="shared" si="230"/>
        <v>9.0330999999999992</v>
      </c>
      <c r="F4112" s="68">
        <v>6.8000000000000005E-2</v>
      </c>
      <c r="G4112" s="69">
        <f t="shared" si="231"/>
        <v>0.61425079999999999</v>
      </c>
      <c r="H4112" s="70">
        <f t="shared" si="232"/>
        <v>9.6473507999999999</v>
      </c>
    </row>
    <row r="4113" spans="1:8" x14ac:dyDescent="0.25">
      <c r="A4113" s="33" t="str">
        <f t="shared" si="233"/>
        <v>Ireland11.5</v>
      </c>
      <c r="B4113" s="32" t="s">
        <v>1456</v>
      </c>
      <c r="C4113" s="33">
        <v>11.5</v>
      </c>
      <c r="D4113" s="34">
        <v>8.77</v>
      </c>
      <c r="E4113" s="34">
        <f t="shared" si="230"/>
        <v>9.0330999999999992</v>
      </c>
      <c r="F4113" s="68">
        <v>6.8000000000000005E-2</v>
      </c>
      <c r="G4113" s="69">
        <f t="shared" si="231"/>
        <v>0.61425079999999999</v>
      </c>
      <c r="H4113" s="70">
        <f t="shared" si="232"/>
        <v>9.6473507999999999</v>
      </c>
    </row>
    <row r="4114" spans="1:8" x14ac:dyDescent="0.25">
      <c r="A4114" s="33" t="str">
        <f t="shared" si="233"/>
        <v>Ireland12</v>
      </c>
      <c r="B4114" s="32" t="s">
        <v>1456</v>
      </c>
      <c r="C4114" s="33">
        <v>12</v>
      </c>
      <c r="D4114" s="34">
        <v>8.77</v>
      </c>
      <c r="E4114" s="34">
        <f t="shared" ref="E4114:E4177" si="234">D4114*1.03</f>
        <v>9.0330999999999992</v>
      </c>
      <c r="F4114" s="68">
        <v>6.8000000000000005E-2</v>
      </c>
      <c r="G4114" s="69">
        <f t="shared" ref="G4114:G4177" si="235">E4114*F4114</f>
        <v>0.61425079999999999</v>
      </c>
      <c r="H4114" s="70">
        <f t="shared" ref="H4114:H4177" si="236">G4114+E4114</f>
        <v>9.6473507999999999</v>
      </c>
    </row>
    <row r="4115" spans="1:8" x14ac:dyDescent="0.25">
      <c r="A4115" s="33" t="str">
        <f t="shared" ref="A4115:A4178" si="237">CONCATENATE(B4115,C4115)</f>
        <v>Ireland12.5</v>
      </c>
      <c r="B4115" s="32" t="s">
        <v>1456</v>
      </c>
      <c r="C4115" s="33">
        <v>12.5</v>
      </c>
      <c r="D4115" s="34">
        <v>8.77</v>
      </c>
      <c r="E4115" s="34">
        <f t="shared" si="234"/>
        <v>9.0330999999999992</v>
      </c>
      <c r="F4115" s="68">
        <v>6.8000000000000005E-2</v>
      </c>
      <c r="G4115" s="69">
        <f t="shared" si="235"/>
        <v>0.61425079999999999</v>
      </c>
      <c r="H4115" s="70">
        <f t="shared" si="236"/>
        <v>9.6473507999999999</v>
      </c>
    </row>
    <row r="4116" spans="1:8" x14ac:dyDescent="0.25">
      <c r="A4116" s="33" t="str">
        <f t="shared" si="237"/>
        <v>Ireland13</v>
      </c>
      <c r="B4116" s="32" t="s">
        <v>1456</v>
      </c>
      <c r="C4116" s="33">
        <v>13</v>
      </c>
      <c r="D4116" s="34">
        <v>8.77</v>
      </c>
      <c r="E4116" s="34">
        <f t="shared" si="234"/>
        <v>9.0330999999999992</v>
      </c>
      <c r="F4116" s="68">
        <v>6.8000000000000005E-2</v>
      </c>
      <c r="G4116" s="69">
        <f t="shared" si="235"/>
        <v>0.61425079999999999</v>
      </c>
      <c r="H4116" s="70">
        <f t="shared" si="236"/>
        <v>9.6473507999999999</v>
      </c>
    </row>
    <row r="4117" spans="1:8" x14ac:dyDescent="0.25">
      <c r="A4117" s="33" t="str">
        <f t="shared" si="237"/>
        <v>Ireland13.5</v>
      </c>
      <c r="B4117" s="32" t="s">
        <v>1456</v>
      </c>
      <c r="C4117" s="33">
        <v>13.5</v>
      </c>
      <c r="D4117" s="34">
        <v>8.77</v>
      </c>
      <c r="E4117" s="34">
        <f t="shared" si="234"/>
        <v>9.0330999999999992</v>
      </c>
      <c r="F4117" s="68">
        <v>6.8000000000000005E-2</v>
      </c>
      <c r="G4117" s="69">
        <f t="shared" si="235"/>
        <v>0.61425079999999999</v>
      </c>
      <c r="H4117" s="70">
        <f t="shared" si="236"/>
        <v>9.6473507999999999</v>
      </c>
    </row>
    <row r="4118" spans="1:8" x14ac:dyDescent="0.25">
      <c r="A4118" s="33" t="str">
        <f t="shared" si="237"/>
        <v>Ireland14</v>
      </c>
      <c r="B4118" s="32" t="s">
        <v>1456</v>
      </c>
      <c r="C4118" s="33">
        <v>14</v>
      </c>
      <c r="D4118" s="34">
        <v>8.77</v>
      </c>
      <c r="E4118" s="34">
        <f t="shared" si="234"/>
        <v>9.0330999999999992</v>
      </c>
      <c r="F4118" s="68">
        <v>6.8000000000000005E-2</v>
      </c>
      <c r="G4118" s="69">
        <f t="shared" si="235"/>
        <v>0.61425079999999999</v>
      </c>
      <c r="H4118" s="70">
        <f t="shared" si="236"/>
        <v>9.6473507999999999</v>
      </c>
    </row>
    <row r="4119" spans="1:8" x14ac:dyDescent="0.25">
      <c r="A4119" s="33" t="str">
        <f t="shared" si="237"/>
        <v>Ireland14.5</v>
      </c>
      <c r="B4119" s="32" t="s">
        <v>1456</v>
      </c>
      <c r="C4119" s="33">
        <v>14.5</v>
      </c>
      <c r="D4119" s="34">
        <v>8.77</v>
      </c>
      <c r="E4119" s="34">
        <f t="shared" si="234"/>
        <v>9.0330999999999992</v>
      </c>
      <c r="F4119" s="68">
        <v>6.8000000000000005E-2</v>
      </c>
      <c r="G4119" s="69">
        <f t="shared" si="235"/>
        <v>0.61425079999999999</v>
      </c>
      <c r="H4119" s="70">
        <f t="shared" si="236"/>
        <v>9.6473507999999999</v>
      </c>
    </row>
    <row r="4120" spans="1:8" x14ac:dyDescent="0.25">
      <c r="A4120" s="33" t="str">
        <f t="shared" si="237"/>
        <v>Ireland15</v>
      </c>
      <c r="B4120" s="32" t="s">
        <v>1456</v>
      </c>
      <c r="C4120" s="33">
        <v>15</v>
      </c>
      <c r="D4120" s="34">
        <v>8.77</v>
      </c>
      <c r="E4120" s="34">
        <f t="shared" si="234"/>
        <v>9.0330999999999992</v>
      </c>
      <c r="F4120" s="68">
        <v>6.8000000000000005E-2</v>
      </c>
      <c r="G4120" s="69">
        <f t="shared" si="235"/>
        <v>0.61425079999999999</v>
      </c>
      <c r="H4120" s="70">
        <f t="shared" si="236"/>
        <v>9.6473507999999999</v>
      </c>
    </row>
    <row r="4121" spans="1:8" x14ac:dyDescent="0.25">
      <c r="A4121" s="33" t="str">
        <f t="shared" si="237"/>
        <v>Ireland15.5</v>
      </c>
      <c r="B4121" s="32" t="s">
        <v>1456</v>
      </c>
      <c r="C4121" s="33">
        <v>15.5</v>
      </c>
      <c r="D4121" s="34">
        <v>8.77</v>
      </c>
      <c r="E4121" s="34">
        <f t="shared" si="234"/>
        <v>9.0330999999999992</v>
      </c>
      <c r="F4121" s="68">
        <v>6.8000000000000005E-2</v>
      </c>
      <c r="G4121" s="69">
        <f t="shared" si="235"/>
        <v>0.61425079999999999</v>
      </c>
      <c r="H4121" s="70">
        <f t="shared" si="236"/>
        <v>9.6473507999999999</v>
      </c>
    </row>
    <row r="4122" spans="1:8" x14ac:dyDescent="0.25">
      <c r="A4122" s="33" t="str">
        <f t="shared" si="237"/>
        <v>Ireland16</v>
      </c>
      <c r="B4122" s="32" t="s">
        <v>1456</v>
      </c>
      <c r="C4122" s="33">
        <v>16</v>
      </c>
      <c r="D4122" s="34">
        <v>8.77</v>
      </c>
      <c r="E4122" s="34">
        <f t="shared" si="234"/>
        <v>9.0330999999999992</v>
      </c>
      <c r="F4122" s="68">
        <v>6.8000000000000005E-2</v>
      </c>
      <c r="G4122" s="69">
        <f t="shared" si="235"/>
        <v>0.61425079999999999</v>
      </c>
      <c r="H4122" s="70">
        <f t="shared" si="236"/>
        <v>9.6473507999999999</v>
      </c>
    </row>
    <row r="4123" spans="1:8" x14ac:dyDescent="0.25">
      <c r="A4123" s="33" t="str">
        <f t="shared" si="237"/>
        <v>Ireland16.5</v>
      </c>
      <c r="B4123" s="32" t="s">
        <v>1456</v>
      </c>
      <c r="C4123" s="33">
        <v>16.5</v>
      </c>
      <c r="D4123" s="34">
        <v>8.77</v>
      </c>
      <c r="E4123" s="34">
        <f t="shared" si="234"/>
        <v>9.0330999999999992</v>
      </c>
      <c r="F4123" s="68">
        <v>6.8000000000000005E-2</v>
      </c>
      <c r="G4123" s="69">
        <f t="shared" si="235"/>
        <v>0.61425079999999999</v>
      </c>
      <c r="H4123" s="70">
        <f t="shared" si="236"/>
        <v>9.6473507999999999</v>
      </c>
    </row>
    <row r="4124" spans="1:8" x14ac:dyDescent="0.25">
      <c r="A4124" s="33" t="str">
        <f t="shared" si="237"/>
        <v>Ireland17</v>
      </c>
      <c r="B4124" s="32" t="s">
        <v>1456</v>
      </c>
      <c r="C4124" s="33">
        <v>17</v>
      </c>
      <c r="D4124" s="34">
        <v>8.77</v>
      </c>
      <c r="E4124" s="34">
        <f t="shared" si="234"/>
        <v>9.0330999999999992</v>
      </c>
      <c r="F4124" s="68">
        <v>6.8000000000000005E-2</v>
      </c>
      <c r="G4124" s="69">
        <f t="shared" si="235"/>
        <v>0.61425079999999999</v>
      </c>
      <c r="H4124" s="70">
        <f t="shared" si="236"/>
        <v>9.6473507999999999</v>
      </c>
    </row>
    <row r="4125" spans="1:8" x14ac:dyDescent="0.25">
      <c r="A4125" s="33" t="str">
        <f t="shared" si="237"/>
        <v>Ireland17.5</v>
      </c>
      <c r="B4125" s="32" t="s">
        <v>1456</v>
      </c>
      <c r="C4125" s="33">
        <v>17.5</v>
      </c>
      <c r="D4125" s="34">
        <v>8.77</v>
      </c>
      <c r="E4125" s="34">
        <f t="shared" si="234"/>
        <v>9.0330999999999992</v>
      </c>
      <c r="F4125" s="68">
        <v>6.8000000000000005E-2</v>
      </c>
      <c r="G4125" s="69">
        <f t="shared" si="235"/>
        <v>0.61425079999999999</v>
      </c>
      <c r="H4125" s="70">
        <f t="shared" si="236"/>
        <v>9.6473507999999999</v>
      </c>
    </row>
    <row r="4126" spans="1:8" x14ac:dyDescent="0.25">
      <c r="A4126" s="33" t="str">
        <f t="shared" si="237"/>
        <v>Ireland18</v>
      </c>
      <c r="B4126" s="32" t="s">
        <v>1456</v>
      </c>
      <c r="C4126" s="33">
        <v>18</v>
      </c>
      <c r="D4126" s="34">
        <v>8.77</v>
      </c>
      <c r="E4126" s="34">
        <f t="shared" si="234"/>
        <v>9.0330999999999992</v>
      </c>
      <c r="F4126" s="68">
        <v>6.8000000000000005E-2</v>
      </c>
      <c r="G4126" s="69">
        <f t="shared" si="235"/>
        <v>0.61425079999999999</v>
      </c>
      <c r="H4126" s="70">
        <f t="shared" si="236"/>
        <v>9.6473507999999999</v>
      </c>
    </row>
    <row r="4127" spans="1:8" x14ac:dyDescent="0.25">
      <c r="A4127" s="33" t="str">
        <f t="shared" si="237"/>
        <v>Ireland18.5</v>
      </c>
      <c r="B4127" s="32" t="s">
        <v>1456</v>
      </c>
      <c r="C4127" s="33">
        <v>18.5</v>
      </c>
      <c r="D4127" s="34">
        <v>8.77</v>
      </c>
      <c r="E4127" s="34">
        <f t="shared" si="234"/>
        <v>9.0330999999999992</v>
      </c>
      <c r="F4127" s="68">
        <v>6.8000000000000005E-2</v>
      </c>
      <c r="G4127" s="69">
        <f t="shared" si="235"/>
        <v>0.61425079999999999</v>
      </c>
      <c r="H4127" s="70">
        <f t="shared" si="236"/>
        <v>9.6473507999999999</v>
      </c>
    </row>
    <row r="4128" spans="1:8" x14ac:dyDescent="0.25">
      <c r="A4128" s="33" t="str">
        <f t="shared" si="237"/>
        <v>Ireland19</v>
      </c>
      <c r="B4128" s="32" t="s">
        <v>1456</v>
      </c>
      <c r="C4128" s="33">
        <v>19</v>
      </c>
      <c r="D4128" s="34">
        <v>8.77</v>
      </c>
      <c r="E4128" s="34">
        <f t="shared" si="234"/>
        <v>9.0330999999999992</v>
      </c>
      <c r="F4128" s="68">
        <v>6.8000000000000005E-2</v>
      </c>
      <c r="G4128" s="69">
        <f t="shared" si="235"/>
        <v>0.61425079999999999</v>
      </c>
      <c r="H4128" s="70">
        <f t="shared" si="236"/>
        <v>9.6473507999999999</v>
      </c>
    </row>
    <row r="4129" spans="1:8" x14ac:dyDescent="0.25">
      <c r="A4129" s="33" t="str">
        <f t="shared" si="237"/>
        <v>Ireland19.5</v>
      </c>
      <c r="B4129" s="32" t="s">
        <v>1456</v>
      </c>
      <c r="C4129" s="33">
        <v>19.5</v>
      </c>
      <c r="D4129" s="34">
        <v>8.77</v>
      </c>
      <c r="E4129" s="34">
        <f t="shared" si="234"/>
        <v>9.0330999999999992</v>
      </c>
      <c r="F4129" s="68">
        <v>6.8000000000000005E-2</v>
      </c>
      <c r="G4129" s="69">
        <f t="shared" si="235"/>
        <v>0.61425079999999999</v>
      </c>
      <c r="H4129" s="70">
        <f t="shared" si="236"/>
        <v>9.6473507999999999</v>
      </c>
    </row>
    <row r="4130" spans="1:8" x14ac:dyDescent="0.25">
      <c r="A4130" s="33" t="str">
        <f t="shared" si="237"/>
        <v>Ireland20</v>
      </c>
      <c r="B4130" s="32" t="s">
        <v>1456</v>
      </c>
      <c r="C4130" s="33">
        <v>20</v>
      </c>
      <c r="D4130" s="34">
        <v>8.77</v>
      </c>
      <c r="E4130" s="34">
        <f t="shared" si="234"/>
        <v>9.0330999999999992</v>
      </c>
      <c r="F4130" s="68">
        <v>6.8000000000000005E-2</v>
      </c>
      <c r="G4130" s="69">
        <f t="shared" si="235"/>
        <v>0.61425079999999999</v>
      </c>
      <c r="H4130" s="70">
        <f t="shared" si="236"/>
        <v>9.6473507999999999</v>
      </c>
    </row>
    <row r="4131" spans="1:8" x14ac:dyDescent="0.25">
      <c r="A4131" s="33" t="str">
        <f t="shared" si="237"/>
        <v>Ireland20.5</v>
      </c>
      <c r="B4131" s="32" t="s">
        <v>1456</v>
      </c>
      <c r="C4131" s="33">
        <v>20.5</v>
      </c>
      <c r="D4131" s="34">
        <v>8.77</v>
      </c>
      <c r="E4131" s="34">
        <f t="shared" si="234"/>
        <v>9.0330999999999992</v>
      </c>
      <c r="F4131" s="68">
        <v>6.8000000000000005E-2</v>
      </c>
      <c r="G4131" s="69">
        <f t="shared" si="235"/>
        <v>0.61425079999999999</v>
      </c>
      <c r="H4131" s="70">
        <f t="shared" si="236"/>
        <v>9.6473507999999999</v>
      </c>
    </row>
    <row r="4132" spans="1:8" x14ac:dyDescent="0.25">
      <c r="A4132" s="33" t="str">
        <f t="shared" si="237"/>
        <v>Ireland21</v>
      </c>
      <c r="B4132" s="32" t="s">
        <v>1456</v>
      </c>
      <c r="C4132" s="33">
        <v>21</v>
      </c>
      <c r="D4132" s="34">
        <v>8.77</v>
      </c>
      <c r="E4132" s="34">
        <f t="shared" si="234"/>
        <v>9.0330999999999992</v>
      </c>
      <c r="F4132" s="68">
        <v>6.8000000000000005E-2</v>
      </c>
      <c r="G4132" s="69">
        <f t="shared" si="235"/>
        <v>0.61425079999999999</v>
      </c>
      <c r="H4132" s="70">
        <f t="shared" si="236"/>
        <v>9.6473507999999999</v>
      </c>
    </row>
    <row r="4133" spans="1:8" x14ac:dyDescent="0.25">
      <c r="A4133" s="33" t="str">
        <f t="shared" si="237"/>
        <v>Ireland21.5</v>
      </c>
      <c r="B4133" s="32" t="s">
        <v>1456</v>
      </c>
      <c r="C4133" s="33">
        <v>21.5</v>
      </c>
      <c r="D4133" s="34">
        <v>8.77</v>
      </c>
      <c r="E4133" s="34">
        <f t="shared" si="234"/>
        <v>9.0330999999999992</v>
      </c>
      <c r="F4133" s="68">
        <v>6.8000000000000005E-2</v>
      </c>
      <c r="G4133" s="69">
        <f t="shared" si="235"/>
        <v>0.61425079999999999</v>
      </c>
      <c r="H4133" s="70">
        <f t="shared" si="236"/>
        <v>9.6473507999999999</v>
      </c>
    </row>
    <row r="4134" spans="1:8" x14ac:dyDescent="0.25">
      <c r="A4134" s="33" t="str">
        <f t="shared" si="237"/>
        <v>Ireland22</v>
      </c>
      <c r="B4134" s="32" t="s">
        <v>1456</v>
      </c>
      <c r="C4134" s="33">
        <v>22</v>
      </c>
      <c r="D4134" s="34">
        <v>8.77</v>
      </c>
      <c r="E4134" s="34">
        <f t="shared" si="234"/>
        <v>9.0330999999999992</v>
      </c>
      <c r="F4134" s="68">
        <v>6.8000000000000005E-2</v>
      </c>
      <c r="G4134" s="69">
        <f t="shared" si="235"/>
        <v>0.61425079999999999</v>
      </c>
      <c r="H4134" s="70">
        <f t="shared" si="236"/>
        <v>9.6473507999999999</v>
      </c>
    </row>
    <row r="4135" spans="1:8" x14ac:dyDescent="0.25">
      <c r="A4135" s="33" t="str">
        <f t="shared" si="237"/>
        <v>Ireland22.5</v>
      </c>
      <c r="B4135" s="32" t="s">
        <v>1456</v>
      </c>
      <c r="C4135" s="33">
        <v>22.5</v>
      </c>
      <c r="D4135" s="34">
        <v>8.77</v>
      </c>
      <c r="E4135" s="34">
        <f t="shared" si="234"/>
        <v>9.0330999999999992</v>
      </c>
      <c r="F4135" s="68">
        <v>6.8000000000000005E-2</v>
      </c>
      <c r="G4135" s="69">
        <f t="shared" si="235"/>
        <v>0.61425079999999999</v>
      </c>
      <c r="H4135" s="70">
        <f t="shared" si="236"/>
        <v>9.6473507999999999</v>
      </c>
    </row>
    <row r="4136" spans="1:8" x14ac:dyDescent="0.25">
      <c r="A4136" s="33" t="str">
        <f t="shared" si="237"/>
        <v>Ireland23</v>
      </c>
      <c r="B4136" s="32" t="s">
        <v>1456</v>
      </c>
      <c r="C4136" s="33">
        <v>23</v>
      </c>
      <c r="D4136" s="34">
        <v>8.77</v>
      </c>
      <c r="E4136" s="34">
        <f t="shared" si="234"/>
        <v>9.0330999999999992</v>
      </c>
      <c r="F4136" s="68">
        <v>6.8000000000000005E-2</v>
      </c>
      <c r="G4136" s="69">
        <f t="shared" si="235"/>
        <v>0.61425079999999999</v>
      </c>
      <c r="H4136" s="70">
        <f t="shared" si="236"/>
        <v>9.6473507999999999</v>
      </c>
    </row>
    <row r="4137" spans="1:8" x14ac:dyDescent="0.25">
      <c r="A4137" s="33" t="str">
        <f t="shared" si="237"/>
        <v>Ireland23.5</v>
      </c>
      <c r="B4137" s="32" t="s">
        <v>1456</v>
      </c>
      <c r="C4137" s="33">
        <v>23.5</v>
      </c>
      <c r="D4137" s="34">
        <v>8.77</v>
      </c>
      <c r="E4137" s="34">
        <f t="shared" si="234"/>
        <v>9.0330999999999992</v>
      </c>
      <c r="F4137" s="68">
        <v>6.8000000000000005E-2</v>
      </c>
      <c r="G4137" s="69">
        <f t="shared" si="235"/>
        <v>0.61425079999999999</v>
      </c>
      <c r="H4137" s="70">
        <f t="shared" si="236"/>
        <v>9.6473507999999999</v>
      </c>
    </row>
    <row r="4138" spans="1:8" x14ac:dyDescent="0.25">
      <c r="A4138" s="33" t="str">
        <f t="shared" si="237"/>
        <v>Ireland24</v>
      </c>
      <c r="B4138" s="32" t="s">
        <v>1456</v>
      </c>
      <c r="C4138" s="33">
        <v>24</v>
      </c>
      <c r="D4138" s="34">
        <v>8.77</v>
      </c>
      <c r="E4138" s="34">
        <f t="shared" si="234"/>
        <v>9.0330999999999992</v>
      </c>
      <c r="F4138" s="68">
        <v>6.8000000000000005E-2</v>
      </c>
      <c r="G4138" s="69">
        <f t="shared" si="235"/>
        <v>0.61425079999999999</v>
      </c>
      <c r="H4138" s="70">
        <f t="shared" si="236"/>
        <v>9.6473507999999999</v>
      </c>
    </row>
    <row r="4139" spans="1:8" x14ac:dyDescent="0.25">
      <c r="A4139" s="33" t="str">
        <f t="shared" si="237"/>
        <v>Ireland24.5</v>
      </c>
      <c r="B4139" s="32" t="s">
        <v>1456</v>
      </c>
      <c r="C4139" s="33">
        <v>24.5</v>
      </c>
      <c r="D4139" s="34">
        <v>8.77</v>
      </c>
      <c r="E4139" s="34">
        <f t="shared" si="234"/>
        <v>9.0330999999999992</v>
      </c>
      <c r="F4139" s="68">
        <v>6.8000000000000005E-2</v>
      </c>
      <c r="G4139" s="69">
        <f t="shared" si="235"/>
        <v>0.61425079999999999</v>
      </c>
      <c r="H4139" s="70">
        <f t="shared" si="236"/>
        <v>9.6473507999999999</v>
      </c>
    </row>
    <row r="4140" spans="1:8" x14ac:dyDescent="0.25">
      <c r="A4140" s="33" t="str">
        <f t="shared" si="237"/>
        <v>Ireland25</v>
      </c>
      <c r="B4140" s="32" t="s">
        <v>1456</v>
      </c>
      <c r="C4140" s="33">
        <v>25</v>
      </c>
      <c r="D4140" s="34">
        <v>8.77</v>
      </c>
      <c r="E4140" s="34">
        <f t="shared" si="234"/>
        <v>9.0330999999999992</v>
      </c>
      <c r="F4140" s="68">
        <v>6.8000000000000005E-2</v>
      </c>
      <c r="G4140" s="69">
        <f t="shared" si="235"/>
        <v>0.61425079999999999</v>
      </c>
      <c r="H4140" s="70">
        <f t="shared" si="236"/>
        <v>9.6473507999999999</v>
      </c>
    </row>
    <row r="4141" spans="1:8" x14ac:dyDescent="0.25">
      <c r="A4141" s="33" t="str">
        <f t="shared" si="237"/>
        <v>Ireland25.5</v>
      </c>
      <c r="B4141" s="32" t="s">
        <v>1456</v>
      </c>
      <c r="C4141" s="33">
        <v>25.5</v>
      </c>
      <c r="D4141" s="34">
        <v>17.54</v>
      </c>
      <c r="E4141" s="34">
        <f t="shared" si="234"/>
        <v>18.066199999999998</v>
      </c>
      <c r="F4141" s="68">
        <v>6.8000000000000005E-2</v>
      </c>
      <c r="G4141" s="69">
        <f t="shared" si="235"/>
        <v>1.2285016</v>
      </c>
      <c r="H4141" s="70">
        <f t="shared" si="236"/>
        <v>19.2947016</v>
      </c>
    </row>
    <row r="4142" spans="1:8" x14ac:dyDescent="0.25">
      <c r="A4142" s="33" t="str">
        <f t="shared" si="237"/>
        <v>Ireland26</v>
      </c>
      <c r="B4142" s="32" t="s">
        <v>1456</v>
      </c>
      <c r="C4142" s="33">
        <v>26</v>
      </c>
      <c r="D4142" s="34">
        <v>17.54</v>
      </c>
      <c r="E4142" s="34">
        <f t="shared" si="234"/>
        <v>18.066199999999998</v>
      </c>
      <c r="F4142" s="68">
        <v>6.8000000000000005E-2</v>
      </c>
      <c r="G4142" s="69">
        <f t="shared" si="235"/>
        <v>1.2285016</v>
      </c>
      <c r="H4142" s="70">
        <f t="shared" si="236"/>
        <v>19.2947016</v>
      </c>
    </row>
    <row r="4143" spans="1:8" x14ac:dyDescent="0.25">
      <c r="A4143" s="33" t="str">
        <f t="shared" si="237"/>
        <v>Ireland26.5</v>
      </c>
      <c r="B4143" s="32" t="s">
        <v>1456</v>
      </c>
      <c r="C4143" s="33">
        <v>26.5</v>
      </c>
      <c r="D4143" s="34">
        <v>17.54</v>
      </c>
      <c r="E4143" s="34">
        <f t="shared" si="234"/>
        <v>18.066199999999998</v>
      </c>
      <c r="F4143" s="68">
        <v>6.8000000000000005E-2</v>
      </c>
      <c r="G4143" s="69">
        <f t="shared" si="235"/>
        <v>1.2285016</v>
      </c>
      <c r="H4143" s="70">
        <f t="shared" si="236"/>
        <v>19.2947016</v>
      </c>
    </row>
    <row r="4144" spans="1:8" x14ac:dyDescent="0.25">
      <c r="A4144" s="33" t="str">
        <f t="shared" si="237"/>
        <v>Ireland27</v>
      </c>
      <c r="B4144" s="32" t="s">
        <v>1456</v>
      </c>
      <c r="C4144" s="33">
        <v>27</v>
      </c>
      <c r="D4144" s="34">
        <v>17.54</v>
      </c>
      <c r="E4144" s="34">
        <f t="shared" si="234"/>
        <v>18.066199999999998</v>
      </c>
      <c r="F4144" s="68">
        <v>6.8000000000000005E-2</v>
      </c>
      <c r="G4144" s="69">
        <f t="shared" si="235"/>
        <v>1.2285016</v>
      </c>
      <c r="H4144" s="70">
        <f t="shared" si="236"/>
        <v>19.2947016</v>
      </c>
    </row>
    <row r="4145" spans="1:8" x14ac:dyDescent="0.25">
      <c r="A4145" s="33" t="str">
        <f t="shared" si="237"/>
        <v>Ireland27.5</v>
      </c>
      <c r="B4145" s="32" t="s">
        <v>1456</v>
      </c>
      <c r="C4145" s="33">
        <v>27.5</v>
      </c>
      <c r="D4145" s="34">
        <v>17.54</v>
      </c>
      <c r="E4145" s="34">
        <f t="shared" si="234"/>
        <v>18.066199999999998</v>
      </c>
      <c r="F4145" s="68">
        <v>6.8000000000000005E-2</v>
      </c>
      <c r="G4145" s="69">
        <f t="shared" si="235"/>
        <v>1.2285016</v>
      </c>
      <c r="H4145" s="70">
        <f t="shared" si="236"/>
        <v>19.2947016</v>
      </c>
    </row>
    <row r="4146" spans="1:8" x14ac:dyDescent="0.25">
      <c r="A4146" s="33" t="str">
        <f t="shared" si="237"/>
        <v>Ireland28</v>
      </c>
      <c r="B4146" s="32" t="s">
        <v>1456</v>
      </c>
      <c r="C4146" s="33">
        <v>28</v>
      </c>
      <c r="D4146" s="34">
        <v>17.54</v>
      </c>
      <c r="E4146" s="34">
        <f t="shared" si="234"/>
        <v>18.066199999999998</v>
      </c>
      <c r="F4146" s="68">
        <v>6.8000000000000005E-2</v>
      </c>
      <c r="G4146" s="69">
        <f t="shared" si="235"/>
        <v>1.2285016</v>
      </c>
      <c r="H4146" s="70">
        <f t="shared" si="236"/>
        <v>19.2947016</v>
      </c>
    </row>
    <row r="4147" spans="1:8" x14ac:dyDescent="0.25">
      <c r="A4147" s="33" t="str">
        <f t="shared" si="237"/>
        <v>Ireland28.5</v>
      </c>
      <c r="B4147" s="32" t="s">
        <v>1456</v>
      </c>
      <c r="C4147" s="33">
        <v>28.5</v>
      </c>
      <c r="D4147" s="34">
        <v>17.54</v>
      </c>
      <c r="E4147" s="34">
        <f t="shared" si="234"/>
        <v>18.066199999999998</v>
      </c>
      <c r="F4147" s="68">
        <v>6.8000000000000005E-2</v>
      </c>
      <c r="G4147" s="69">
        <f t="shared" si="235"/>
        <v>1.2285016</v>
      </c>
      <c r="H4147" s="70">
        <f t="shared" si="236"/>
        <v>19.2947016</v>
      </c>
    </row>
    <row r="4148" spans="1:8" x14ac:dyDescent="0.25">
      <c r="A4148" s="33" t="str">
        <f t="shared" si="237"/>
        <v>Ireland29</v>
      </c>
      <c r="B4148" s="32" t="s">
        <v>1456</v>
      </c>
      <c r="C4148" s="33">
        <v>29</v>
      </c>
      <c r="D4148" s="34">
        <v>17.54</v>
      </c>
      <c r="E4148" s="34">
        <f t="shared" si="234"/>
        <v>18.066199999999998</v>
      </c>
      <c r="F4148" s="68">
        <v>6.8000000000000005E-2</v>
      </c>
      <c r="G4148" s="69">
        <f t="shared" si="235"/>
        <v>1.2285016</v>
      </c>
      <c r="H4148" s="70">
        <f t="shared" si="236"/>
        <v>19.2947016</v>
      </c>
    </row>
    <row r="4149" spans="1:8" x14ac:dyDescent="0.25">
      <c r="A4149" s="33" t="str">
        <f t="shared" si="237"/>
        <v>Ireland29.5</v>
      </c>
      <c r="B4149" s="32" t="s">
        <v>1456</v>
      </c>
      <c r="C4149" s="33">
        <v>29.5</v>
      </c>
      <c r="D4149" s="34">
        <v>17.54</v>
      </c>
      <c r="E4149" s="34">
        <f t="shared" si="234"/>
        <v>18.066199999999998</v>
      </c>
      <c r="F4149" s="68">
        <v>6.8000000000000005E-2</v>
      </c>
      <c r="G4149" s="69">
        <f t="shared" si="235"/>
        <v>1.2285016</v>
      </c>
      <c r="H4149" s="70">
        <f t="shared" si="236"/>
        <v>19.2947016</v>
      </c>
    </row>
    <row r="4150" spans="1:8" x14ac:dyDescent="0.25">
      <c r="A4150" s="33" t="str">
        <f t="shared" si="237"/>
        <v>Ireland30</v>
      </c>
      <c r="B4150" s="32" t="s">
        <v>1456</v>
      </c>
      <c r="C4150" s="33">
        <v>30</v>
      </c>
      <c r="D4150" s="34">
        <v>17.54</v>
      </c>
      <c r="E4150" s="34">
        <f t="shared" si="234"/>
        <v>18.066199999999998</v>
      </c>
      <c r="F4150" s="68">
        <v>6.8000000000000005E-2</v>
      </c>
      <c r="G4150" s="69">
        <f t="shared" si="235"/>
        <v>1.2285016</v>
      </c>
      <c r="H4150" s="70">
        <f t="shared" si="236"/>
        <v>19.2947016</v>
      </c>
    </row>
    <row r="4151" spans="1:8" x14ac:dyDescent="0.25">
      <c r="A4151" s="33" t="str">
        <f t="shared" si="237"/>
        <v>Ireland30.5</v>
      </c>
      <c r="B4151" s="32" t="s">
        <v>1456</v>
      </c>
      <c r="C4151" s="33">
        <v>30.5</v>
      </c>
      <c r="D4151" s="34">
        <v>17.54</v>
      </c>
      <c r="E4151" s="34">
        <f t="shared" si="234"/>
        <v>18.066199999999998</v>
      </c>
      <c r="F4151" s="68">
        <v>6.8000000000000005E-2</v>
      </c>
      <c r="G4151" s="69">
        <f t="shared" si="235"/>
        <v>1.2285016</v>
      </c>
      <c r="H4151" s="70">
        <f t="shared" si="236"/>
        <v>19.2947016</v>
      </c>
    </row>
    <row r="4152" spans="1:8" x14ac:dyDescent="0.25">
      <c r="A4152" s="33" t="str">
        <f t="shared" si="237"/>
        <v>Ireland31</v>
      </c>
      <c r="B4152" s="32" t="s">
        <v>1456</v>
      </c>
      <c r="C4152" s="33">
        <v>31</v>
      </c>
      <c r="D4152" s="34">
        <v>17.54</v>
      </c>
      <c r="E4152" s="34">
        <f t="shared" si="234"/>
        <v>18.066199999999998</v>
      </c>
      <c r="F4152" s="68">
        <v>6.8000000000000005E-2</v>
      </c>
      <c r="G4152" s="69">
        <f t="shared" si="235"/>
        <v>1.2285016</v>
      </c>
      <c r="H4152" s="70">
        <f t="shared" si="236"/>
        <v>19.2947016</v>
      </c>
    </row>
    <row r="4153" spans="1:8" x14ac:dyDescent="0.25">
      <c r="A4153" s="33" t="str">
        <f t="shared" si="237"/>
        <v>Ireland31.5</v>
      </c>
      <c r="B4153" s="32" t="s">
        <v>1456</v>
      </c>
      <c r="C4153" s="33">
        <v>31.5</v>
      </c>
      <c r="D4153" s="34">
        <v>17.54</v>
      </c>
      <c r="E4153" s="34">
        <f t="shared" si="234"/>
        <v>18.066199999999998</v>
      </c>
      <c r="F4153" s="68">
        <v>6.8000000000000005E-2</v>
      </c>
      <c r="G4153" s="69">
        <f t="shared" si="235"/>
        <v>1.2285016</v>
      </c>
      <c r="H4153" s="70">
        <f t="shared" si="236"/>
        <v>19.2947016</v>
      </c>
    </row>
    <row r="4154" spans="1:8" x14ac:dyDescent="0.25">
      <c r="A4154" s="33" t="str">
        <f t="shared" si="237"/>
        <v>Ireland32</v>
      </c>
      <c r="B4154" s="32" t="s">
        <v>1456</v>
      </c>
      <c r="C4154" s="33">
        <v>32</v>
      </c>
      <c r="D4154" s="34">
        <v>17.54</v>
      </c>
      <c r="E4154" s="34">
        <f t="shared" si="234"/>
        <v>18.066199999999998</v>
      </c>
      <c r="F4154" s="68">
        <v>6.8000000000000005E-2</v>
      </c>
      <c r="G4154" s="69">
        <f t="shared" si="235"/>
        <v>1.2285016</v>
      </c>
      <c r="H4154" s="70">
        <f t="shared" si="236"/>
        <v>19.2947016</v>
      </c>
    </row>
    <row r="4155" spans="1:8" x14ac:dyDescent="0.25">
      <c r="A4155" s="33" t="str">
        <f t="shared" si="237"/>
        <v>Ireland32.5</v>
      </c>
      <c r="B4155" s="32" t="s">
        <v>1456</v>
      </c>
      <c r="C4155" s="33">
        <v>32.5</v>
      </c>
      <c r="D4155" s="34">
        <v>17.54</v>
      </c>
      <c r="E4155" s="34">
        <f t="shared" si="234"/>
        <v>18.066199999999998</v>
      </c>
      <c r="F4155" s="68">
        <v>6.8000000000000005E-2</v>
      </c>
      <c r="G4155" s="69">
        <f t="shared" si="235"/>
        <v>1.2285016</v>
      </c>
      <c r="H4155" s="70">
        <f t="shared" si="236"/>
        <v>19.2947016</v>
      </c>
    </row>
    <row r="4156" spans="1:8" x14ac:dyDescent="0.25">
      <c r="A4156" s="33" t="str">
        <f t="shared" si="237"/>
        <v>Ireland33</v>
      </c>
      <c r="B4156" s="32" t="s">
        <v>1456</v>
      </c>
      <c r="C4156" s="33">
        <v>33</v>
      </c>
      <c r="D4156" s="34">
        <v>17.54</v>
      </c>
      <c r="E4156" s="34">
        <f t="shared" si="234"/>
        <v>18.066199999999998</v>
      </c>
      <c r="F4156" s="68">
        <v>6.8000000000000005E-2</v>
      </c>
      <c r="G4156" s="69">
        <f t="shared" si="235"/>
        <v>1.2285016</v>
      </c>
      <c r="H4156" s="70">
        <f t="shared" si="236"/>
        <v>19.2947016</v>
      </c>
    </row>
    <row r="4157" spans="1:8" x14ac:dyDescent="0.25">
      <c r="A4157" s="33" t="str">
        <f t="shared" si="237"/>
        <v>Ireland33.5</v>
      </c>
      <c r="B4157" s="32" t="s">
        <v>1456</v>
      </c>
      <c r="C4157" s="33">
        <v>33.5</v>
      </c>
      <c r="D4157" s="34">
        <v>17.54</v>
      </c>
      <c r="E4157" s="34">
        <f t="shared" si="234"/>
        <v>18.066199999999998</v>
      </c>
      <c r="F4157" s="68">
        <v>6.8000000000000005E-2</v>
      </c>
      <c r="G4157" s="69">
        <f t="shared" si="235"/>
        <v>1.2285016</v>
      </c>
      <c r="H4157" s="70">
        <f t="shared" si="236"/>
        <v>19.2947016</v>
      </c>
    </row>
    <row r="4158" spans="1:8" x14ac:dyDescent="0.25">
      <c r="A4158" s="33" t="str">
        <f t="shared" si="237"/>
        <v>Ireland34</v>
      </c>
      <c r="B4158" s="32" t="s">
        <v>1456</v>
      </c>
      <c r="C4158" s="33">
        <v>34</v>
      </c>
      <c r="D4158" s="34">
        <v>17.54</v>
      </c>
      <c r="E4158" s="34">
        <f t="shared" si="234"/>
        <v>18.066199999999998</v>
      </c>
      <c r="F4158" s="68">
        <v>6.8000000000000005E-2</v>
      </c>
      <c r="G4158" s="69">
        <f t="shared" si="235"/>
        <v>1.2285016</v>
      </c>
      <c r="H4158" s="70">
        <f t="shared" si="236"/>
        <v>19.2947016</v>
      </c>
    </row>
    <row r="4159" spans="1:8" x14ac:dyDescent="0.25">
      <c r="A4159" s="33" t="str">
        <f t="shared" si="237"/>
        <v>Ireland34.5</v>
      </c>
      <c r="B4159" s="32" t="s">
        <v>1456</v>
      </c>
      <c r="C4159" s="33">
        <v>34.5</v>
      </c>
      <c r="D4159" s="34">
        <v>17.54</v>
      </c>
      <c r="E4159" s="34">
        <f t="shared" si="234"/>
        <v>18.066199999999998</v>
      </c>
      <c r="F4159" s="68">
        <v>6.8000000000000005E-2</v>
      </c>
      <c r="G4159" s="69">
        <f t="shared" si="235"/>
        <v>1.2285016</v>
      </c>
      <c r="H4159" s="70">
        <f t="shared" si="236"/>
        <v>19.2947016</v>
      </c>
    </row>
    <row r="4160" spans="1:8" x14ac:dyDescent="0.25">
      <c r="A4160" s="33" t="str">
        <f t="shared" si="237"/>
        <v>Ireland35</v>
      </c>
      <c r="B4160" s="32" t="s">
        <v>1456</v>
      </c>
      <c r="C4160" s="33">
        <v>35</v>
      </c>
      <c r="D4160" s="34">
        <v>17.54</v>
      </c>
      <c r="E4160" s="34">
        <f t="shared" si="234"/>
        <v>18.066199999999998</v>
      </c>
      <c r="F4160" s="68">
        <v>6.8000000000000005E-2</v>
      </c>
      <c r="G4160" s="69">
        <f t="shared" si="235"/>
        <v>1.2285016</v>
      </c>
      <c r="H4160" s="70">
        <f t="shared" si="236"/>
        <v>19.2947016</v>
      </c>
    </row>
    <row r="4161" spans="1:8" x14ac:dyDescent="0.25">
      <c r="A4161" s="33" t="str">
        <f t="shared" si="237"/>
        <v>Ireland35.5</v>
      </c>
      <c r="B4161" s="32" t="s">
        <v>1456</v>
      </c>
      <c r="C4161" s="33">
        <v>35.5</v>
      </c>
      <c r="D4161" s="34">
        <v>17.54</v>
      </c>
      <c r="E4161" s="34">
        <f t="shared" si="234"/>
        <v>18.066199999999998</v>
      </c>
      <c r="F4161" s="68">
        <v>6.8000000000000005E-2</v>
      </c>
      <c r="G4161" s="69">
        <f t="shared" si="235"/>
        <v>1.2285016</v>
      </c>
      <c r="H4161" s="70">
        <f t="shared" si="236"/>
        <v>19.2947016</v>
      </c>
    </row>
    <row r="4162" spans="1:8" x14ac:dyDescent="0.25">
      <c r="A4162" s="33" t="str">
        <f t="shared" si="237"/>
        <v>Ireland36</v>
      </c>
      <c r="B4162" s="32" t="s">
        <v>1456</v>
      </c>
      <c r="C4162" s="33">
        <v>36</v>
      </c>
      <c r="D4162" s="34">
        <v>17.54</v>
      </c>
      <c r="E4162" s="34">
        <f t="shared" si="234"/>
        <v>18.066199999999998</v>
      </c>
      <c r="F4162" s="68">
        <v>6.8000000000000005E-2</v>
      </c>
      <c r="G4162" s="69">
        <f t="shared" si="235"/>
        <v>1.2285016</v>
      </c>
      <c r="H4162" s="70">
        <f t="shared" si="236"/>
        <v>19.2947016</v>
      </c>
    </row>
    <row r="4163" spans="1:8" x14ac:dyDescent="0.25">
      <c r="A4163" s="33" t="str">
        <f t="shared" si="237"/>
        <v>Ireland36.5</v>
      </c>
      <c r="B4163" s="32" t="s">
        <v>1456</v>
      </c>
      <c r="C4163" s="33">
        <v>36.5</v>
      </c>
      <c r="D4163" s="34">
        <v>17.54</v>
      </c>
      <c r="E4163" s="34">
        <f t="shared" si="234"/>
        <v>18.066199999999998</v>
      </c>
      <c r="F4163" s="68">
        <v>6.8000000000000005E-2</v>
      </c>
      <c r="G4163" s="69">
        <f t="shared" si="235"/>
        <v>1.2285016</v>
      </c>
      <c r="H4163" s="70">
        <f t="shared" si="236"/>
        <v>19.2947016</v>
      </c>
    </row>
    <row r="4164" spans="1:8" x14ac:dyDescent="0.25">
      <c r="A4164" s="33" t="str">
        <f t="shared" si="237"/>
        <v>Ireland37</v>
      </c>
      <c r="B4164" s="32" t="s">
        <v>1456</v>
      </c>
      <c r="C4164" s="33">
        <v>37</v>
      </c>
      <c r="D4164" s="34">
        <v>17.54</v>
      </c>
      <c r="E4164" s="34">
        <f t="shared" si="234"/>
        <v>18.066199999999998</v>
      </c>
      <c r="F4164" s="68">
        <v>6.8000000000000005E-2</v>
      </c>
      <c r="G4164" s="69">
        <f t="shared" si="235"/>
        <v>1.2285016</v>
      </c>
      <c r="H4164" s="70">
        <f t="shared" si="236"/>
        <v>19.2947016</v>
      </c>
    </row>
    <row r="4165" spans="1:8" x14ac:dyDescent="0.25">
      <c r="A4165" s="33" t="str">
        <f t="shared" si="237"/>
        <v>Ireland37.5</v>
      </c>
      <c r="B4165" s="32" t="s">
        <v>1456</v>
      </c>
      <c r="C4165" s="33">
        <v>37.5</v>
      </c>
      <c r="D4165" s="34">
        <v>17.54</v>
      </c>
      <c r="E4165" s="34">
        <f t="shared" si="234"/>
        <v>18.066199999999998</v>
      </c>
      <c r="F4165" s="68">
        <v>6.8000000000000005E-2</v>
      </c>
      <c r="G4165" s="69">
        <f t="shared" si="235"/>
        <v>1.2285016</v>
      </c>
      <c r="H4165" s="70">
        <f t="shared" si="236"/>
        <v>19.2947016</v>
      </c>
    </row>
    <row r="4166" spans="1:8" x14ac:dyDescent="0.25">
      <c r="A4166" s="33" t="str">
        <f t="shared" si="237"/>
        <v>Ireland38</v>
      </c>
      <c r="B4166" s="32" t="s">
        <v>1456</v>
      </c>
      <c r="C4166" s="33">
        <v>38</v>
      </c>
      <c r="D4166" s="34">
        <v>17.54</v>
      </c>
      <c r="E4166" s="34">
        <f t="shared" si="234"/>
        <v>18.066199999999998</v>
      </c>
      <c r="F4166" s="68">
        <v>6.8000000000000005E-2</v>
      </c>
      <c r="G4166" s="69">
        <f t="shared" si="235"/>
        <v>1.2285016</v>
      </c>
      <c r="H4166" s="70">
        <f t="shared" si="236"/>
        <v>19.2947016</v>
      </c>
    </row>
    <row r="4167" spans="1:8" x14ac:dyDescent="0.25">
      <c r="A4167" s="33" t="str">
        <f t="shared" si="237"/>
        <v>Ireland38.5</v>
      </c>
      <c r="B4167" s="32" t="s">
        <v>1456</v>
      </c>
      <c r="C4167" s="33">
        <v>38.5</v>
      </c>
      <c r="D4167" s="34">
        <v>17.54</v>
      </c>
      <c r="E4167" s="34">
        <f t="shared" si="234"/>
        <v>18.066199999999998</v>
      </c>
      <c r="F4167" s="68">
        <v>6.8000000000000005E-2</v>
      </c>
      <c r="G4167" s="69">
        <f t="shared" si="235"/>
        <v>1.2285016</v>
      </c>
      <c r="H4167" s="70">
        <f t="shared" si="236"/>
        <v>19.2947016</v>
      </c>
    </row>
    <row r="4168" spans="1:8" x14ac:dyDescent="0.25">
      <c r="A4168" s="33" t="str">
        <f t="shared" si="237"/>
        <v>Ireland39</v>
      </c>
      <c r="B4168" s="32" t="s">
        <v>1456</v>
      </c>
      <c r="C4168" s="33">
        <v>39</v>
      </c>
      <c r="D4168" s="34">
        <v>17.54</v>
      </c>
      <c r="E4168" s="34">
        <f t="shared" si="234"/>
        <v>18.066199999999998</v>
      </c>
      <c r="F4168" s="68">
        <v>6.8000000000000005E-2</v>
      </c>
      <c r="G4168" s="69">
        <f t="shared" si="235"/>
        <v>1.2285016</v>
      </c>
      <c r="H4168" s="70">
        <f t="shared" si="236"/>
        <v>19.2947016</v>
      </c>
    </row>
    <row r="4169" spans="1:8" x14ac:dyDescent="0.25">
      <c r="A4169" s="33" t="str">
        <f t="shared" si="237"/>
        <v>Ireland39.5</v>
      </c>
      <c r="B4169" s="32" t="s">
        <v>1456</v>
      </c>
      <c r="C4169" s="33">
        <v>39.5</v>
      </c>
      <c r="D4169" s="34">
        <v>17.54</v>
      </c>
      <c r="E4169" s="34">
        <f t="shared" si="234"/>
        <v>18.066199999999998</v>
      </c>
      <c r="F4169" s="68">
        <v>6.8000000000000005E-2</v>
      </c>
      <c r="G4169" s="69">
        <f t="shared" si="235"/>
        <v>1.2285016</v>
      </c>
      <c r="H4169" s="70">
        <f t="shared" si="236"/>
        <v>19.2947016</v>
      </c>
    </row>
    <row r="4170" spans="1:8" x14ac:dyDescent="0.25">
      <c r="A4170" s="33" t="str">
        <f t="shared" si="237"/>
        <v>Ireland40</v>
      </c>
      <c r="B4170" s="32" t="s">
        <v>1456</v>
      </c>
      <c r="C4170" s="33">
        <v>40</v>
      </c>
      <c r="D4170" s="34">
        <v>17.54</v>
      </c>
      <c r="E4170" s="34">
        <f t="shared" si="234"/>
        <v>18.066199999999998</v>
      </c>
      <c r="F4170" s="68">
        <v>6.8000000000000005E-2</v>
      </c>
      <c r="G4170" s="69">
        <f t="shared" si="235"/>
        <v>1.2285016</v>
      </c>
      <c r="H4170" s="70">
        <f t="shared" si="236"/>
        <v>19.2947016</v>
      </c>
    </row>
    <row r="4171" spans="1:8" x14ac:dyDescent="0.25">
      <c r="A4171" s="33" t="str">
        <f t="shared" si="237"/>
        <v>Ireland40.5</v>
      </c>
      <c r="B4171" s="32" t="s">
        <v>1456</v>
      </c>
      <c r="C4171" s="33">
        <v>40.5</v>
      </c>
      <c r="D4171" s="34">
        <v>17.54</v>
      </c>
      <c r="E4171" s="34">
        <f t="shared" si="234"/>
        <v>18.066199999999998</v>
      </c>
      <c r="F4171" s="68">
        <v>6.8000000000000005E-2</v>
      </c>
      <c r="G4171" s="69">
        <f t="shared" si="235"/>
        <v>1.2285016</v>
      </c>
      <c r="H4171" s="70">
        <f t="shared" si="236"/>
        <v>19.2947016</v>
      </c>
    </row>
    <row r="4172" spans="1:8" x14ac:dyDescent="0.25">
      <c r="A4172" s="33" t="str">
        <f t="shared" si="237"/>
        <v>Ireland41</v>
      </c>
      <c r="B4172" s="32" t="s">
        <v>1456</v>
      </c>
      <c r="C4172" s="33">
        <v>41</v>
      </c>
      <c r="D4172" s="34">
        <v>17.54</v>
      </c>
      <c r="E4172" s="34">
        <f t="shared" si="234"/>
        <v>18.066199999999998</v>
      </c>
      <c r="F4172" s="68">
        <v>6.8000000000000005E-2</v>
      </c>
      <c r="G4172" s="69">
        <f t="shared" si="235"/>
        <v>1.2285016</v>
      </c>
      <c r="H4172" s="70">
        <f t="shared" si="236"/>
        <v>19.2947016</v>
      </c>
    </row>
    <row r="4173" spans="1:8" x14ac:dyDescent="0.25">
      <c r="A4173" s="33" t="str">
        <f t="shared" si="237"/>
        <v>Ireland41.5</v>
      </c>
      <c r="B4173" s="32" t="s">
        <v>1456</v>
      </c>
      <c r="C4173" s="33">
        <v>41.5</v>
      </c>
      <c r="D4173" s="34">
        <v>17.54</v>
      </c>
      <c r="E4173" s="34">
        <f t="shared" si="234"/>
        <v>18.066199999999998</v>
      </c>
      <c r="F4173" s="68">
        <v>6.8000000000000005E-2</v>
      </c>
      <c r="G4173" s="69">
        <f t="shared" si="235"/>
        <v>1.2285016</v>
      </c>
      <c r="H4173" s="70">
        <f t="shared" si="236"/>
        <v>19.2947016</v>
      </c>
    </row>
    <row r="4174" spans="1:8" x14ac:dyDescent="0.25">
      <c r="A4174" s="33" t="str">
        <f t="shared" si="237"/>
        <v>Ireland42</v>
      </c>
      <c r="B4174" s="32" t="s">
        <v>1456</v>
      </c>
      <c r="C4174" s="33">
        <v>42</v>
      </c>
      <c r="D4174" s="34">
        <v>17.54</v>
      </c>
      <c r="E4174" s="34">
        <f t="shared" si="234"/>
        <v>18.066199999999998</v>
      </c>
      <c r="F4174" s="68">
        <v>6.8000000000000005E-2</v>
      </c>
      <c r="G4174" s="69">
        <f t="shared" si="235"/>
        <v>1.2285016</v>
      </c>
      <c r="H4174" s="70">
        <f t="shared" si="236"/>
        <v>19.2947016</v>
      </c>
    </row>
    <row r="4175" spans="1:8" x14ac:dyDescent="0.25">
      <c r="A4175" s="33" t="str">
        <f t="shared" si="237"/>
        <v>Ireland42.5</v>
      </c>
      <c r="B4175" s="32" t="s">
        <v>1456</v>
      </c>
      <c r="C4175" s="33">
        <v>42.5</v>
      </c>
      <c r="D4175" s="34">
        <v>17.54</v>
      </c>
      <c r="E4175" s="34">
        <f t="shared" si="234"/>
        <v>18.066199999999998</v>
      </c>
      <c r="F4175" s="68">
        <v>6.8000000000000005E-2</v>
      </c>
      <c r="G4175" s="69">
        <f t="shared" si="235"/>
        <v>1.2285016</v>
      </c>
      <c r="H4175" s="70">
        <f t="shared" si="236"/>
        <v>19.2947016</v>
      </c>
    </row>
    <row r="4176" spans="1:8" x14ac:dyDescent="0.25">
      <c r="A4176" s="33" t="str">
        <f t="shared" si="237"/>
        <v>Ireland43</v>
      </c>
      <c r="B4176" s="32" t="s">
        <v>1456</v>
      </c>
      <c r="C4176" s="33">
        <v>43</v>
      </c>
      <c r="D4176" s="34">
        <v>17.54</v>
      </c>
      <c r="E4176" s="34">
        <f t="shared" si="234"/>
        <v>18.066199999999998</v>
      </c>
      <c r="F4176" s="68">
        <v>6.8000000000000005E-2</v>
      </c>
      <c r="G4176" s="69">
        <f t="shared" si="235"/>
        <v>1.2285016</v>
      </c>
      <c r="H4176" s="70">
        <f t="shared" si="236"/>
        <v>19.2947016</v>
      </c>
    </row>
    <row r="4177" spans="1:8" x14ac:dyDescent="0.25">
      <c r="A4177" s="33" t="str">
        <f t="shared" si="237"/>
        <v>Ireland43.5</v>
      </c>
      <c r="B4177" s="32" t="s">
        <v>1456</v>
      </c>
      <c r="C4177" s="33">
        <v>43.5</v>
      </c>
      <c r="D4177" s="34">
        <v>17.54</v>
      </c>
      <c r="E4177" s="34">
        <f t="shared" si="234"/>
        <v>18.066199999999998</v>
      </c>
      <c r="F4177" s="68">
        <v>6.8000000000000005E-2</v>
      </c>
      <c r="G4177" s="69">
        <f t="shared" si="235"/>
        <v>1.2285016</v>
      </c>
      <c r="H4177" s="70">
        <f t="shared" si="236"/>
        <v>19.2947016</v>
      </c>
    </row>
    <row r="4178" spans="1:8" x14ac:dyDescent="0.25">
      <c r="A4178" s="33" t="str">
        <f t="shared" si="237"/>
        <v>Ireland44</v>
      </c>
      <c r="B4178" s="32" t="s">
        <v>1456</v>
      </c>
      <c r="C4178" s="33">
        <v>44</v>
      </c>
      <c r="D4178" s="34">
        <v>17.54</v>
      </c>
      <c r="E4178" s="34">
        <f t="shared" ref="E4178:E4241" si="238">D4178*1.03</f>
        <v>18.066199999999998</v>
      </c>
      <c r="F4178" s="68">
        <v>6.8000000000000005E-2</v>
      </c>
      <c r="G4178" s="69">
        <f t="shared" ref="G4178:G4241" si="239">E4178*F4178</f>
        <v>1.2285016</v>
      </c>
      <c r="H4178" s="70">
        <f t="shared" ref="H4178:H4241" si="240">G4178+E4178</f>
        <v>19.2947016</v>
      </c>
    </row>
    <row r="4179" spans="1:8" x14ac:dyDescent="0.25">
      <c r="A4179" s="33" t="str">
        <f t="shared" ref="A4179:A4242" si="241">CONCATENATE(B4179,C4179)</f>
        <v>Ireland44.5</v>
      </c>
      <c r="B4179" s="32" t="s">
        <v>1456</v>
      </c>
      <c r="C4179" s="33">
        <v>44.5</v>
      </c>
      <c r="D4179" s="34">
        <v>17.54</v>
      </c>
      <c r="E4179" s="34">
        <f t="shared" si="238"/>
        <v>18.066199999999998</v>
      </c>
      <c r="F4179" s="68">
        <v>6.8000000000000005E-2</v>
      </c>
      <c r="G4179" s="69">
        <f t="shared" si="239"/>
        <v>1.2285016</v>
      </c>
      <c r="H4179" s="70">
        <f t="shared" si="240"/>
        <v>19.2947016</v>
      </c>
    </row>
    <row r="4180" spans="1:8" x14ac:dyDescent="0.25">
      <c r="A4180" s="33" t="str">
        <f t="shared" si="241"/>
        <v>Ireland45</v>
      </c>
      <c r="B4180" s="32" t="s">
        <v>1456</v>
      </c>
      <c r="C4180" s="33">
        <v>45</v>
      </c>
      <c r="D4180" s="34">
        <v>17.54</v>
      </c>
      <c r="E4180" s="34">
        <f t="shared" si="238"/>
        <v>18.066199999999998</v>
      </c>
      <c r="F4180" s="68">
        <v>6.8000000000000005E-2</v>
      </c>
      <c r="G4180" s="69">
        <f t="shared" si="239"/>
        <v>1.2285016</v>
      </c>
      <c r="H4180" s="70">
        <f t="shared" si="240"/>
        <v>19.2947016</v>
      </c>
    </row>
    <row r="4181" spans="1:8" x14ac:dyDescent="0.25">
      <c r="A4181" s="33" t="str">
        <f t="shared" si="241"/>
        <v>Ireland45.5</v>
      </c>
      <c r="B4181" s="32" t="s">
        <v>1456</v>
      </c>
      <c r="C4181" s="33">
        <v>45.5</v>
      </c>
      <c r="D4181" s="34">
        <v>17.54</v>
      </c>
      <c r="E4181" s="34">
        <f t="shared" si="238"/>
        <v>18.066199999999998</v>
      </c>
      <c r="F4181" s="68">
        <v>6.8000000000000005E-2</v>
      </c>
      <c r="G4181" s="69">
        <f t="shared" si="239"/>
        <v>1.2285016</v>
      </c>
      <c r="H4181" s="70">
        <f t="shared" si="240"/>
        <v>19.2947016</v>
      </c>
    </row>
    <row r="4182" spans="1:8" x14ac:dyDescent="0.25">
      <c r="A4182" s="33" t="str">
        <f t="shared" si="241"/>
        <v>Ireland46</v>
      </c>
      <c r="B4182" s="32" t="s">
        <v>1456</v>
      </c>
      <c r="C4182" s="33">
        <v>46</v>
      </c>
      <c r="D4182" s="34">
        <v>17.54</v>
      </c>
      <c r="E4182" s="34">
        <f t="shared" si="238"/>
        <v>18.066199999999998</v>
      </c>
      <c r="F4182" s="68">
        <v>6.8000000000000005E-2</v>
      </c>
      <c r="G4182" s="69">
        <f t="shared" si="239"/>
        <v>1.2285016</v>
      </c>
      <c r="H4182" s="70">
        <f t="shared" si="240"/>
        <v>19.2947016</v>
      </c>
    </row>
    <row r="4183" spans="1:8" x14ac:dyDescent="0.25">
      <c r="A4183" s="33" t="str">
        <f t="shared" si="241"/>
        <v>Ireland46.5</v>
      </c>
      <c r="B4183" s="32" t="s">
        <v>1456</v>
      </c>
      <c r="C4183" s="33">
        <v>46.5</v>
      </c>
      <c r="D4183" s="34">
        <v>17.54</v>
      </c>
      <c r="E4183" s="34">
        <f t="shared" si="238"/>
        <v>18.066199999999998</v>
      </c>
      <c r="F4183" s="68">
        <v>6.8000000000000005E-2</v>
      </c>
      <c r="G4183" s="69">
        <f t="shared" si="239"/>
        <v>1.2285016</v>
      </c>
      <c r="H4183" s="70">
        <f t="shared" si="240"/>
        <v>19.2947016</v>
      </c>
    </row>
    <row r="4184" spans="1:8" x14ac:dyDescent="0.25">
      <c r="A4184" s="33" t="str">
        <f t="shared" si="241"/>
        <v>Ireland47</v>
      </c>
      <c r="B4184" s="32" t="s">
        <v>1456</v>
      </c>
      <c r="C4184" s="33">
        <v>47</v>
      </c>
      <c r="D4184" s="34">
        <v>17.54</v>
      </c>
      <c r="E4184" s="34">
        <f t="shared" si="238"/>
        <v>18.066199999999998</v>
      </c>
      <c r="F4184" s="68">
        <v>6.8000000000000005E-2</v>
      </c>
      <c r="G4184" s="69">
        <f t="shared" si="239"/>
        <v>1.2285016</v>
      </c>
      <c r="H4184" s="70">
        <f t="shared" si="240"/>
        <v>19.2947016</v>
      </c>
    </row>
    <row r="4185" spans="1:8" x14ac:dyDescent="0.25">
      <c r="A4185" s="33" t="str">
        <f t="shared" si="241"/>
        <v>Ireland47.5</v>
      </c>
      <c r="B4185" s="32" t="s">
        <v>1456</v>
      </c>
      <c r="C4185" s="33">
        <v>47.5</v>
      </c>
      <c r="D4185" s="34">
        <v>17.54</v>
      </c>
      <c r="E4185" s="34">
        <f t="shared" si="238"/>
        <v>18.066199999999998</v>
      </c>
      <c r="F4185" s="68">
        <v>6.8000000000000005E-2</v>
      </c>
      <c r="G4185" s="69">
        <f t="shared" si="239"/>
        <v>1.2285016</v>
      </c>
      <c r="H4185" s="70">
        <f t="shared" si="240"/>
        <v>19.2947016</v>
      </c>
    </row>
    <row r="4186" spans="1:8" x14ac:dyDescent="0.25">
      <c r="A4186" s="33" t="str">
        <f t="shared" si="241"/>
        <v>Ireland48</v>
      </c>
      <c r="B4186" s="32" t="s">
        <v>1456</v>
      </c>
      <c r="C4186" s="33">
        <v>48</v>
      </c>
      <c r="D4186" s="34">
        <v>17.54</v>
      </c>
      <c r="E4186" s="34">
        <f t="shared" si="238"/>
        <v>18.066199999999998</v>
      </c>
      <c r="F4186" s="68">
        <v>6.8000000000000005E-2</v>
      </c>
      <c r="G4186" s="69">
        <f t="shared" si="239"/>
        <v>1.2285016</v>
      </c>
      <c r="H4186" s="70">
        <f t="shared" si="240"/>
        <v>19.2947016</v>
      </c>
    </row>
    <row r="4187" spans="1:8" x14ac:dyDescent="0.25">
      <c r="A4187" s="33" t="str">
        <f t="shared" si="241"/>
        <v>Ireland48.5</v>
      </c>
      <c r="B4187" s="32" t="s">
        <v>1456</v>
      </c>
      <c r="C4187" s="33">
        <v>48.5</v>
      </c>
      <c r="D4187" s="34">
        <v>17.54</v>
      </c>
      <c r="E4187" s="34">
        <f t="shared" si="238"/>
        <v>18.066199999999998</v>
      </c>
      <c r="F4187" s="68">
        <v>6.8000000000000005E-2</v>
      </c>
      <c r="G4187" s="69">
        <f t="shared" si="239"/>
        <v>1.2285016</v>
      </c>
      <c r="H4187" s="70">
        <f t="shared" si="240"/>
        <v>19.2947016</v>
      </c>
    </row>
    <row r="4188" spans="1:8" x14ac:dyDescent="0.25">
      <c r="A4188" s="33" t="str">
        <f t="shared" si="241"/>
        <v>Ireland49</v>
      </c>
      <c r="B4188" s="32" t="s">
        <v>1456</v>
      </c>
      <c r="C4188" s="33">
        <v>49</v>
      </c>
      <c r="D4188" s="34">
        <v>17.54</v>
      </c>
      <c r="E4188" s="34">
        <f t="shared" si="238"/>
        <v>18.066199999999998</v>
      </c>
      <c r="F4188" s="68">
        <v>6.8000000000000005E-2</v>
      </c>
      <c r="G4188" s="69">
        <f t="shared" si="239"/>
        <v>1.2285016</v>
      </c>
      <c r="H4188" s="70">
        <f t="shared" si="240"/>
        <v>19.2947016</v>
      </c>
    </row>
    <row r="4189" spans="1:8" x14ac:dyDescent="0.25">
      <c r="A4189" s="33" t="str">
        <f t="shared" si="241"/>
        <v>Ireland49.5</v>
      </c>
      <c r="B4189" s="32" t="s">
        <v>1456</v>
      </c>
      <c r="C4189" s="33">
        <v>49.5</v>
      </c>
      <c r="D4189" s="34">
        <v>17.54</v>
      </c>
      <c r="E4189" s="34">
        <f t="shared" si="238"/>
        <v>18.066199999999998</v>
      </c>
      <c r="F4189" s="68">
        <v>6.8000000000000005E-2</v>
      </c>
      <c r="G4189" s="69">
        <f t="shared" si="239"/>
        <v>1.2285016</v>
      </c>
      <c r="H4189" s="70">
        <f t="shared" si="240"/>
        <v>19.2947016</v>
      </c>
    </row>
    <row r="4190" spans="1:8" x14ac:dyDescent="0.25">
      <c r="A4190" s="33" t="str">
        <f t="shared" si="241"/>
        <v>Ireland50</v>
      </c>
      <c r="B4190" s="32" t="s">
        <v>1456</v>
      </c>
      <c r="C4190" s="33">
        <v>50</v>
      </c>
      <c r="D4190" s="34">
        <v>17.54</v>
      </c>
      <c r="E4190" s="34">
        <f t="shared" si="238"/>
        <v>18.066199999999998</v>
      </c>
      <c r="F4190" s="68">
        <v>6.8000000000000005E-2</v>
      </c>
      <c r="G4190" s="69">
        <f t="shared" si="239"/>
        <v>1.2285016</v>
      </c>
      <c r="H4190" s="70">
        <f t="shared" si="240"/>
        <v>19.2947016</v>
      </c>
    </row>
    <row r="4191" spans="1:8" x14ac:dyDescent="0.25">
      <c r="A4191" s="33" t="str">
        <f t="shared" si="241"/>
        <v>Ireland50.5</v>
      </c>
      <c r="B4191" s="32" t="s">
        <v>1456</v>
      </c>
      <c r="C4191" s="33">
        <v>50.5</v>
      </c>
      <c r="D4191" s="34">
        <v>26.31</v>
      </c>
      <c r="E4191" s="34">
        <f t="shared" si="238"/>
        <v>27.099299999999999</v>
      </c>
      <c r="F4191" s="68">
        <v>6.8000000000000005E-2</v>
      </c>
      <c r="G4191" s="69">
        <f t="shared" si="239"/>
        <v>1.8427524000000002</v>
      </c>
      <c r="H4191" s="70">
        <f t="shared" si="240"/>
        <v>28.942052400000001</v>
      </c>
    </row>
    <row r="4192" spans="1:8" x14ac:dyDescent="0.25">
      <c r="A4192" s="33" t="str">
        <f t="shared" si="241"/>
        <v>Ireland51</v>
      </c>
      <c r="B4192" s="32" t="s">
        <v>1456</v>
      </c>
      <c r="C4192" s="33">
        <v>51</v>
      </c>
      <c r="D4192" s="34">
        <v>26.31</v>
      </c>
      <c r="E4192" s="34">
        <f t="shared" si="238"/>
        <v>27.099299999999999</v>
      </c>
      <c r="F4192" s="68">
        <v>6.8000000000000005E-2</v>
      </c>
      <c r="G4192" s="69">
        <f t="shared" si="239"/>
        <v>1.8427524000000002</v>
      </c>
      <c r="H4192" s="70">
        <f t="shared" si="240"/>
        <v>28.942052400000001</v>
      </c>
    </row>
    <row r="4193" spans="1:8" x14ac:dyDescent="0.25">
      <c r="A4193" s="33" t="str">
        <f t="shared" si="241"/>
        <v>Ireland51.5</v>
      </c>
      <c r="B4193" s="32" t="s">
        <v>1456</v>
      </c>
      <c r="C4193" s="33">
        <v>51.5</v>
      </c>
      <c r="D4193" s="34">
        <v>26.31</v>
      </c>
      <c r="E4193" s="34">
        <f t="shared" si="238"/>
        <v>27.099299999999999</v>
      </c>
      <c r="F4193" s="68">
        <v>6.8000000000000005E-2</v>
      </c>
      <c r="G4193" s="69">
        <f t="shared" si="239"/>
        <v>1.8427524000000002</v>
      </c>
      <c r="H4193" s="70">
        <f t="shared" si="240"/>
        <v>28.942052400000001</v>
      </c>
    </row>
    <row r="4194" spans="1:8" x14ac:dyDescent="0.25">
      <c r="A4194" s="33" t="str">
        <f t="shared" si="241"/>
        <v>Ireland52</v>
      </c>
      <c r="B4194" s="32" t="s">
        <v>1456</v>
      </c>
      <c r="C4194" s="33">
        <v>52</v>
      </c>
      <c r="D4194" s="34">
        <v>26.31</v>
      </c>
      <c r="E4194" s="34">
        <f t="shared" si="238"/>
        <v>27.099299999999999</v>
      </c>
      <c r="F4194" s="68">
        <v>6.8000000000000005E-2</v>
      </c>
      <c r="G4194" s="69">
        <f t="shared" si="239"/>
        <v>1.8427524000000002</v>
      </c>
      <c r="H4194" s="70">
        <f t="shared" si="240"/>
        <v>28.942052400000001</v>
      </c>
    </row>
    <row r="4195" spans="1:8" x14ac:dyDescent="0.25">
      <c r="A4195" s="33" t="str">
        <f t="shared" si="241"/>
        <v>Ireland52.5</v>
      </c>
      <c r="B4195" s="32" t="s">
        <v>1456</v>
      </c>
      <c r="C4195" s="33">
        <v>52.5</v>
      </c>
      <c r="D4195" s="34">
        <v>26.31</v>
      </c>
      <c r="E4195" s="34">
        <f t="shared" si="238"/>
        <v>27.099299999999999</v>
      </c>
      <c r="F4195" s="68">
        <v>6.8000000000000005E-2</v>
      </c>
      <c r="G4195" s="69">
        <f t="shared" si="239"/>
        <v>1.8427524000000002</v>
      </c>
      <c r="H4195" s="70">
        <f t="shared" si="240"/>
        <v>28.942052400000001</v>
      </c>
    </row>
    <row r="4196" spans="1:8" x14ac:dyDescent="0.25">
      <c r="A4196" s="33" t="str">
        <f t="shared" si="241"/>
        <v>Ireland53</v>
      </c>
      <c r="B4196" s="32" t="s">
        <v>1456</v>
      </c>
      <c r="C4196" s="33">
        <v>53</v>
      </c>
      <c r="D4196" s="34">
        <v>26.31</v>
      </c>
      <c r="E4196" s="34">
        <f t="shared" si="238"/>
        <v>27.099299999999999</v>
      </c>
      <c r="F4196" s="68">
        <v>6.8000000000000005E-2</v>
      </c>
      <c r="G4196" s="69">
        <f t="shared" si="239"/>
        <v>1.8427524000000002</v>
      </c>
      <c r="H4196" s="70">
        <f t="shared" si="240"/>
        <v>28.942052400000001</v>
      </c>
    </row>
    <row r="4197" spans="1:8" x14ac:dyDescent="0.25">
      <c r="A4197" s="33" t="str">
        <f t="shared" si="241"/>
        <v>Ireland53.5</v>
      </c>
      <c r="B4197" s="32" t="s">
        <v>1456</v>
      </c>
      <c r="C4197" s="33">
        <v>53.5</v>
      </c>
      <c r="D4197" s="34">
        <v>26.31</v>
      </c>
      <c r="E4197" s="34">
        <f t="shared" si="238"/>
        <v>27.099299999999999</v>
      </c>
      <c r="F4197" s="68">
        <v>6.8000000000000005E-2</v>
      </c>
      <c r="G4197" s="69">
        <f t="shared" si="239"/>
        <v>1.8427524000000002</v>
      </c>
      <c r="H4197" s="70">
        <f t="shared" si="240"/>
        <v>28.942052400000001</v>
      </c>
    </row>
    <row r="4198" spans="1:8" x14ac:dyDescent="0.25">
      <c r="A4198" s="33" t="str">
        <f t="shared" si="241"/>
        <v>Ireland54</v>
      </c>
      <c r="B4198" s="32" t="s">
        <v>1456</v>
      </c>
      <c r="C4198" s="33">
        <v>54</v>
      </c>
      <c r="D4198" s="34">
        <v>26.31</v>
      </c>
      <c r="E4198" s="34">
        <f t="shared" si="238"/>
        <v>27.099299999999999</v>
      </c>
      <c r="F4198" s="68">
        <v>6.8000000000000005E-2</v>
      </c>
      <c r="G4198" s="69">
        <f t="shared" si="239"/>
        <v>1.8427524000000002</v>
      </c>
      <c r="H4198" s="70">
        <f t="shared" si="240"/>
        <v>28.942052400000001</v>
      </c>
    </row>
    <row r="4199" spans="1:8" x14ac:dyDescent="0.25">
      <c r="A4199" s="33" t="str">
        <f t="shared" si="241"/>
        <v>Ireland54.5</v>
      </c>
      <c r="B4199" s="32" t="s">
        <v>1456</v>
      </c>
      <c r="C4199" s="33">
        <v>54.5</v>
      </c>
      <c r="D4199" s="34">
        <v>26.31</v>
      </c>
      <c r="E4199" s="34">
        <f t="shared" si="238"/>
        <v>27.099299999999999</v>
      </c>
      <c r="F4199" s="68">
        <v>6.8000000000000005E-2</v>
      </c>
      <c r="G4199" s="69">
        <f t="shared" si="239"/>
        <v>1.8427524000000002</v>
      </c>
      <c r="H4199" s="70">
        <f t="shared" si="240"/>
        <v>28.942052400000001</v>
      </c>
    </row>
    <row r="4200" spans="1:8" x14ac:dyDescent="0.25">
      <c r="A4200" s="33" t="str">
        <f t="shared" si="241"/>
        <v>Ireland55</v>
      </c>
      <c r="B4200" s="32" t="s">
        <v>1456</v>
      </c>
      <c r="C4200" s="33">
        <v>55</v>
      </c>
      <c r="D4200" s="34">
        <v>26.31</v>
      </c>
      <c r="E4200" s="34">
        <f t="shared" si="238"/>
        <v>27.099299999999999</v>
      </c>
      <c r="F4200" s="68">
        <v>6.8000000000000005E-2</v>
      </c>
      <c r="G4200" s="69">
        <f t="shared" si="239"/>
        <v>1.8427524000000002</v>
      </c>
      <c r="H4200" s="70">
        <f t="shared" si="240"/>
        <v>28.942052400000001</v>
      </c>
    </row>
    <row r="4201" spans="1:8" x14ac:dyDescent="0.25">
      <c r="A4201" s="33" t="str">
        <f t="shared" si="241"/>
        <v>Ireland55.5</v>
      </c>
      <c r="B4201" s="32" t="s">
        <v>1456</v>
      </c>
      <c r="C4201" s="33">
        <v>55.5</v>
      </c>
      <c r="D4201" s="34">
        <v>26.31</v>
      </c>
      <c r="E4201" s="34">
        <f t="shared" si="238"/>
        <v>27.099299999999999</v>
      </c>
      <c r="F4201" s="68">
        <v>6.8000000000000005E-2</v>
      </c>
      <c r="G4201" s="69">
        <f t="shared" si="239"/>
        <v>1.8427524000000002</v>
      </c>
      <c r="H4201" s="70">
        <f t="shared" si="240"/>
        <v>28.942052400000001</v>
      </c>
    </row>
    <row r="4202" spans="1:8" x14ac:dyDescent="0.25">
      <c r="A4202" s="33" t="str">
        <f t="shared" si="241"/>
        <v>Ireland56</v>
      </c>
      <c r="B4202" s="32" t="s">
        <v>1456</v>
      </c>
      <c r="C4202" s="33">
        <v>56</v>
      </c>
      <c r="D4202" s="34">
        <v>26.31</v>
      </c>
      <c r="E4202" s="34">
        <f t="shared" si="238"/>
        <v>27.099299999999999</v>
      </c>
      <c r="F4202" s="68">
        <v>6.8000000000000005E-2</v>
      </c>
      <c r="G4202" s="69">
        <f t="shared" si="239"/>
        <v>1.8427524000000002</v>
      </c>
      <c r="H4202" s="70">
        <f t="shared" si="240"/>
        <v>28.942052400000001</v>
      </c>
    </row>
    <row r="4203" spans="1:8" x14ac:dyDescent="0.25">
      <c r="A4203" s="33" t="str">
        <f t="shared" si="241"/>
        <v>Ireland56.5</v>
      </c>
      <c r="B4203" s="32" t="s">
        <v>1456</v>
      </c>
      <c r="C4203" s="33">
        <v>56.5</v>
      </c>
      <c r="D4203" s="34">
        <v>26.31</v>
      </c>
      <c r="E4203" s="34">
        <f t="shared" si="238"/>
        <v>27.099299999999999</v>
      </c>
      <c r="F4203" s="68">
        <v>6.8000000000000005E-2</v>
      </c>
      <c r="G4203" s="69">
        <f t="shared" si="239"/>
        <v>1.8427524000000002</v>
      </c>
      <c r="H4203" s="70">
        <f t="shared" si="240"/>
        <v>28.942052400000001</v>
      </c>
    </row>
    <row r="4204" spans="1:8" x14ac:dyDescent="0.25">
      <c r="A4204" s="33" t="str">
        <f t="shared" si="241"/>
        <v>Ireland57</v>
      </c>
      <c r="B4204" s="32" t="s">
        <v>1456</v>
      </c>
      <c r="C4204" s="33">
        <v>57</v>
      </c>
      <c r="D4204" s="34">
        <v>26.31</v>
      </c>
      <c r="E4204" s="34">
        <f t="shared" si="238"/>
        <v>27.099299999999999</v>
      </c>
      <c r="F4204" s="68">
        <v>6.8000000000000005E-2</v>
      </c>
      <c r="G4204" s="69">
        <f t="shared" si="239"/>
        <v>1.8427524000000002</v>
      </c>
      <c r="H4204" s="70">
        <f t="shared" si="240"/>
        <v>28.942052400000001</v>
      </c>
    </row>
    <row r="4205" spans="1:8" x14ac:dyDescent="0.25">
      <c r="A4205" s="33" t="str">
        <f t="shared" si="241"/>
        <v>Ireland57.5</v>
      </c>
      <c r="B4205" s="32" t="s">
        <v>1456</v>
      </c>
      <c r="C4205" s="33">
        <v>57.5</v>
      </c>
      <c r="D4205" s="34">
        <v>26.31</v>
      </c>
      <c r="E4205" s="34">
        <f t="shared" si="238"/>
        <v>27.099299999999999</v>
      </c>
      <c r="F4205" s="68">
        <v>6.8000000000000005E-2</v>
      </c>
      <c r="G4205" s="69">
        <f t="shared" si="239"/>
        <v>1.8427524000000002</v>
      </c>
      <c r="H4205" s="70">
        <f t="shared" si="240"/>
        <v>28.942052400000001</v>
      </c>
    </row>
    <row r="4206" spans="1:8" x14ac:dyDescent="0.25">
      <c r="A4206" s="33" t="str">
        <f t="shared" si="241"/>
        <v>Ireland58</v>
      </c>
      <c r="B4206" s="32" t="s">
        <v>1456</v>
      </c>
      <c r="C4206" s="33">
        <v>58</v>
      </c>
      <c r="D4206" s="34">
        <v>26.31</v>
      </c>
      <c r="E4206" s="34">
        <f t="shared" si="238"/>
        <v>27.099299999999999</v>
      </c>
      <c r="F4206" s="68">
        <v>6.8000000000000005E-2</v>
      </c>
      <c r="G4206" s="69">
        <f t="shared" si="239"/>
        <v>1.8427524000000002</v>
      </c>
      <c r="H4206" s="70">
        <f t="shared" si="240"/>
        <v>28.942052400000001</v>
      </c>
    </row>
    <row r="4207" spans="1:8" x14ac:dyDescent="0.25">
      <c r="A4207" s="33" t="str">
        <f t="shared" si="241"/>
        <v>Ireland58.5</v>
      </c>
      <c r="B4207" s="32" t="s">
        <v>1456</v>
      </c>
      <c r="C4207" s="33">
        <v>58.5</v>
      </c>
      <c r="D4207" s="34">
        <v>26.31</v>
      </c>
      <c r="E4207" s="34">
        <f t="shared" si="238"/>
        <v>27.099299999999999</v>
      </c>
      <c r="F4207" s="68">
        <v>6.8000000000000005E-2</v>
      </c>
      <c r="G4207" s="69">
        <f t="shared" si="239"/>
        <v>1.8427524000000002</v>
      </c>
      <c r="H4207" s="70">
        <f t="shared" si="240"/>
        <v>28.942052400000001</v>
      </c>
    </row>
    <row r="4208" spans="1:8" x14ac:dyDescent="0.25">
      <c r="A4208" s="33" t="str">
        <f t="shared" si="241"/>
        <v>Ireland59</v>
      </c>
      <c r="B4208" s="32" t="s">
        <v>1456</v>
      </c>
      <c r="C4208" s="33">
        <v>59</v>
      </c>
      <c r="D4208" s="34">
        <v>26.31</v>
      </c>
      <c r="E4208" s="34">
        <f t="shared" si="238"/>
        <v>27.099299999999999</v>
      </c>
      <c r="F4208" s="68">
        <v>6.8000000000000005E-2</v>
      </c>
      <c r="G4208" s="69">
        <f t="shared" si="239"/>
        <v>1.8427524000000002</v>
      </c>
      <c r="H4208" s="70">
        <f t="shared" si="240"/>
        <v>28.942052400000001</v>
      </c>
    </row>
    <row r="4209" spans="1:8" x14ac:dyDescent="0.25">
      <c r="A4209" s="33" t="str">
        <f t="shared" si="241"/>
        <v>Ireland59.5</v>
      </c>
      <c r="B4209" s="32" t="s">
        <v>1456</v>
      </c>
      <c r="C4209" s="33">
        <v>59.5</v>
      </c>
      <c r="D4209" s="34">
        <v>26.31</v>
      </c>
      <c r="E4209" s="34">
        <f t="shared" si="238"/>
        <v>27.099299999999999</v>
      </c>
      <c r="F4209" s="68">
        <v>6.8000000000000005E-2</v>
      </c>
      <c r="G4209" s="69">
        <f t="shared" si="239"/>
        <v>1.8427524000000002</v>
      </c>
      <c r="H4209" s="70">
        <f t="shared" si="240"/>
        <v>28.942052400000001</v>
      </c>
    </row>
    <row r="4210" spans="1:8" x14ac:dyDescent="0.25">
      <c r="A4210" s="33" t="str">
        <f t="shared" si="241"/>
        <v>Ireland60</v>
      </c>
      <c r="B4210" s="32" t="s">
        <v>1456</v>
      </c>
      <c r="C4210" s="33">
        <v>60</v>
      </c>
      <c r="D4210" s="34">
        <v>26.31</v>
      </c>
      <c r="E4210" s="34">
        <f t="shared" si="238"/>
        <v>27.099299999999999</v>
      </c>
      <c r="F4210" s="68">
        <v>6.8000000000000005E-2</v>
      </c>
      <c r="G4210" s="69">
        <f t="shared" si="239"/>
        <v>1.8427524000000002</v>
      </c>
      <c r="H4210" s="70">
        <f t="shared" si="240"/>
        <v>28.942052400000001</v>
      </c>
    </row>
    <row r="4211" spans="1:8" x14ac:dyDescent="0.25">
      <c r="A4211" s="33" t="str">
        <f t="shared" si="241"/>
        <v>Ireland60.5</v>
      </c>
      <c r="B4211" s="32" t="s">
        <v>1456</v>
      </c>
      <c r="C4211" s="33">
        <v>60.5</v>
      </c>
      <c r="D4211" s="34">
        <v>26.31</v>
      </c>
      <c r="E4211" s="34">
        <f t="shared" si="238"/>
        <v>27.099299999999999</v>
      </c>
      <c r="F4211" s="68">
        <v>6.8000000000000005E-2</v>
      </c>
      <c r="G4211" s="69">
        <f t="shared" si="239"/>
        <v>1.8427524000000002</v>
      </c>
      <c r="H4211" s="70">
        <f t="shared" si="240"/>
        <v>28.942052400000001</v>
      </c>
    </row>
    <row r="4212" spans="1:8" x14ac:dyDescent="0.25">
      <c r="A4212" s="33" t="str">
        <f t="shared" si="241"/>
        <v>Ireland61</v>
      </c>
      <c r="B4212" s="32" t="s">
        <v>1456</v>
      </c>
      <c r="C4212" s="33">
        <v>61</v>
      </c>
      <c r="D4212" s="34">
        <v>26.31</v>
      </c>
      <c r="E4212" s="34">
        <f t="shared" si="238"/>
        <v>27.099299999999999</v>
      </c>
      <c r="F4212" s="68">
        <v>6.8000000000000005E-2</v>
      </c>
      <c r="G4212" s="69">
        <f t="shared" si="239"/>
        <v>1.8427524000000002</v>
      </c>
      <c r="H4212" s="70">
        <f t="shared" si="240"/>
        <v>28.942052400000001</v>
      </c>
    </row>
    <row r="4213" spans="1:8" x14ac:dyDescent="0.25">
      <c r="A4213" s="33" t="str">
        <f t="shared" si="241"/>
        <v>Ireland61.5</v>
      </c>
      <c r="B4213" s="32" t="s">
        <v>1456</v>
      </c>
      <c r="C4213" s="33">
        <v>61.5</v>
      </c>
      <c r="D4213" s="34">
        <v>26.31</v>
      </c>
      <c r="E4213" s="34">
        <f t="shared" si="238"/>
        <v>27.099299999999999</v>
      </c>
      <c r="F4213" s="68">
        <v>6.8000000000000005E-2</v>
      </c>
      <c r="G4213" s="69">
        <f t="shared" si="239"/>
        <v>1.8427524000000002</v>
      </c>
      <c r="H4213" s="70">
        <f t="shared" si="240"/>
        <v>28.942052400000001</v>
      </c>
    </row>
    <row r="4214" spans="1:8" x14ac:dyDescent="0.25">
      <c r="A4214" s="33" t="str">
        <f t="shared" si="241"/>
        <v>Ireland62</v>
      </c>
      <c r="B4214" s="32" t="s">
        <v>1456</v>
      </c>
      <c r="C4214" s="33">
        <v>62</v>
      </c>
      <c r="D4214" s="34">
        <v>26.31</v>
      </c>
      <c r="E4214" s="34">
        <f t="shared" si="238"/>
        <v>27.099299999999999</v>
      </c>
      <c r="F4214" s="68">
        <v>6.8000000000000005E-2</v>
      </c>
      <c r="G4214" s="69">
        <f t="shared" si="239"/>
        <v>1.8427524000000002</v>
      </c>
      <c r="H4214" s="70">
        <f t="shared" si="240"/>
        <v>28.942052400000001</v>
      </c>
    </row>
    <row r="4215" spans="1:8" x14ac:dyDescent="0.25">
      <c r="A4215" s="33" t="str">
        <f t="shared" si="241"/>
        <v>Ireland62.5</v>
      </c>
      <c r="B4215" s="32" t="s">
        <v>1456</v>
      </c>
      <c r="C4215" s="33">
        <v>62.5</v>
      </c>
      <c r="D4215" s="34">
        <v>26.31</v>
      </c>
      <c r="E4215" s="34">
        <f t="shared" si="238"/>
        <v>27.099299999999999</v>
      </c>
      <c r="F4215" s="68">
        <v>6.8000000000000005E-2</v>
      </c>
      <c r="G4215" s="69">
        <f t="shared" si="239"/>
        <v>1.8427524000000002</v>
      </c>
      <c r="H4215" s="70">
        <f t="shared" si="240"/>
        <v>28.942052400000001</v>
      </c>
    </row>
    <row r="4216" spans="1:8" x14ac:dyDescent="0.25">
      <c r="A4216" s="33" t="str">
        <f t="shared" si="241"/>
        <v>Ireland63</v>
      </c>
      <c r="B4216" s="32" t="s">
        <v>1456</v>
      </c>
      <c r="C4216" s="33">
        <v>63</v>
      </c>
      <c r="D4216" s="34">
        <v>26.31</v>
      </c>
      <c r="E4216" s="34">
        <f t="shared" si="238"/>
        <v>27.099299999999999</v>
      </c>
      <c r="F4216" s="68">
        <v>6.8000000000000005E-2</v>
      </c>
      <c r="G4216" s="69">
        <f t="shared" si="239"/>
        <v>1.8427524000000002</v>
      </c>
      <c r="H4216" s="70">
        <f t="shared" si="240"/>
        <v>28.942052400000001</v>
      </c>
    </row>
    <row r="4217" spans="1:8" x14ac:dyDescent="0.25">
      <c r="A4217" s="33" t="str">
        <f t="shared" si="241"/>
        <v>Ireland63.5</v>
      </c>
      <c r="B4217" s="32" t="s">
        <v>1456</v>
      </c>
      <c r="C4217" s="33">
        <v>63.5</v>
      </c>
      <c r="D4217" s="34">
        <v>26.31</v>
      </c>
      <c r="E4217" s="34">
        <f t="shared" si="238"/>
        <v>27.099299999999999</v>
      </c>
      <c r="F4217" s="68">
        <v>6.8000000000000005E-2</v>
      </c>
      <c r="G4217" s="69">
        <f t="shared" si="239"/>
        <v>1.8427524000000002</v>
      </c>
      <c r="H4217" s="70">
        <f t="shared" si="240"/>
        <v>28.942052400000001</v>
      </c>
    </row>
    <row r="4218" spans="1:8" x14ac:dyDescent="0.25">
      <c r="A4218" s="33" t="str">
        <f t="shared" si="241"/>
        <v>Ireland64</v>
      </c>
      <c r="B4218" s="32" t="s">
        <v>1456</v>
      </c>
      <c r="C4218" s="33">
        <v>64</v>
      </c>
      <c r="D4218" s="34">
        <v>26.31</v>
      </c>
      <c r="E4218" s="34">
        <f t="shared" si="238"/>
        <v>27.099299999999999</v>
      </c>
      <c r="F4218" s="68">
        <v>6.8000000000000005E-2</v>
      </c>
      <c r="G4218" s="69">
        <f t="shared" si="239"/>
        <v>1.8427524000000002</v>
      </c>
      <c r="H4218" s="70">
        <f t="shared" si="240"/>
        <v>28.942052400000001</v>
      </c>
    </row>
    <row r="4219" spans="1:8" x14ac:dyDescent="0.25">
      <c r="A4219" s="33" t="str">
        <f t="shared" si="241"/>
        <v>Ireland64.5</v>
      </c>
      <c r="B4219" s="32" t="s">
        <v>1456</v>
      </c>
      <c r="C4219" s="33">
        <v>64.5</v>
      </c>
      <c r="D4219" s="34">
        <v>26.31</v>
      </c>
      <c r="E4219" s="34">
        <f t="shared" si="238"/>
        <v>27.099299999999999</v>
      </c>
      <c r="F4219" s="68">
        <v>6.8000000000000005E-2</v>
      </c>
      <c r="G4219" s="69">
        <f t="shared" si="239"/>
        <v>1.8427524000000002</v>
      </c>
      <c r="H4219" s="70">
        <f t="shared" si="240"/>
        <v>28.942052400000001</v>
      </c>
    </row>
    <row r="4220" spans="1:8" x14ac:dyDescent="0.25">
      <c r="A4220" s="33" t="str">
        <f t="shared" si="241"/>
        <v>Ireland65</v>
      </c>
      <c r="B4220" s="32" t="s">
        <v>1456</v>
      </c>
      <c r="C4220" s="33">
        <v>65</v>
      </c>
      <c r="D4220" s="34">
        <v>26.31</v>
      </c>
      <c r="E4220" s="34">
        <f t="shared" si="238"/>
        <v>27.099299999999999</v>
      </c>
      <c r="F4220" s="68">
        <v>6.8000000000000005E-2</v>
      </c>
      <c r="G4220" s="69">
        <f t="shared" si="239"/>
        <v>1.8427524000000002</v>
      </c>
      <c r="H4220" s="70">
        <f t="shared" si="240"/>
        <v>28.942052400000001</v>
      </c>
    </row>
    <row r="4221" spans="1:8" x14ac:dyDescent="0.25">
      <c r="A4221" s="33" t="str">
        <f t="shared" si="241"/>
        <v>Ireland65.5</v>
      </c>
      <c r="B4221" s="32" t="s">
        <v>1456</v>
      </c>
      <c r="C4221" s="33">
        <v>65.5</v>
      </c>
      <c r="D4221" s="34">
        <v>26.31</v>
      </c>
      <c r="E4221" s="34">
        <f t="shared" si="238"/>
        <v>27.099299999999999</v>
      </c>
      <c r="F4221" s="68">
        <v>6.8000000000000005E-2</v>
      </c>
      <c r="G4221" s="69">
        <f t="shared" si="239"/>
        <v>1.8427524000000002</v>
      </c>
      <c r="H4221" s="70">
        <f t="shared" si="240"/>
        <v>28.942052400000001</v>
      </c>
    </row>
    <row r="4222" spans="1:8" x14ac:dyDescent="0.25">
      <c r="A4222" s="33" t="str">
        <f t="shared" si="241"/>
        <v>Ireland66</v>
      </c>
      <c r="B4222" s="32" t="s">
        <v>1456</v>
      </c>
      <c r="C4222" s="33">
        <v>66</v>
      </c>
      <c r="D4222" s="34">
        <v>26.31</v>
      </c>
      <c r="E4222" s="34">
        <f t="shared" si="238"/>
        <v>27.099299999999999</v>
      </c>
      <c r="F4222" s="68">
        <v>6.8000000000000005E-2</v>
      </c>
      <c r="G4222" s="69">
        <f t="shared" si="239"/>
        <v>1.8427524000000002</v>
      </c>
      <c r="H4222" s="70">
        <f t="shared" si="240"/>
        <v>28.942052400000001</v>
      </c>
    </row>
    <row r="4223" spans="1:8" x14ac:dyDescent="0.25">
      <c r="A4223" s="33" t="str">
        <f t="shared" si="241"/>
        <v>Ireland66.5</v>
      </c>
      <c r="B4223" s="32" t="s">
        <v>1456</v>
      </c>
      <c r="C4223" s="33">
        <v>66.5</v>
      </c>
      <c r="D4223" s="34">
        <v>26.31</v>
      </c>
      <c r="E4223" s="34">
        <f t="shared" si="238"/>
        <v>27.099299999999999</v>
      </c>
      <c r="F4223" s="68">
        <v>6.8000000000000005E-2</v>
      </c>
      <c r="G4223" s="69">
        <f t="shared" si="239"/>
        <v>1.8427524000000002</v>
      </c>
      <c r="H4223" s="70">
        <f t="shared" si="240"/>
        <v>28.942052400000001</v>
      </c>
    </row>
    <row r="4224" spans="1:8" x14ac:dyDescent="0.25">
      <c r="A4224" s="33" t="str">
        <f t="shared" si="241"/>
        <v>Ireland67</v>
      </c>
      <c r="B4224" s="32" t="s">
        <v>1456</v>
      </c>
      <c r="C4224" s="33">
        <v>67</v>
      </c>
      <c r="D4224" s="34">
        <v>26.31</v>
      </c>
      <c r="E4224" s="34">
        <f t="shared" si="238"/>
        <v>27.099299999999999</v>
      </c>
      <c r="F4224" s="68">
        <v>6.8000000000000005E-2</v>
      </c>
      <c r="G4224" s="69">
        <f t="shared" si="239"/>
        <v>1.8427524000000002</v>
      </c>
      <c r="H4224" s="70">
        <f t="shared" si="240"/>
        <v>28.942052400000001</v>
      </c>
    </row>
    <row r="4225" spans="1:8" x14ac:dyDescent="0.25">
      <c r="A4225" s="33" t="str">
        <f t="shared" si="241"/>
        <v>Ireland67.5</v>
      </c>
      <c r="B4225" s="32" t="s">
        <v>1456</v>
      </c>
      <c r="C4225" s="33">
        <v>67.5</v>
      </c>
      <c r="D4225" s="34">
        <v>26.31</v>
      </c>
      <c r="E4225" s="34">
        <f t="shared" si="238"/>
        <v>27.099299999999999</v>
      </c>
      <c r="F4225" s="68">
        <v>6.8000000000000005E-2</v>
      </c>
      <c r="G4225" s="69">
        <f t="shared" si="239"/>
        <v>1.8427524000000002</v>
      </c>
      <c r="H4225" s="70">
        <f t="shared" si="240"/>
        <v>28.942052400000001</v>
      </c>
    </row>
    <row r="4226" spans="1:8" x14ac:dyDescent="0.25">
      <c r="A4226" s="33" t="str">
        <f t="shared" si="241"/>
        <v>Ireland68</v>
      </c>
      <c r="B4226" s="32" t="s">
        <v>1456</v>
      </c>
      <c r="C4226" s="33">
        <v>68</v>
      </c>
      <c r="D4226" s="34">
        <v>26.31</v>
      </c>
      <c r="E4226" s="34">
        <f t="shared" si="238"/>
        <v>27.099299999999999</v>
      </c>
      <c r="F4226" s="68">
        <v>6.8000000000000005E-2</v>
      </c>
      <c r="G4226" s="69">
        <f t="shared" si="239"/>
        <v>1.8427524000000002</v>
      </c>
      <c r="H4226" s="70">
        <f t="shared" si="240"/>
        <v>28.942052400000001</v>
      </c>
    </row>
    <row r="4227" spans="1:8" x14ac:dyDescent="0.25">
      <c r="A4227" s="33" t="str">
        <f t="shared" si="241"/>
        <v>Ireland68.5</v>
      </c>
      <c r="B4227" s="32" t="s">
        <v>1456</v>
      </c>
      <c r="C4227" s="33">
        <v>68.5</v>
      </c>
      <c r="D4227" s="34">
        <v>26.31</v>
      </c>
      <c r="E4227" s="34">
        <f t="shared" si="238"/>
        <v>27.099299999999999</v>
      </c>
      <c r="F4227" s="68">
        <v>6.8000000000000005E-2</v>
      </c>
      <c r="G4227" s="69">
        <f t="shared" si="239"/>
        <v>1.8427524000000002</v>
      </c>
      <c r="H4227" s="70">
        <f t="shared" si="240"/>
        <v>28.942052400000001</v>
      </c>
    </row>
    <row r="4228" spans="1:8" x14ac:dyDescent="0.25">
      <c r="A4228" s="33" t="str">
        <f t="shared" si="241"/>
        <v>Ireland69</v>
      </c>
      <c r="B4228" s="32" t="s">
        <v>1456</v>
      </c>
      <c r="C4228" s="33">
        <v>69</v>
      </c>
      <c r="D4228" s="34">
        <v>26.31</v>
      </c>
      <c r="E4228" s="34">
        <f t="shared" si="238"/>
        <v>27.099299999999999</v>
      </c>
      <c r="F4228" s="68">
        <v>6.8000000000000005E-2</v>
      </c>
      <c r="G4228" s="69">
        <f t="shared" si="239"/>
        <v>1.8427524000000002</v>
      </c>
      <c r="H4228" s="70">
        <f t="shared" si="240"/>
        <v>28.942052400000001</v>
      </c>
    </row>
    <row r="4229" spans="1:8" x14ac:dyDescent="0.25">
      <c r="A4229" s="33" t="str">
        <f t="shared" si="241"/>
        <v>Ireland69.5</v>
      </c>
      <c r="B4229" s="32" t="s">
        <v>1456</v>
      </c>
      <c r="C4229" s="33">
        <v>69.5</v>
      </c>
      <c r="D4229" s="34">
        <v>26.31</v>
      </c>
      <c r="E4229" s="34">
        <f t="shared" si="238"/>
        <v>27.099299999999999</v>
      </c>
      <c r="F4229" s="68">
        <v>6.8000000000000005E-2</v>
      </c>
      <c r="G4229" s="69">
        <f t="shared" si="239"/>
        <v>1.8427524000000002</v>
      </c>
      <c r="H4229" s="70">
        <f t="shared" si="240"/>
        <v>28.942052400000001</v>
      </c>
    </row>
    <row r="4230" spans="1:8" x14ac:dyDescent="0.25">
      <c r="A4230" s="33" t="str">
        <f t="shared" si="241"/>
        <v>Ireland70</v>
      </c>
      <c r="B4230" s="32" t="s">
        <v>1456</v>
      </c>
      <c r="C4230" s="33">
        <v>70</v>
      </c>
      <c r="D4230" s="34">
        <v>26.31</v>
      </c>
      <c r="E4230" s="34">
        <f t="shared" si="238"/>
        <v>27.099299999999999</v>
      </c>
      <c r="F4230" s="68">
        <v>6.8000000000000005E-2</v>
      </c>
      <c r="G4230" s="69">
        <f t="shared" si="239"/>
        <v>1.8427524000000002</v>
      </c>
      <c r="H4230" s="70">
        <f t="shared" si="240"/>
        <v>28.942052400000001</v>
      </c>
    </row>
    <row r="4231" spans="1:8" x14ac:dyDescent="0.25">
      <c r="A4231" s="33" t="str">
        <f t="shared" si="241"/>
        <v>Ireland70.5</v>
      </c>
      <c r="B4231" s="32" t="s">
        <v>1456</v>
      </c>
      <c r="C4231" s="33">
        <v>70.5</v>
      </c>
      <c r="D4231" s="34">
        <v>26.31</v>
      </c>
      <c r="E4231" s="34">
        <f t="shared" si="238"/>
        <v>27.099299999999999</v>
      </c>
      <c r="F4231" s="68">
        <v>6.8000000000000005E-2</v>
      </c>
      <c r="G4231" s="69">
        <f t="shared" si="239"/>
        <v>1.8427524000000002</v>
      </c>
      <c r="H4231" s="70">
        <f t="shared" si="240"/>
        <v>28.942052400000001</v>
      </c>
    </row>
    <row r="4232" spans="1:8" x14ac:dyDescent="0.25">
      <c r="A4232" s="33" t="str">
        <f t="shared" si="241"/>
        <v>Romania0.5</v>
      </c>
      <c r="B4232" s="32" t="s">
        <v>1451</v>
      </c>
      <c r="C4232" s="33">
        <v>0.5</v>
      </c>
      <c r="D4232" s="34">
        <v>19.38</v>
      </c>
      <c r="E4232" s="34">
        <f t="shared" si="238"/>
        <v>19.961400000000001</v>
      </c>
      <c r="F4232" s="68">
        <v>6.8000000000000005E-2</v>
      </c>
      <c r="G4232" s="69">
        <f t="shared" si="239"/>
        <v>1.3573752000000001</v>
      </c>
      <c r="H4232" s="70">
        <f t="shared" si="240"/>
        <v>21.318775200000001</v>
      </c>
    </row>
    <row r="4233" spans="1:8" x14ac:dyDescent="0.25">
      <c r="A4233" s="33" t="str">
        <f t="shared" si="241"/>
        <v>Romania1</v>
      </c>
      <c r="B4233" s="32" t="s">
        <v>1451</v>
      </c>
      <c r="C4233" s="33">
        <v>1</v>
      </c>
      <c r="D4233" s="34">
        <v>19.38</v>
      </c>
      <c r="E4233" s="34">
        <f t="shared" si="238"/>
        <v>19.961400000000001</v>
      </c>
      <c r="F4233" s="68">
        <v>6.8000000000000005E-2</v>
      </c>
      <c r="G4233" s="69">
        <f t="shared" si="239"/>
        <v>1.3573752000000001</v>
      </c>
      <c r="H4233" s="70">
        <f t="shared" si="240"/>
        <v>21.318775200000001</v>
      </c>
    </row>
    <row r="4234" spans="1:8" x14ac:dyDescent="0.25">
      <c r="A4234" s="33" t="str">
        <f t="shared" si="241"/>
        <v>Romania1.5</v>
      </c>
      <c r="B4234" s="32" t="s">
        <v>1451</v>
      </c>
      <c r="C4234" s="33">
        <v>1.5</v>
      </c>
      <c r="D4234" s="34">
        <v>19.38</v>
      </c>
      <c r="E4234" s="34">
        <f t="shared" si="238"/>
        <v>19.961400000000001</v>
      </c>
      <c r="F4234" s="68">
        <v>6.8000000000000005E-2</v>
      </c>
      <c r="G4234" s="69">
        <f t="shared" si="239"/>
        <v>1.3573752000000001</v>
      </c>
      <c r="H4234" s="70">
        <f t="shared" si="240"/>
        <v>21.318775200000001</v>
      </c>
    </row>
    <row r="4235" spans="1:8" x14ac:dyDescent="0.25">
      <c r="A4235" s="33" t="str">
        <f t="shared" si="241"/>
        <v>Romania2</v>
      </c>
      <c r="B4235" s="32" t="s">
        <v>1451</v>
      </c>
      <c r="C4235" s="33">
        <v>2</v>
      </c>
      <c r="D4235" s="34">
        <v>19.38</v>
      </c>
      <c r="E4235" s="34">
        <f t="shared" si="238"/>
        <v>19.961400000000001</v>
      </c>
      <c r="F4235" s="68">
        <v>6.8000000000000005E-2</v>
      </c>
      <c r="G4235" s="69">
        <f t="shared" si="239"/>
        <v>1.3573752000000001</v>
      </c>
      <c r="H4235" s="70">
        <f t="shared" si="240"/>
        <v>21.318775200000001</v>
      </c>
    </row>
    <row r="4236" spans="1:8" x14ac:dyDescent="0.25">
      <c r="A4236" s="33" t="str">
        <f t="shared" si="241"/>
        <v>Romania2.5</v>
      </c>
      <c r="B4236" s="32" t="s">
        <v>1451</v>
      </c>
      <c r="C4236" s="33">
        <v>2.5</v>
      </c>
      <c r="D4236" s="34">
        <v>19.38</v>
      </c>
      <c r="E4236" s="34">
        <f t="shared" si="238"/>
        <v>19.961400000000001</v>
      </c>
      <c r="F4236" s="68">
        <v>6.8000000000000005E-2</v>
      </c>
      <c r="G4236" s="69">
        <f t="shared" si="239"/>
        <v>1.3573752000000001</v>
      </c>
      <c r="H4236" s="70">
        <f t="shared" si="240"/>
        <v>21.318775200000001</v>
      </c>
    </row>
    <row r="4237" spans="1:8" x14ac:dyDescent="0.25">
      <c r="A4237" s="33" t="str">
        <f t="shared" si="241"/>
        <v>Romania3</v>
      </c>
      <c r="B4237" s="32" t="s">
        <v>1451</v>
      </c>
      <c r="C4237" s="33">
        <v>3</v>
      </c>
      <c r="D4237" s="34">
        <v>19.38</v>
      </c>
      <c r="E4237" s="34">
        <f t="shared" si="238"/>
        <v>19.961400000000001</v>
      </c>
      <c r="F4237" s="68">
        <v>6.8000000000000005E-2</v>
      </c>
      <c r="G4237" s="69">
        <f t="shared" si="239"/>
        <v>1.3573752000000001</v>
      </c>
      <c r="H4237" s="70">
        <f t="shared" si="240"/>
        <v>21.318775200000001</v>
      </c>
    </row>
    <row r="4238" spans="1:8" x14ac:dyDescent="0.25">
      <c r="A4238" s="33" t="str">
        <f t="shared" si="241"/>
        <v>Romania3.5</v>
      </c>
      <c r="B4238" s="32" t="s">
        <v>1451</v>
      </c>
      <c r="C4238" s="33">
        <v>3.5</v>
      </c>
      <c r="D4238" s="34">
        <v>19.38</v>
      </c>
      <c r="E4238" s="34">
        <f t="shared" si="238"/>
        <v>19.961400000000001</v>
      </c>
      <c r="F4238" s="68">
        <v>6.8000000000000005E-2</v>
      </c>
      <c r="G4238" s="69">
        <f t="shared" si="239"/>
        <v>1.3573752000000001</v>
      </c>
      <c r="H4238" s="70">
        <f t="shared" si="240"/>
        <v>21.318775200000001</v>
      </c>
    </row>
    <row r="4239" spans="1:8" x14ac:dyDescent="0.25">
      <c r="A4239" s="33" t="str">
        <f t="shared" si="241"/>
        <v>Romania4</v>
      </c>
      <c r="B4239" s="32" t="s">
        <v>1451</v>
      </c>
      <c r="C4239" s="33">
        <v>4</v>
      </c>
      <c r="D4239" s="34">
        <v>19.38</v>
      </c>
      <c r="E4239" s="34">
        <f t="shared" si="238"/>
        <v>19.961400000000001</v>
      </c>
      <c r="F4239" s="68">
        <v>6.8000000000000005E-2</v>
      </c>
      <c r="G4239" s="69">
        <f t="shared" si="239"/>
        <v>1.3573752000000001</v>
      </c>
      <c r="H4239" s="70">
        <f t="shared" si="240"/>
        <v>21.318775200000001</v>
      </c>
    </row>
    <row r="4240" spans="1:8" x14ac:dyDescent="0.25">
      <c r="A4240" s="33" t="str">
        <f t="shared" si="241"/>
        <v>Romania4.5</v>
      </c>
      <c r="B4240" s="32" t="s">
        <v>1451</v>
      </c>
      <c r="C4240" s="33">
        <v>4.5</v>
      </c>
      <c r="D4240" s="34">
        <v>19.38</v>
      </c>
      <c r="E4240" s="34">
        <f t="shared" si="238"/>
        <v>19.961400000000001</v>
      </c>
      <c r="F4240" s="68">
        <v>6.8000000000000005E-2</v>
      </c>
      <c r="G4240" s="69">
        <f t="shared" si="239"/>
        <v>1.3573752000000001</v>
      </c>
      <c r="H4240" s="70">
        <f t="shared" si="240"/>
        <v>21.318775200000001</v>
      </c>
    </row>
    <row r="4241" spans="1:8" x14ac:dyDescent="0.25">
      <c r="A4241" s="33" t="str">
        <f t="shared" si="241"/>
        <v>Romania5</v>
      </c>
      <c r="B4241" s="32" t="s">
        <v>1451</v>
      </c>
      <c r="C4241" s="33">
        <v>5</v>
      </c>
      <c r="D4241" s="34">
        <v>19.38</v>
      </c>
      <c r="E4241" s="34">
        <f t="shared" si="238"/>
        <v>19.961400000000001</v>
      </c>
      <c r="F4241" s="68">
        <v>6.8000000000000005E-2</v>
      </c>
      <c r="G4241" s="69">
        <f t="shared" si="239"/>
        <v>1.3573752000000001</v>
      </c>
      <c r="H4241" s="70">
        <f t="shared" si="240"/>
        <v>21.318775200000001</v>
      </c>
    </row>
    <row r="4242" spans="1:8" x14ac:dyDescent="0.25">
      <c r="A4242" s="33" t="str">
        <f t="shared" si="241"/>
        <v>Romania5.5</v>
      </c>
      <c r="B4242" s="32" t="s">
        <v>1451</v>
      </c>
      <c r="C4242" s="33">
        <v>5.5</v>
      </c>
      <c r="D4242" s="34">
        <v>19.38</v>
      </c>
      <c r="E4242" s="34">
        <f t="shared" ref="E4242:E4305" si="242">D4242*1.03</f>
        <v>19.961400000000001</v>
      </c>
      <c r="F4242" s="68">
        <v>6.8000000000000005E-2</v>
      </c>
      <c r="G4242" s="69">
        <f t="shared" ref="G4242:G4305" si="243">E4242*F4242</f>
        <v>1.3573752000000001</v>
      </c>
      <c r="H4242" s="70">
        <f t="shared" ref="H4242:H4305" si="244">G4242+E4242</f>
        <v>21.318775200000001</v>
      </c>
    </row>
    <row r="4243" spans="1:8" x14ac:dyDescent="0.25">
      <c r="A4243" s="33" t="str">
        <f t="shared" ref="A4243:A4306" si="245">CONCATENATE(B4243,C4243)</f>
        <v>Romania6</v>
      </c>
      <c r="B4243" s="32" t="s">
        <v>1451</v>
      </c>
      <c r="C4243" s="33">
        <v>6</v>
      </c>
      <c r="D4243" s="34">
        <v>19.38</v>
      </c>
      <c r="E4243" s="34">
        <f t="shared" si="242"/>
        <v>19.961400000000001</v>
      </c>
      <c r="F4243" s="68">
        <v>6.8000000000000005E-2</v>
      </c>
      <c r="G4243" s="69">
        <f t="shared" si="243"/>
        <v>1.3573752000000001</v>
      </c>
      <c r="H4243" s="70">
        <f t="shared" si="244"/>
        <v>21.318775200000001</v>
      </c>
    </row>
    <row r="4244" spans="1:8" x14ac:dyDescent="0.25">
      <c r="A4244" s="33" t="str">
        <f t="shared" si="245"/>
        <v>Romania6.5</v>
      </c>
      <c r="B4244" s="32" t="s">
        <v>1451</v>
      </c>
      <c r="C4244" s="33">
        <v>6.5</v>
      </c>
      <c r="D4244" s="34">
        <v>19.38</v>
      </c>
      <c r="E4244" s="34">
        <f t="shared" si="242"/>
        <v>19.961400000000001</v>
      </c>
      <c r="F4244" s="68">
        <v>6.8000000000000005E-2</v>
      </c>
      <c r="G4244" s="69">
        <f t="shared" si="243"/>
        <v>1.3573752000000001</v>
      </c>
      <c r="H4244" s="70">
        <f t="shared" si="244"/>
        <v>21.318775200000001</v>
      </c>
    </row>
    <row r="4245" spans="1:8" x14ac:dyDescent="0.25">
      <c r="A4245" s="33" t="str">
        <f t="shared" si="245"/>
        <v>Romania7</v>
      </c>
      <c r="B4245" s="32" t="s">
        <v>1451</v>
      </c>
      <c r="C4245" s="33">
        <v>7</v>
      </c>
      <c r="D4245" s="34">
        <v>19.38</v>
      </c>
      <c r="E4245" s="34">
        <f t="shared" si="242"/>
        <v>19.961400000000001</v>
      </c>
      <c r="F4245" s="68">
        <v>6.8000000000000005E-2</v>
      </c>
      <c r="G4245" s="69">
        <f t="shared" si="243"/>
        <v>1.3573752000000001</v>
      </c>
      <c r="H4245" s="70">
        <f t="shared" si="244"/>
        <v>21.318775200000001</v>
      </c>
    </row>
    <row r="4246" spans="1:8" x14ac:dyDescent="0.25">
      <c r="A4246" s="33" t="str">
        <f t="shared" si="245"/>
        <v>Romania7.5</v>
      </c>
      <c r="B4246" s="32" t="s">
        <v>1451</v>
      </c>
      <c r="C4246" s="33">
        <v>7.5</v>
      </c>
      <c r="D4246" s="34">
        <v>19.38</v>
      </c>
      <c r="E4246" s="34">
        <f t="shared" si="242"/>
        <v>19.961400000000001</v>
      </c>
      <c r="F4246" s="68">
        <v>6.8000000000000005E-2</v>
      </c>
      <c r="G4246" s="69">
        <f t="shared" si="243"/>
        <v>1.3573752000000001</v>
      </c>
      <c r="H4246" s="70">
        <f t="shared" si="244"/>
        <v>21.318775200000001</v>
      </c>
    </row>
    <row r="4247" spans="1:8" x14ac:dyDescent="0.25">
      <c r="A4247" s="33" t="str">
        <f t="shared" si="245"/>
        <v>Romania8</v>
      </c>
      <c r="B4247" s="32" t="s">
        <v>1451</v>
      </c>
      <c r="C4247" s="33">
        <v>8</v>
      </c>
      <c r="D4247" s="34">
        <v>19.38</v>
      </c>
      <c r="E4247" s="34">
        <f t="shared" si="242"/>
        <v>19.961400000000001</v>
      </c>
      <c r="F4247" s="68">
        <v>6.8000000000000005E-2</v>
      </c>
      <c r="G4247" s="69">
        <f t="shared" si="243"/>
        <v>1.3573752000000001</v>
      </c>
      <c r="H4247" s="70">
        <f t="shared" si="244"/>
        <v>21.318775200000001</v>
      </c>
    </row>
    <row r="4248" spans="1:8" x14ac:dyDescent="0.25">
      <c r="A4248" s="33" t="str">
        <f t="shared" si="245"/>
        <v>Romania8.5</v>
      </c>
      <c r="B4248" s="32" t="s">
        <v>1451</v>
      </c>
      <c r="C4248" s="33">
        <v>8.5</v>
      </c>
      <c r="D4248" s="34">
        <v>19.38</v>
      </c>
      <c r="E4248" s="34">
        <f t="shared" si="242"/>
        <v>19.961400000000001</v>
      </c>
      <c r="F4248" s="68">
        <v>6.8000000000000005E-2</v>
      </c>
      <c r="G4248" s="69">
        <f t="shared" si="243"/>
        <v>1.3573752000000001</v>
      </c>
      <c r="H4248" s="70">
        <f t="shared" si="244"/>
        <v>21.318775200000001</v>
      </c>
    </row>
    <row r="4249" spans="1:8" x14ac:dyDescent="0.25">
      <c r="A4249" s="33" t="str">
        <f t="shared" si="245"/>
        <v>Romania9</v>
      </c>
      <c r="B4249" s="32" t="s">
        <v>1451</v>
      </c>
      <c r="C4249" s="33">
        <v>9</v>
      </c>
      <c r="D4249" s="34">
        <v>19.38</v>
      </c>
      <c r="E4249" s="34">
        <f t="shared" si="242"/>
        <v>19.961400000000001</v>
      </c>
      <c r="F4249" s="68">
        <v>6.8000000000000005E-2</v>
      </c>
      <c r="G4249" s="69">
        <f t="shared" si="243"/>
        <v>1.3573752000000001</v>
      </c>
      <c r="H4249" s="70">
        <f t="shared" si="244"/>
        <v>21.318775200000001</v>
      </c>
    </row>
    <row r="4250" spans="1:8" x14ac:dyDescent="0.25">
      <c r="A4250" s="33" t="str">
        <f t="shared" si="245"/>
        <v>Romania9.5</v>
      </c>
      <c r="B4250" s="32" t="s">
        <v>1451</v>
      </c>
      <c r="C4250" s="33">
        <v>9.5</v>
      </c>
      <c r="D4250" s="34">
        <v>19.38</v>
      </c>
      <c r="E4250" s="34">
        <f t="shared" si="242"/>
        <v>19.961400000000001</v>
      </c>
      <c r="F4250" s="68">
        <v>6.8000000000000005E-2</v>
      </c>
      <c r="G4250" s="69">
        <f t="shared" si="243"/>
        <v>1.3573752000000001</v>
      </c>
      <c r="H4250" s="70">
        <f t="shared" si="244"/>
        <v>21.318775200000001</v>
      </c>
    </row>
    <row r="4251" spans="1:8" x14ac:dyDescent="0.25">
      <c r="A4251" s="33" t="str">
        <f t="shared" si="245"/>
        <v>Romania10</v>
      </c>
      <c r="B4251" s="32" t="s">
        <v>1451</v>
      </c>
      <c r="C4251" s="33">
        <v>10</v>
      </c>
      <c r="D4251" s="34">
        <v>19.38</v>
      </c>
      <c r="E4251" s="34">
        <f t="shared" si="242"/>
        <v>19.961400000000001</v>
      </c>
      <c r="F4251" s="68">
        <v>6.8000000000000005E-2</v>
      </c>
      <c r="G4251" s="69">
        <f t="shared" si="243"/>
        <v>1.3573752000000001</v>
      </c>
      <c r="H4251" s="70">
        <f t="shared" si="244"/>
        <v>21.318775200000001</v>
      </c>
    </row>
    <row r="4252" spans="1:8" x14ac:dyDescent="0.25">
      <c r="A4252" s="33" t="str">
        <f t="shared" si="245"/>
        <v>Romania10.5</v>
      </c>
      <c r="B4252" s="32" t="s">
        <v>1451</v>
      </c>
      <c r="C4252" s="33">
        <v>10.5</v>
      </c>
      <c r="D4252" s="34">
        <v>19.38</v>
      </c>
      <c r="E4252" s="34">
        <f t="shared" si="242"/>
        <v>19.961400000000001</v>
      </c>
      <c r="F4252" s="68">
        <v>6.8000000000000005E-2</v>
      </c>
      <c r="G4252" s="69">
        <f t="shared" si="243"/>
        <v>1.3573752000000001</v>
      </c>
      <c r="H4252" s="70">
        <f t="shared" si="244"/>
        <v>21.318775200000001</v>
      </c>
    </row>
    <row r="4253" spans="1:8" x14ac:dyDescent="0.25">
      <c r="A4253" s="33" t="str">
        <f t="shared" si="245"/>
        <v>Romania11</v>
      </c>
      <c r="B4253" s="32" t="s">
        <v>1451</v>
      </c>
      <c r="C4253" s="33">
        <v>11</v>
      </c>
      <c r="D4253" s="34">
        <v>19.38</v>
      </c>
      <c r="E4253" s="34">
        <f t="shared" si="242"/>
        <v>19.961400000000001</v>
      </c>
      <c r="F4253" s="68">
        <v>6.8000000000000005E-2</v>
      </c>
      <c r="G4253" s="69">
        <f t="shared" si="243"/>
        <v>1.3573752000000001</v>
      </c>
      <c r="H4253" s="70">
        <f t="shared" si="244"/>
        <v>21.318775200000001</v>
      </c>
    </row>
    <row r="4254" spans="1:8" x14ac:dyDescent="0.25">
      <c r="A4254" s="33" t="str">
        <f t="shared" si="245"/>
        <v>Romania11.5</v>
      </c>
      <c r="B4254" s="32" t="s">
        <v>1451</v>
      </c>
      <c r="C4254" s="33">
        <v>11.5</v>
      </c>
      <c r="D4254" s="34">
        <v>19.38</v>
      </c>
      <c r="E4254" s="34">
        <f t="shared" si="242"/>
        <v>19.961400000000001</v>
      </c>
      <c r="F4254" s="68">
        <v>6.8000000000000005E-2</v>
      </c>
      <c r="G4254" s="69">
        <f t="shared" si="243"/>
        <v>1.3573752000000001</v>
      </c>
      <c r="H4254" s="70">
        <f t="shared" si="244"/>
        <v>21.318775200000001</v>
      </c>
    </row>
    <row r="4255" spans="1:8" x14ac:dyDescent="0.25">
      <c r="A4255" s="33" t="str">
        <f t="shared" si="245"/>
        <v>Romania12</v>
      </c>
      <c r="B4255" s="32" t="s">
        <v>1451</v>
      </c>
      <c r="C4255" s="33">
        <v>12</v>
      </c>
      <c r="D4255" s="34">
        <v>19.38</v>
      </c>
      <c r="E4255" s="34">
        <f t="shared" si="242"/>
        <v>19.961400000000001</v>
      </c>
      <c r="F4255" s="68">
        <v>6.8000000000000005E-2</v>
      </c>
      <c r="G4255" s="69">
        <f t="shared" si="243"/>
        <v>1.3573752000000001</v>
      </c>
      <c r="H4255" s="70">
        <f t="shared" si="244"/>
        <v>21.318775200000001</v>
      </c>
    </row>
    <row r="4256" spans="1:8" x14ac:dyDescent="0.25">
      <c r="A4256" s="33" t="str">
        <f t="shared" si="245"/>
        <v>Romania12.5</v>
      </c>
      <c r="B4256" s="32" t="s">
        <v>1451</v>
      </c>
      <c r="C4256" s="33">
        <v>12.5</v>
      </c>
      <c r="D4256" s="34">
        <v>19.38</v>
      </c>
      <c r="E4256" s="34">
        <f t="shared" si="242"/>
        <v>19.961400000000001</v>
      </c>
      <c r="F4256" s="68">
        <v>6.8000000000000005E-2</v>
      </c>
      <c r="G4256" s="69">
        <f t="shared" si="243"/>
        <v>1.3573752000000001</v>
      </c>
      <c r="H4256" s="70">
        <f t="shared" si="244"/>
        <v>21.318775200000001</v>
      </c>
    </row>
    <row r="4257" spans="1:8" x14ac:dyDescent="0.25">
      <c r="A4257" s="33" t="str">
        <f t="shared" si="245"/>
        <v>Romania13</v>
      </c>
      <c r="B4257" s="32" t="s">
        <v>1451</v>
      </c>
      <c r="C4257" s="33">
        <v>13</v>
      </c>
      <c r="D4257" s="34">
        <v>19.38</v>
      </c>
      <c r="E4257" s="34">
        <f t="shared" si="242"/>
        <v>19.961400000000001</v>
      </c>
      <c r="F4257" s="68">
        <v>6.8000000000000005E-2</v>
      </c>
      <c r="G4257" s="69">
        <f t="shared" si="243"/>
        <v>1.3573752000000001</v>
      </c>
      <c r="H4257" s="70">
        <f t="shared" si="244"/>
        <v>21.318775200000001</v>
      </c>
    </row>
    <row r="4258" spans="1:8" x14ac:dyDescent="0.25">
      <c r="A4258" s="33" t="str">
        <f t="shared" si="245"/>
        <v>Romania13.5</v>
      </c>
      <c r="B4258" s="32" t="s">
        <v>1451</v>
      </c>
      <c r="C4258" s="33">
        <v>13.5</v>
      </c>
      <c r="D4258" s="34">
        <v>19.38</v>
      </c>
      <c r="E4258" s="34">
        <f t="shared" si="242"/>
        <v>19.961400000000001</v>
      </c>
      <c r="F4258" s="68">
        <v>6.8000000000000005E-2</v>
      </c>
      <c r="G4258" s="69">
        <f t="shared" si="243"/>
        <v>1.3573752000000001</v>
      </c>
      <c r="H4258" s="70">
        <f t="shared" si="244"/>
        <v>21.318775200000001</v>
      </c>
    </row>
    <row r="4259" spans="1:8" x14ac:dyDescent="0.25">
      <c r="A4259" s="33" t="str">
        <f t="shared" si="245"/>
        <v>Romania14</v>
      </c>
      <c r="B4259" s="32" t="s">
        <v>1451</v>
      </c>
      <c r="C4259" s="33">
        <v>14</v>
      </c>
      <c r="D4259" s="34">
        <v>19.38</v>
      </c>
      <c r="E4259" s="34">
        <f t="shared" si="242"/>
        <v>19.961400000000001</v>
      </c>
      <c r="F4259" s="68">
        <v>6.8000000000000005E-2</v>
      </c>
      <c r="G4259" s="69">
        <f t="shared" si="243"/>
        <v>1.3573752000000001</v>
      </c>
      <c r="H4259" s="70">
        <f t="shared" si="244"/>
        <v>21.318775200000001</v>
      </c>
    </row>
    <row r="4260" spans="1:8" x14ac:dyDescent="0.25">
      <c r="A4260" s="33" t="str">
        <f t="shared" si="245"/>
        <v>Romania14.5</v>
      </c>
      <c r="B4260" s="32" t="s">
        <v>1451</v>
      </c>
      <c r="C4260" s="33">
        <v>14.5</v>
      </c>
      <c r="D4260" s="34">
        <v>19.38</v>
      </c>
      <c r="E4260" s="34">
        <f t="shared" si="242"/>
        <v>19.961400000000001</v>
      </c>
      <c r="F4260" s="68">
        <v>6.8000000000000005E-2</v>
      </c>
      <c r="G4260" s="69">
        <f t="shared" si="243"/>
        <v>1.3573752000000001</v>
      </c>
      <c r="H4260" s="70">
        <f t="shared" si="244"/>
        <v>21.318775200000001</v>
      </c>
    </row>
    <row r="4261" spans="1:8" x14ac:dyDescent="0.25">
      <c r="A4261" s="33" t="str">
        <f t="shared" si="245"/>
        <v>Romania15</v>
      </c>
      <c r="B4261" s="32" t="s">
        <v>1451</v>
      </c>
      <c r="C4261" s="33">
        <v>15</v>
      </c>
      <c r="D4261" s="34">
        <v>19.38</v>
      </c>
      <c r="E4261" s="34">
        <f t="shared" si="242"/>
        <v>19.961400000000001</v>
      </c>
      <c r="F4261" s="68">
        <v>6.8000000000000005E-2</v>
      </c>
      <c r="G4261" s="69">
        <f t="shared" si="243"/>
        <v>1.3573752000000001</v>
      </c>
      <c r="H4261" s="70">
        <f t="shared" si="244"/>
        <v>21.318775200000001</v>
      </c>
    </row>
    <row r="4262" spans="1:8" x14ac:dyDescent="0.25">
      <c r="A4262" s="33" t="str">
        <f t="shared" si="245"/>
        <v>Romania15.5</v>
      </c>
      <c r="B4262" s="32" t="s">
        <v>1451</v>
      </c>
      <c r="C4262" s="33">
        <v>15.5</v>
      </c>
      <c r="D4262" s="34">
        <v>19.38</v>
      </c>
      <c r="E4262" s="34">
        <f t="shared" si="242"/>
        <v>19.961400000000001</v>
      </c>
      <c r="F4262" s="68">
        <v>6.8000000000000005E-2</v>
      </c>
      <c r="G4262" s="69">
        <f t="shared" si="243"/>
        <v>1.3573752000000001</v>
      </c>
      <c r="H4262" s="70">
        <f t="shared" si="244"/>
        <v>21.318775200000001</v>
      </c>
    </row>
    <row r="4263" spans="1:8" x14ac:dyDescent="0.25">
      <c r="A4263" s="33" t="str">
        <f t="shared" si="245"/>
        <v>Romania16</v>
      </c>
      <c r="B4263" s="32" t="s">
        <v>1451</v>
      </c>
      <c r="C4263" s="33">
        <v>16</v>
      </c>
      <c r="D4263" s="34">
        <v>19.38</v>
      </c>
      <c r="E4263" s="34">
        <f t="shared" si="242"/>
        <v>19.961400000000001</v>
      </c>
      <c r="F4263" s="68">
        <v>6.8000000000000005E-2</v>
      </c>
      <c r="G4263" s="69">
        <f t="shared" si="243"/>
        <v>1.3573752000000001</v>
      </c>
      <c r="H4263" s="70">
        <f t="shared" si="244"/>
        <v>21.318775200000001</v>
      </c>
    </row>
    <row r="4264" spans="1:8" x14ac:dyDescent="0.25">
      <c r="A4264" s="33" t="str">
        <f t="shared" si="245"/>
        <v>Romania16.5</v>
      </c>
      <c r="B4264" s="32" t="s">
        <v>1451</v>
      </c>
      <c r="C4264" s="33">
        <v>16.5</v>
      </c>
      <c r="D4264" s="34">
        <v>19.38</v>
      </c>
      <c r="E4264" s="34">
        <f t="shared" si="242"/>
        <v>19.961400000000001</v>
      </c>
      <c r="F4264" s="68">
        <v>6.8000000000000005E-2</v>
      </c>
      <c r="G4264" s="69">
        <f t="shared" si="243"/>
        <v>1.3573752000000001</v>
      </c>
      <c r="H4264" s="70">
        <f t="shared" si="244"/>
        <v>21.318775200000001</v>
      </c>
    </row>
    <row r="4265" spans="1:8" x14ac:dyDescent="0.25">
      <c r="A4265" s="33" t="str">
        <f t="shared" si="245"/>
        <v>Romania17</v>
      </c>
      <c r="B4265" s="32" t="s">
        <v>1451</v>
      </c>
      <c r="C4265" s="33">
        <v>17</v>
      </c>
      <c r="D4265" s="34">
        <v>19.38</v>
      </c>
      <c r="E4265" s="34">
        <f t="shared" si="242"/>
        <v>19.961400000000001</v>
      </c>
      <c r="F4265" s="68">
        <v>6.8000000000000005E-2</v>
      </c>
      <c r="G4265" s="69">
        <f t="shared" si="243"/>
        <v>1.3573752000000001</v>
      </c>
      <c r="H4265" s="70">
        <f t="shared" si="244"/>
        <v>21.318775200000001</v>
      </c>
    </row>
    <row r="4266" spans="1:8" x14ac:dyDescent="0.25">
      <c r="A4266" s="33" t="str">
        <f t="shared" si="245"/>
        <v>Romania17.5</v>
      </c>
      <c r="B4266" s="32" t="s">
        <v>1451</v>
      </c>
      <c r="C4266" s="33">
        <v>17.5</v>
      </c>
      <c r="D4266" s="34">
        <v>19.38</v>
      </c>
      <c r="E4266" s="34">
        <f t="shared" si="242"/>
        <v>19.961400000000001</v>
      </c>
      <c r="F4266" s="68">
        <v>6.8000000000000005E-2</v>
      </c>
      <c r="G4266" s="69">
        <f t="shared" si="243"/>
        <v>1.3573752000000001</v>
      </c>
      <c r="H4266" s="70">
        <f t="shared" si="244"/>
        <v>21.318775200000001</v>
      </c>
    </row>
    <row r="4267" spans="1:8" x14ac:dyDescent="0.25">
      <c r="A4267" s="33" t="str">
        <f t="shared" si="245"/>
        <v>Romania18</v>
      </c>
      <c r="B4267" s="32" t="s">
        <v>1451</v>
      </c>
      <c r="C4267" s="33">
        <v>18</v>
      </c>
      <c r="D4267" s="34">
        <v>19.38</v>
      </c>
      <c r="E4267" s="34">
        <f t="shared" si="242"/>
        <v>19.961400000000001</v>
      </c>
      <c r="F4267" s="68">
        <v>6.8000000000000005E-2</v>
      </c>
      <c r="G4267" s="69">
        <f t="shared" si="243"/>
        <v>1.3573752000000001</v>
      </c>
      <c r="H4267" s="70">
        <f t="shared" si="244"/>
        <v>21.318775200000001</v>
      </c>
    </row>
    <row r="4268" spans="1:8" x14ac:dyDescent="0.25">
      <c r="A4268" s="33" t="str">
        <f t="shared" si="245"/>
        <v>Romania18.5</v>
      </c>
      <c r="B4268" s="32" t="s">
        <v>1451</v>
      </c>
      <c r="C4268" s="33">
        <v>18.5</v>
      </c>
      <c r="D4268" s="34">
        <v>19.38</v>
      </c>
      <c r="E4268" s="34">
        <f t="shared" si="242"/>
        <v>19.961400000000001</v>
      </c>
      <c r="F4268" s="68">
        <v>6.8000000000000005E-2</v>
      </c>
      <c r="G4268" s="69">
        <f t="shared" si="243"/>
        <v>1.3573752000000001</v>
      </c>
      <c r="H4268" s="70">
        <f t="shared" si="244"/>
        <v>21.318775200000001</v>
      </c>
    </row>
    <row r="4269" spans="1:8" x14ac:dyDescent="0.25">
      <c r="A4269" s="33" t="str">
        <f t="shared" si="245"/>
        <v>Romania19</v>
      </c>
      <c r="B4269" s="32" t="s">
        <v>1451</v>
      </c>
      <c r="C4269" s="33">
        <v>19</v>
      </c>
      <c r="D4269" s="34">
        <v>19.38</v>
      </c>
      <c r="E4269" s="34">
        <f t="shared" si="242"/>
        <v>19.961400000000001</v>
      </c>
      <c r="F4269" s="68">
        <v>6.8000000000000005E-2</v>
      </c>
      <c r="G4269" s="69">
        <f t="shared" si="243"/>
        <v>1.3573752000000001</v>
      </c>
      <c r="H4269" s="70">
        <f t="shared" si="244"/>
        <v>21.318775200000001</v>
      </c>
    </row>
    <row r="4270" spans="1:8" x14ac:dyDescent="0.25">
      <c r="A4270" s="33" t="str">
        <f t="shared" si="245"/>
        <v>Romania19.5</v>
      </c>
      <c r="B4270" s="32" t="s">
        <v>1451</v>
      </c>
      <c r="C4270" s="33">
        <v>19.5</v>
      </c>
      <c r="D4270" s="34">
        <v>19.38</v>
      </c>
      <c r="E4270" s="34">
        <f t="shared" si="242"/>
        <v>19.961400000000001</v>
      </c>
      <c r="F4270" s="68">
        <v>6.8000000000000005E-2</v>
      </c>
      <c r="G4270" s="69">
        <f t="shared" si="243"/>
        <v>1.3573752000000001</v>
      </c>
      <c r="H4270" s="70">
        <f t="shared" si="244"/>
        <v>21.318775200000001</v>
      </c>
    </row>
    <row r="4271" spans="1:8" x14ac:dyDescent="0.25">
      <c r="A4271" s="33" t="str">
        <f t="shared" si="245"/>
        <v>Romania20</v>
      </c>
      <c r="B4271" s="32" t="s">
        <v>1451</v>
      </c>
      <c r="C4271" s="33">
        <v>20</v>
      </c>
      <c r="D4271" s="34">
        <v>19.38</v>
      </c>
      <c r="E4271" s="34">
        <f t="shared" si="242"/>
        <v>19.961400000000001</v>
      </c>
      <c r="F4271" s="68">
        <v>6.8000000000000005E-2</v>
      </c>
      <c r="G4271" s="69">
        <f t="shared" si="243"/>
        <v>1.3573752000000001</v>
      </c>
      <c r="H4271" s="70">
        <f t="shared" si="244"/>
        <v>21.318775200000001</v>
      </c>
    </row>
    <row r="4272" spans="1:8" x14ac:dyDescent="0.25">
      <c r="A4272" s="33" t="str">
        <f t="shared" si="245"/>
        <v>Romania20.5</v>
      </c>
      <c r="B4272" s="32" t="s">
        <v>1451</v>
      </c>
      <c r="C4272" s="33">
        <v>20.5</v>
      </c>
      <c r="D4272" s="34">
        <v>19.38</v>
      </c>
      <c r="E4272" s="34">
        <f t="shared" si="242"/>
        <v>19.961400000000001</v>
      </c>
      <c r="F4272" s="68">
        <v>6.8000000000000005E-2</v>
      </c>
      <c r="G4272" s="69">
        <f t="shared" si="243"/>
        <v>1.3573752000000001</v>
      </c>
      <c r="H4272" s="70">
        <f t="shared" si="244"/>
        <v>21.318775200000001</v>
      </c>
    </row>
    <row r="4273" spans="1:8" x14ac:dyDescent="0.25">
      <c r="A4273" s="33" t="str">
        <f t="shared" si="245"/>
        <v>Romania21</v>
      </c>
      <c r="B4273" s="32" t="s">
        <v>1451</v>
      </c>
      <c r="C4273" s="33">
        <v>21</v>
      </c>
      <c r="D4273" s="34">
        <v>19.38</v>
      </c>
      <c r="E4273" s="34">
        <f t="shared" si="242"/>
        <v>19.961400000000001</v>
      </c>
      <c r="F4273" s="68">
        <v>6.8000000000000005E-2</v>
      </c>
      <c r="G4273" s="69">
        <f t="shared" si="243"/>
        <v>1.3573752000000001</v>
      </c>
      <c r="H4273" s="70">
        <f t="shared" si="244"/>
        <v>21.318775200000001</v>
      </c>
    </row>
    <row r="4274" spans="1:8" x14ac:dyDescent="0.25">
      <c r="A4274" s="33" t="str">
        <f t="shared" si="245"/>
        <v>Romania21.5</v>
      </c>
      <c r="B4274" s="32" t="s">
        <v>1451</v>
      </c>
      <c r="C4274" s="33">
        <v>21.5</v>
      </c>
      <c r="D4274" s="34">
        <v>19.38</v>
      </c>
      <c r="E4274" s="34">
        <f t="shared" si="242"/>
        <v>19.961400000000001</v>
      </c>
      <c r="F4274" s="68">
        <v>6.8000000000000005E-2</v>
      </c>
      <c r="G4274" s="69">
        <f t="shared" si="243"/>
        <v>1.3573752000000001</v>
      </c>
      <c r="H4274" s="70">
        <f t="shared" si="244"/>
        <v>21.318775200000001</v>
      </c>
    </row>
    <row r="4275" spans="1:8" x14ac:dyDescent="0.25">
      <c r="A4275" s="33" t="str">
        <f t="shared" si="245"/>
        <v>Romania22</v>
      </c>
      <c r="B4275" s="32" t="s">
        <v>1451</v>
      </c>
      <c r="C4275" s="33">
        <v>22</v>
      </c>
      <c r="D4275" s="34">
        <v>19.38</v>
      </c>
      <c r="E4275" s="34">
        <f t="shared" si="242"/>
        <v>19.961400000000001</v>
      </c>
      <c r="F4275" s="68">
        <v>6.8000000000000005E-2</v>
      </c>
      <c r="G4275" s="69">
        <f t="shared" si="243"/>
        <v>1.3573752000000001</v>
      </c>
      <c r="H4275" s="70">
        <f t="shared" si="244"/>
        <v>21.318775200000001</v>
      </c>
    </row>
    <row r="4276" spans="1:8" x14ac:dyDescent="0.25">
      <c r="A4276" s="33" t="str">
        <f t="shared" si="245"/>
        <v>Romania22.5</v>
      </c>
      <c r="B4276" s="32" t="s">
        <v>1451</v>
      </c>
      <c r="C4276" s="33">
        <v>22.5</v>
      </c>
      <c r="D4276" s="34">
        <v>19.38</v>
      </c>
      <c r="E4276" s="34">
        <f t="shared" si="242"/>
        <v>19.961400000000001</v>
      </c>
      <c r="F4276" s="68">
        <v>6.8000000000000005E-2</v>
      </c>
      <c r="G4276" s="69">
        <f t="shared" si="243"/>
        <v>1.3573752000000001</v>
      </c>
      <c r="H4276" s="70">
        <f t="shared" si="244"/>
        <v>21.318775200000001</v>
      </c>
    </row>
    <row r="4277" spans="1:8" x14ac:dyDescent="0.25">
      <c r="A4277" s="33" t="str">
        <f t="shared" si="245"/>
        <v>Romania23</v>
      </c>
      <c r="B4277" s="32" t="s">
        <v>1451</v>
      </c>
      <c r="C4277" s="33">
        <v>23</v>
      </c>
      <c r="D4277" s="34">
        <v>19.38</v>
      </c>
      <c r="E4277" s="34">
        <f t="shared" si="242"/>
        <v>19.961400000000001</v>
      </c>
      <c r="F4277" s="68">
        <v>6.8000000000000005E-2</v>
      </c>
      <c r="G4277" s="69">
        <f t="shared" si="243"/>
        <v>1.3573752000000001</v>
      </c>
      <c r="H4277" s="70">
        <f t="shared" si="244"/>
        <v>21.318775200000001</v>
      </c>
    </row>
    <row r="4278" spans="1:8" x14ac:dyDescent="0.25">
      <c r="A4278" s="33" t="str">
        <f t="shared" si="245"/>
        <v>Romania23.5</v>
      </c>
      <c r="B4278" s="32" t="s">
        <v>1451</v>
      </c>
      <c r="C4278" s="33">
        <v>23.5</v>
      </c>
      <c r="D4278" s="34">
        <v>19.38</v>
      </c>
      <c r="E4278" s="34">
        <f t="shared" si="242"/>
        <v>19.961400000000001</v>
      </c>
      <c r="F4278" s="68">
        <v>6.8000000000000005E-2</v>
      </c>
      <c r="G4278" s="69">
        <f t="shared" si="243"/>
        <v>1.3573752000000001</v>
      </c>
      <c r="H4278" s="70">
        <f t="shared" si="244"/>
        <v>21.318775200000001</v>
      </c>
    </row>
    <row r="4279" spans="1:8" x14ac:dyDescent="0.25">
      <c r="A4279" s="33" t="str">
        <f t="shared" si="245"/>
        <v>Romania24</v>
      </c>
      <c r="B4279" s="32" t="s">
        <v>1451</v>
      </c>
      <c r="C4279" s="33">
        <v>24</v>
      </c>
      <c r="D4279" s="34">
        <v>19.38</v>
      </c>
      <c r="E4279" s="34">
        <f t="shared" si="242"/>
        <v>19.961400000000001</v>
      </c>
      <c r="F4279" s="68">
        <v>6.8000000000000005E-2</v>
      </c>
      <c r="G4279" s="69">
        <f t="shared" si="243"/>
        <v>1.3573752000000001</v>
      </c>
      <c r="H4279" s="70">
        <f t="shared" si="244"/>
        <v>21.318775200000001</v>
      </c>
    </row>
    <row r="4280" spans="1:8" x14ac:dyDescent="0.25">
      <c r="A4280" s="33" t="str">
        <f t="shared" si="245"/>
        <v>Romania24.5</v>
      </c>
      <c r="B4280" s="32" t="s">
        <v>1451</v>
      </c>
      <c r="C4280" s="33">
        <v>24.5</v>
      </c>
      <c r="D4280" s="34">
        <v>19.38</v>
      </c>
      <c r="E4280" s="34">
        <f t="shared" si="242"/>
        <v>19.961400000000001</v>
      </c>
      <c r="F4280" s="68">
        <v>6.8000000000000005E-2</v>
      </c>
      <c r="G4280" s="69">
        <f t="shared" si="243"/>
        <v>1.3573752000000001</v>
      </c>
      <c r="H4280" s="70">
        <f t="shared" si="244"/>
        <v>21.318775200000001</v>
      </c>
    </row>
    <row r="4281" spans="1:8" x14ac:dyDescent="0.25">
      <c r="A4281" s="33" t="str">
        <f t="shared" si="245"/>
        <v>Romania25</v>
      </c>
      <c r="B4281" s="32" t="s">
        <v>1451</v>
      </c>
      <c r="C4281" s="33">
        <v>25</v>
      </c>
      <c r="D4281" s="34">
        <v>19.38</v>
      </c>
      <c r="E4281" s="34">
        <f t="shared" si="242"/>
        <v>19.961400000000001</v>
      </c>
      <c r="F4281" s="68">
        <v>6.8000000000000005E-2</v>
      </c>
      <c r="G4281" s="69">
        <f t="shared" si="243"/>
        <v>1.3573752000000001</v>
      </c>
      <c r="H4281" s="70">
        <f t="shared" si="244"/>
        <v>21.318775200000001</v>
      </c>
    </row>
    <row r="4282" spans="1:8" x14ac:dyDescent="0.25">
      <c r="A4282" s="33" t="str">
        <f t="shared" si="245"/>
        <v>Romania25.5</v>
      </c>
      <c r="B4282" s="32" t="s">
        <v>1451</v>
      </c>
      <c r="C4282" s="33">
        <v>25.5</v>
      </c>
      <c r="D4282" s="34">
        <v>38.76</v>
      </c>
      <c r="E4282" s="34">
        <f t="shared" si="242"/>
        <v>39.922800000000002</v>
      </c>
      <c r="F4282" s="68">
        <v>6.8000000000000005E-2</v>
      </c>
      <c r="G4282" s="69">
        <f t="shared" si="243"/>
        <v>2.7147504000000002</v>
      </c>
      <c r="H4282" s="70">
        <f t="shared" si="244"/>
        <v>42.637550400000002</v>
      </c>
    </row>
    <row r="4283" spans="1:8" x14ac:dyDescent="0.25">
      <c r="A4283" s="33" t="str">
        <f t="shared" si="245"/>
        <v>Romania26</v>
      </c>
      <c r="B4283" s="32" t="s">
        <v>1451</v>
      </c>
      <c r="C4283" s="33">
        <v>26</v>
      </c>
      <c r="D4283" s="34">
        <v>38.76</v>
      </c>
      <c r="E4283" s="34">
        <f t="shared" si="242"/>
        <v>39.922800000000002</v>
      </c>
      <c r="F4283" s="68">
        <v>6.8000000000000005E-2</v>
      </c>
      <c r="G4283" s="69">
        <f t="shared" si="243"/>
        <v>2.7147504000000002</v>
      </c>
      <c r="H4283" s="70">
        <f t="shared" si="244"/>
        <v>42.637550400000002</v>
      </c>
    </row>
    <row r="4284" spans="1:8" x14ac:dyDescent="0.25">
      <c r="A4284" s="33" t="str">
        <f t="shared" si="245"/>
        <v>Romania26.5</v>
      </c>
      <c r="B4284" s="32" t="s">
        <v>1451</v>
      </c>
      <c r="C4284" s="33">
        <v>26.5</v>
      </c>
      <c r="D4284" s="34">
        <v>38.76</v>
      </c>
      <c r="E4284" s="34">
        <f t="shared" si="242"/>
        <v>39.922800000000002</v>
      </c>
      <c r="F4284" s="68">
        <v>6.8000000000000005E-2</v>
      </c>
      <c r="G4284" s="69">
        <f t="shared" si="243"/>
        <v>2.7147504000000002</v>
      </c>
      <c r="H4284" s="70">
        <f t="shared" si="244"/>
        <v>42.637550400000002</v>
      </c>
    </row>
    <row r="4285" spans="1:8" x14ac:dyDescent="0.25">
      <c r="A4285" s="33" t="str">
        <f t="shared" si="245"/>
        <v>Romania27</v>
      </c>
      <c r="B4285" s="32" t="s">
        <v>1451</v>
      </c>
      <c r="C4285" s="33">
        <v>27</v>
      </c>
      <c r="D4285" s="34">
        <v>38.76</v>
      </c>
      <c r="E4285" s="34">
        <f t="shared" si="242"/>
        <v>39.922800000000002</v>
      </c>
      <c r="F4285" s="68">
        <v>6.8000000000000005E-2</v>
      </c>
      <c r="G4285" s="69">
        <f t="shared" si="243"/>
        <v>2.7147504000000002</v>
      </c>
      <c r="H4285" s="70">
        <f t="shared" si="244"/>
        <v>42.637550400000002</v>
      </c>
    </row>
    <row r="4286" spans="1:8" x14ac:dyDescent="0.25">
      <c r="A4286" s="33" t="str">
        <f t="shared" si="245"/>
        <v>Romania27.5</v>
      </c>
      <c r="B4286" s="32" t="s">
        <v>1451</v>
      </c>
      <c r="C4286" s="33">
        <v>27.5</v>
      </c>
      <c r="D4286" s="34">
        <v>38.76</v>
      </c>
      <c r="E4286" s="34">
        <f t="shared" si="242"/>
        <v>39.922800000000002</v>
      </c>
      <c r="F4286" s="68">
        <v>6.8000000000000005E-2</v>
      </c>
      <c r="G4286" s="69">
        <f t="shared" si="243"/>
        <v>2.7147504000000002</v>
      </c>
      <c r="H4286" s="70">
        <f t="shared" si="244"/>
        <v>42.637550400000002</v>
      </c>
    </row>
    <row r="4287" spans="1:8" x14ac:dyDescent="0.25">
      <c r="A4287" s="33" t="str">
        <f t="shared" si="245"/>
        <v>Romania28</v>
      </c>
      <c r="B4287" s="32" t="s">
        <v>1451</v>
      </c>
      <c r="C4287" s="33">
        <v>28</v>
      </c>
      <c r="D4287" s="34">
        <v>38.76</v>
      </c>
      <c r="E4287" s="34">
        <f t="shared" si="242"/>
        <v>39.922800000000002</v>
      </c>
      <c r="F4287" s="68">
        <v>6.8000000000000005E-2</v>
      </c>
      <c r="G4287" s="69">
        <f t="shared" si="243"/>
        <v>2.7147504000000002</v>
      </c>
      <c r="H4287" s="70">
        <f t="shared" si="244"/>
        <v>42.637550400000002</v>
      </c>
    </row>
    <row r="4288" spans="1:8" x14ac:dyDescent="0.25">
      <c r="A4288" s="33" t="str">
        <f t="shared" si="245"/>
        <v>Romania28.5</v>
      </c>
      <c r="B4288" s="32" t="s">
        <v>1451</v>
      </c>
      <c r="C4288" s="33">
        <v>28.5</v>
      </c>
      <c r="D4288" s="34">
        <v>38.76</v>
      </c>
      <c r="E4288" s="34">
        <f t="shared" si="242"/>
        <v>39.922800000000002</v>
      </c>
      <c r="F4288" s="68">
        <v>6.8000000000000005E-2</v>
      </c>
      <c r="G4288" s="69">
        <f t="shared" si="243"/>
        <v>2.7147504000000002</v>
      </c>
      <c r="H4288" s="70">
        <f t="shared" si="244"/>
        <v>42.637550400000002</v>
      </c>
    </row>
    <row r="4289" spans="1:8" x14ac:dyDescent="0.25">
      <c r="A4289" s="33" t="str">
        <f t="shared" si="245"/>
        <v>Romania29</v>
      </c>
      <c r="B4289" s="32" t="s">
        <v>1451</v>
      </c>
      <c r="C4289" s="33">
        <v>29</v>
      </c>
      <c r="D4289" s="34">
        <v>38.76</v>
      </c>
      <c r="E4289" s="34">
        <f t="shared" si="242"/>
        <v>39.922800000000002</v>
      </c>
      <c r="F4289" s="68">
        <v>6.8000000000000005E-2</v>
      </c>
      <c r="G4289" s="69">
        <f t="shared" si="243"/>
        <v>2.7147504000000002</v>
      </c>
      <c r="H4289" s="70">
        <f t="shared" si="244"/>
        <v>42.637550400000002</v>
      </c>
    </row>
    <row r="4290" spans="1:8" x14ac:dyDescent="0.25">
      <c r="A4290" s="33" t="str">
        <f t="shared" si="245"/>
        <v>Romania29.5</v>
      </c>
      <c r="B4290" s="32" t="s">
        <v>1451</v>
      </c>
      <c r="C4290" s="33">
        <v>29.5</v>
      </c>
      <c r="D4290" s="34">
        <v>38.76</v>
      </c>
      <c r="E4290" s="34">
        <f t="shared" si="242"/>
        <v>39.922800000000002</v>
      </c>
      <c r="F4290" s="68">
        <v>6.8000000000000005E-2</v>
      </c>
      <c r="G4290" s="69">
        <f t="shared" si="243"/>
        <v>2.7147504000000002</v>
      </c>
      <c r="H4290" s="70">
        <f t="shared" si="244"/>
        <v>42.637550400000002</v>
      </c>
    </row>
    <row r="4291" spans="1:8" x14ac:dyDescent="0.25">
      <c r="A4291" s="33" t="str">
        <f t="shared" si="245"/>
        <v>Romania30</v>
      </c>
      <c r="B4291" s="32" t="s">
        <v>1451</v>
      </c>
      <c r="C4291" s="33">
        <v>30</v>
      </c>
      <c r="D4291" s="34">
        <v>38.76</v>
      </c>
      <c r="E4291" s="34">
        <f t="shared" si="242"/>
        <v>39.922800000000002</v>
      </c>
      <c r="F4291" s="68">
        <v>6.8000000000000005E-2</v>
      </c>
      <c r="G4291" s="69">
        <f t="shared" si="243"/>
        <v>2.7147504000000002</v>
      </c>
      <c r="H4291" s="70">
        <f t="shared" si="244"/>
        <v>42.637550400000002</v>
      </c>
    </row>
    <row r="4292" spans="1:8" x14ac:dyDescent="0.25">
      <c r="A4292" s="33" t="str">
        <f t="shared" si="245"/>
        <v>Romania30.5</v>
      </c>
      <c r="B4292" s="32" t="s">
        <v>1451</v>
      </c>
      <c r="C4292" s="33">
        <v>30.5</v>
      </c>
      <c r="D4292" s="34">
        <v>38.76</v>
      </c>
      <c r="E4292" s="34">
        <f t="shared" si="242"/>
        <v>39.922800000000002</v>
      </c>
      <c r="F4292" s="68">
        <v>6.8000000000000005E-2</v>
      </c>
      <c r="G4292" s="69">
        <f t="shared" si="243"/>
        <v>2.7147504000000002</v>
      </c>
      <c r="H4292" s="70">
        <f t="shared" si="244"/>
        <v>42.637550400000002</v>
      </c>
    </row>
    <row r="4293" spans="1:8" x14ac:dyDescent="0.25">
      <c r="A4293" s="33" t="str">
        <f t="shared" si="245"/>
        <v>Romania31</v>
      </c>
      <c r="B4293" s="32" t="s">
        <v>1451</v>
      </c>
      <c r="C4293" s="33">
        <v>31</v>
      </c>
      <c r="D4293" s="34">
        <v>38.76</v>
      </c>
      <c r="E4293" s="34">
        <f t="shared" si="242"/>
        <v>39.922800000000002</v>
      </c>
      <c r="F4293" s="68">
        <v>6.8000000000000005E-2</v>
      </c>
      <c r="G4293" s="69">
        <f t="shared" si="243"/>
        <v>2.7147504000000002</v>
      </c>
      <c r="H4293" s="70">
        <f t="shared" si="244"/>
        <v>42.637550400000002</v>
      </c>
    </row>
    <row r="4294" spans="1:8" x14ac:dyDescent="0.25">
      <c r="A4294" s="33" t="str">
        <f t="shared" si="245"/>
        <v>Romania31.5</v>
      </c>
      <c r="B4294" s="32" t="s">
        <v>1451</v>
      </c>
      <c r="C4294" s="33">
        <v>31.5</v>
      </c>
      <c r="D4294" s="34">
        <v>38.76</v>
      </c>
      <c r="E4294" s="34">
        <f t="shared" si="242"/>
        <v>39.922800000000002</v>
      </c>
      <c r="F4294" s="68">
        <v>6.8000000000000005E-2</v>
      </c>
      <c r="G4294" s="69">
        <f t="shared" si="243"/>
        <v>2.7147504000000002</v>
      </c>
      <c r="H4294" s="70">
        <f t="shared" si="244"/>
        <v>42.637550400000002</v>
      </c>
    </row>
    <row r="4295" spans="1:8" x14ac:dyDescent="0.25">
      <c r="A4295" s="33" t="str">
        <f t="shared" si="245"/>
        <v>Romania32</v>
      </c>
      <c r="B4295" s="32" t="s">
        <v>1451</v>
      </c>
      <c r="C4295" s="33">
        <v>32</v>
      </c>
      <c r="D4295" s="34">
        <v>38.76</v>
      </c>
      <c r="E4295" s="34">
        <f t="shared" si="242"/>
        <v>39.922800000000002</v>
      </c>
      <c r="F4295" s="68">
        <v>6.8000000000000005E-2</v>
      </c>
      <c r="G4295" s="69">
        <f t="shared" si="243"/>
        <v>2.7147504000000002</v>
      </c>
      <c r="H4295" s="70">
        <f t="shared" si="244"/>
        <v>42.637550400000002</v>
      </c>
    </row>
    <row r="4296" spans="1:8" x14ac:dyDescent="0.25">
      <c r="A4296" s="33" t="str">
        <f t="shared" si="245"/>
        <v>Romania32.5</v>
      </c>
      <c r="B4296" s="32" t="s">
        <v>1451</v>
      </c>
      <c r="C4296" s="33">
        <v>32.5</v>
      </c>
      <c r="D4296" s="34">
        <v>38.76</v>
      </c>
      <c r="E4296" s="34">
        <f t="shared" si="242"/>
        <v>39.922800000000002</v>
      </c>
      <c r="F4296" s="68">
        <v>6.8000000000000005E-2</v>
      </c>
      <c r="G4296" s="69">
        <f t="shared" si="243"/>
        <v>2.7147504000000002</v>
      </c>
      <c r="H4296" s="70">
        <f t="shared" si="244"/>
        <v>42.637550400000002</v>
      </c>
    </row>
    <row r="4297" spans="1:8" x14ac:dyDescent="0.25">
      <c r="A4297" s="33" t="str">
        <f t="shared" si="245"/>
        <v>Romania33</v>
      </c>
      <c r="B4297" s="32" t="s">
        <v>1451</v>
      </c>
      <c r="C4297" s="33">
        <v>33</v>
      </c>
      <c r="D4297" s="34">
        <v>38.76</v>
      </c>
      <c r="E4297" s="34">
        <f t="shared" si="242"/>
        <v>39.922800000000002</v>
      </c>
      <c r="F4297" s="68">
        <v>6.8000000000000005E-2</v>
      </c>
      <c r="G4297" s="69">
        <f t="shared" si="243"/>
        <v>2.7147504000000002</v>
      </c>
      <c r="H4297" s="70">
        <f t="shared" si="244"/>
        <v>42.637550400000002</v>
      </c>
    </row>
    <row r="4298" spans="1:8" x14ac:dyDescent="0.25">
      <c r="A4298" s="33" t="str">
        <f t="shared" si="245"/>
        <v>Romania33.5</v>
      </c>
      <c r="B4298" s="32" t="s">
        <v>1451</v>
      </c>
      <c r="C4298" s="33">
        <v>33.5</v>
      </c>
      <c r="D4298" s="34">
        <v>38.76</v>
      </c>
      <c r="E4298" s="34">
        <f t="shared" si="242"/>
        <v>39.922800000000002</v>
      </c>
      <c r="F4298" s="68">
        <v>6.8000000000000005E-2</v>
      </c>
      <c r="G4298" s="69">
        <f t="shared" si="243"/>
        <v>2.7147504000000002</v>
      </c>
      <c r="H4298" s="70">
        <f t="shared" si="244"/>
        <v>42.637550400000002</v>
      </c>
    </row>
    <row r="4299" spans="1:8" x14ac:dyDescent="0.25">
      <c r="A4299" s="33" t="str">
        <f t="shared" si="245"/>
        <v>Romania34</v>
      </c>
      <c r="B4299" s="32" t="s">
        <v>1451</v>
      </c>
      <c r="C4299" s="33">
        <v>34</v>
      </c>
      <c r="D4299" s="34">
        <v>38.76</v>
      </c>
      <c r="E4299" s="34">
        <f t="shared" si="242"/>
        <v>39.922800000000002</v>
      </c>
      <c r="F4299" s="68">
        <v>6.8000000000000005E-2</v>
      </c>
      <c r="G4299" s="69">
        <f t="shared" si="243"/>
        <v>2.7147504000000002</v>
      </c>
      <c r="H4299" s="70">
        <f t="shared" si="244"/>
        <v>42.637550400000002</v>
      </c>
    </row>
    <row r="4300" spans="1:8" x14ac:dyDescent="0.25">
      <c r="A4300" s="33" t="str">
        <f t="shared" si="245"/>
        <v>Romania34.5</v>
      </c>
      <c r="B4300" s="32" t="s">
        <v>1451</v>
      </c>
      <c r="C4300" s="33">
        <v>34.5</v>
      </c>
      <c r="D4300" s="34">
        <v>38.76</v>
      </c>
      <c r="E4300" s="34">
        <f t="shared" si="242"/>
        <v>39.922800000000002</v>
      </c>
      <c r="F4300" s="68">
        <v>6.8000000000000005E-2</v>
      </c>
      <c r="G4300" s="69">
        <f t="shared" si="243"/>
        <v>2.7147504000000002</v>
      </c>
      <c r="H4300" s="70">
        <f t="shared" si="244"/>
        <v>42.637550400000002</v>
      </c>
    </row>
    <row r="4301" spans="1:8" x14ac:dyDescent="0.25">
      <c r="A4301" s="33" t="str">
        <f t="shared" si="245"/>
        <v>Romania35</v>
      </c>
      <c r="B4301" s="32" t="s">
        <v>1451</v>
      </c>
      <c r="C4301" s="33">
        <v>35</v>
      </c>
      <c r="D4301" s="34">
        <v>38.76</v>
      </c>
      <c r="E4301" s="34">
        <f t="shared" si="242"/>
        <v>39.922800000000002</v>
      </c>
      <c r="F4301" s="68">
        <v>6.8000000000000005E-2</v>
      </c>
      <c r="G4301" s="69">
        <f t="shared" si="243"/>
        <v>2.7147504000000002</v>
      </c>
      <c r="H4301" s="70">
        <f t="shared" si="244"/>
        <v>42.637550400000002</v>
      </c>
    </row>
    <row r="4302" spans="1:8" x14ac:dyDescent="0.25">
      <c r="A4302" s="33" t="str">
        <f t="shared" si="245"/>
        <v>Romania35.5</v>
      </c>
      <c r="B4302" s="32" t="s">
        <v>1451</v>
      </c>
      <c r="C4302" s="33">
        <v>35.5</v>
      </c>
      <c r="D4302" s="34">
        <v>38.76</v>
      </c>
      <c r="E4302" s="34">
        <f t="shared" si="242"/>
        <v>39.922800000000002</v>
      </c>
      <c r="F4302" s="68">
        <v>6.8000000000000005E-2</v>
      </c>
      <c r="G4302" s="69">
        <f t="shared" si="243"/>
        <v>2.7147504000000002</v>
      </c>
      <c r="H4302" s="70">
        <f t="shared" si="244"/>
        <v>42.637550400000002</v>
      </c>
    </row>
    <row r="4303" spans="1:8" x14ac:dyDescent="0.25">
      <c r="A4303" s="33" t="str">
        <f t="shared" si="245"/>
        <v>Romania36</v>
      </c>
      <c r="B4303" s="32" t="s">
        <v>1451</v>
      </c>
      <c r="C4303" s="33">
        <v>36</v>
      </c>
      <c r="D4303" s="34">
        <v>38.76</v>
      </c>
      <c r="E4303" s="34">
        <f t="shared" si="242"/>
        <v>39.922800000000002</v>
      </c>
      <c r="F4303" s="68">
        <v>6.8000000000000005E-2</v>
      </c>
      <c r="G4303" s="69">
        <f t="shared" si="243"/>
        <v>2.7147504000000002</v>
      </c>
      <c r="H4303" s="70">
        <f t="shared" si="244"/>
        <v>42.637550400000002</v>
      </c>
    </row>
    <row r="4304" spans="1:8" x14ac:dyDescent="0.25">
      <c r="A4304" s="33" t="str">
        <f t="shared" si="245"/>
        <v>Romania36.5</v>
      </c>
      <c r="B4304" s="32" t="s">
        <v>1451</v>
      </c>
      <c r="C4304" s="33">
        <v>36.5</v>
      </c>
      <c r="D4304" s="34">
        <v>38.76</v>
      </c>
      <c r="E4304" s="34">
        <f t="shared" si="242"/>
        <v>39.922800000000002</v>
      </c>
      <c r="F4304" s="68">
        <v>6.8000000000000005E-2</v>
      </c>
      <c r="G4304" s="69">
        <f t="shared" si="243"/>
        <v>2.7147504000000002</v>
      </c>
      <c r="H4304" s="70">
        <f t="shared" si="244"/>
        <v>42.637550400000002</v>
      </c>
    </row>
    <row r="4305" spans="1:8" x14ac:dyDescent="0.25">
      <c r="A4305" s="33" t="str">
        <f t="shared" si="245"/>
        <v>Romania37</v>
      </c>
      <c r="B4305" s="32" t="s">
        <v>1451</v>
      </c>
      <c r="C4305" s="33">
        <v>37</v>
      </c>
      <c r="D4305" s="34">
        <v>38.76</v>
      </c>
      <c r="E4305" s="34">
        <f t="shared" si="242"/>
        <v>39.922800000000002</v>
      </c>
      <c r="F4305" s="68">
        <v>6.8000000000000005E-2</v>
      </c>
      <c r="G4305" s="69">
        <f t="shared" si="243"/>
        <v>2.7147504000000002</v>
      </c>
      <c r="H4305" s="70">
        <f t="shared" si="244"/>
        <v>42.637550400000002</v>
      </c>
    </row>
    <row r="4306" spans="1:8" x14ac:dyDescent="0.25">
      <c r="A4306" s="33" t="str">
        <f t="shared" si="245"/>
        <v>Romania37.5</v>
      </c>
      <c r="B4306" s="32" t="s">
        <v>1451</v>
      </c>
      <c r="C4306" s="33">
        <v>37.5</v>
      </c>
      <c r="D4306" s="34">
        <v>38.76</v>
      </c>
      <c r="E4306" s="34">
        <f t="shared" ref="E4306:E4369" si="246">D4306*1.03</f>
        <v>39.922800000000002</v>
      </c>
      <c r="F4306" s="68">
        <v>6.8000000000000005E-2</v>
      </c>
      <c r="G4306" s="69">
        <f t="shared" ref="G4306:G4369" si="247">E4306*F4306</f>
        <v>2.7147504000000002</v>
      </c>
      <c r="H4306" s="70">
        <f t="shared" ref="H4306:H4369" si="248">G4306+E4306</f>
        <v>42.637550400000002</v>
      </c>
    </row>
    <row r="4307" spans="1:8" x14ac:dyDescent="0.25">
      <c r="A4307" s="33" t="str">
        <f t="shared" ref="A4307:A4370" si="249">CONCATENATE(B4307,C4307)</f>
        <v>Romania38</v>
      </c>
      <c r="B4307" s="32" t="s">
        <v>1451</v>
      </c>
      <c r="C4307" s="33">
        <v>38</v>
      </c>
      <c r="D4307" s="34">
        <v>38.76</v>
      </c>
      <c r="E4307" s="34">
        <f t="shared" si="246"/>
        <v>39.922800000000002</v>
      </c>
      <c r="F4307" s="68">
        <v>6.8000000000000005E-2</v>
      </c>
      <c r="G4307" s="69">
        <f t="shared" si="247"/>
        <v>2.7147504000000002</v>
      </c>
      <c r="H4307" s="70">
        <f t="shared" si="248"/>
        <v>42.637550400000002</v>
      </c>
    </row>
    <row r="4308" spans="1:8" x14ac:dyDescent="0.25">
      <c r="A4308" s="33" t="str">
        <f t="shared" si="249"/>
        <v>Romania38.5</v>
      </c>
      <c r="B4308" s="32" t="s">
        <v>1451</v>
      </c>
      <c r="C4308" s="33">
        <v>38.5</v>
      </c>
      <c r="D4308" s="34">
        <v>38.76</v>
      </c>
      <c r="E4308" s="34">
        <f t="shared" si="246"/>
        <v>39.922800000000002</v>
      </c>
      <c r="F4308" s="68">
        <v>6.8000000000000005E-2</v>
      </c>
      <c r="G4308" s="69">
        <f t="shared" si="247"/>
        <v>2.7147504000000002</v>
      </c>
      <c r="H4308" s="70">
        <f t="shared" si="248"/>
        <v>42.637550400000002</v>
      </c>
    </row>
    <row r="4309" spans="1:8" x14ac:dyDescent="0.25">
      <c r="A4309" s="33" t="str">
        <f t="shared" si="249"/>
        <v>Romania39</v>
      </c>
      <c r="B4309" s="32" t="s">
        <v>1451</v>
      </c>
      <c r="C4309" s="33">
        <v>39</v>
      </c>
      <c r="D4309" s="34">
        <v>38.76</v>
      </c>
      <c r="E4309" s="34">
        <f t="shared" si="246"/>
        <v>39.922800000000002</v>
      </c>
      <c r="F4309" s="68">
        <v>6.8000000000000005E-2</v>
      </c>
      <c r="G4309" s="69">
        <f t="shared" si="247"/>
        <v>2.7147504000000002</v>
      </c>
      <c r="H4309" s="70">
        <f t="shared" si="248"/>
        <v>42.637550400000002</v>
      </c>
    </row>
    <row r="4310" spans="1:8" x14ac:dyDescent="0.25">
      <c r="A4310" s="33" t="str">
        <f t="shared" si="249"/>
        <v>Romania39.5</v>
      </c>
      <c r="B4310" s="32" t="s">
        <v>1451</v>
      </c>
      <c r="C4310" s="33">
        <v>39.5</v>
      </c>
      <c r="D4310" s="34">
        <v>38.76</v>
      </c>
      <c r="E4310" s="34">
        <f t="shared" si="246"/>
        <v>39.922800000000002</v>
      </c>
      <c r="F4310" s="68">
        <v>6.8000000000000005E-2</v>
      </c>
      <c r="G4310" s="69">
        <f t="shared" si="247"/>
        <v>2.7147504000000002</v>
      </c>
      <c r="H4310" s="70">
        <f t="shared" si="248"/>
        <v>42.637550400000002</v>
      </c>
    </row>
    <row r="4311" spans="1:8" x14ac:dyDescent="0.25">
      <c r="A4311" s="33" t="str">
        <f t="shared" si="249"/>
        <v>Romania40</v>
      </c>
      <c r="B4311" s="32" t="s">
        <v>1451</v>
      </c>
      <c r="C4311" s="33">
        <v>40</v>
      </c>
      <c r="D4311" s="34">
        <v>38.76</v>
      </c>
      <c r="E4311" s="34">
        <f t="shared" si="246"/>
        <v>39.922800000000002</v>
      </c>
      <c r="F4311" s="68">
        <v>6.8000000000000005E-2</v>
      </c>
      <c r="G4311" s="69">
        <f t="shared" si="247"/>
        <v>2.7147504000000002</v>
      </c>
      <c r="H4311" s="70">
        <f t="shared" si="248"/>
        <v>42.637550400000002</v>
      </c>
    </row>
    <row r="4312" spans="1:8" x14ac:dyDescent="0.25">
      <c r="A4312" s="33" t="str">
        <f t="shared" si="249"/>
        <v>Romania40.5</v>
      </c>
      <c r="B4312" s="32" t="s">
        <v>1451</v>
      </c>
      <c r="C4312" s="33">
        <v>40.5</v>
      </c>
      <c r="D4312" s="34">
        <v>38.76</v>
      </c>
      <c r="E4312" s="34">
        <f t="shared" si="246"/>
        <v>39.922800000000002</v>
      </c>
      <c r="F4312" s="68">
        <v>6.8000000000000005E-2</v>
      </c>
      <c r="G4312" s="69">
        <f t="shared" si="247"/>
        <v>2.7147504000000002</v>
      </c>
      <c r="H4312" s="70">
        <f t="shared" si="248"/>
        <v>42.637550400000002</v>
      </c>
    </row>
    <row r="4313" spans="1:8" x14ac:dyDescent="0.25">
      <c r="A4313" s="33" t="str">
        <f t="shared" si="249"/>
        <v>Romania41</v>
      </c>
      <c r="B4313" s="32" t="s">
        <v>1451</v>
      </c>
      <c r="C4313" s="33">
        <v>41</v>
      </c>
      <c r="D4313" s="34">
        <v>38.76</v>
      </c>
      <c r="E4313" s="34">
        <f t="shared" si="246"/>
        <v>39.922800000000002</v>
      </c>
      <c r="F4313" s="68">
        <v>6.8000000000000005E-2</v>
      </c>
      <c r="G4313" s="69">
        <f t="shared" si="247"/>
        <v>2.7147504000000002</v>
      </c>
      <c r="H4313" s="70">
        <f t="shared" si="248"/>
        <v>42.637550400000002</v>
      </c>
    </row>
    <row r="4314" spans="1:8" x14ac:dyDescent="0.25">
      <c r="A4314" s="33" t="str">
        <f t="shared" si="249"/>
        <v>Romania41.5</v>
      </c>
      <c r="B4314" s="32" t="s">
        <v>1451</v>
      </c>
      <c r="C4314" s="33">
        <v>41.5</v>
      </c>
      <c r="D4314" s="34">
        <v>38.76</v>
      </c>
      <c r="E4314" s="34">
        <f t="shared" si="246"/>
        <v>39.922800000000002</v>
      </c>
      <c r="F4314" s="68">
        <v>6.8000000000000005E-2</v>
      </c>
      <c r="G4314" s="69">
        <f t="shared" si="247"/>
        <v>2.7147504000000002</v>
      </c>
      <c r="H4314" s="70">
        <f t="shared" si="248"/>
        <v>42.637550400000002</v>
      </c>
    </row>
    <row r="4315" spans="1:8" x14ac:dyDescent="0.25">
      <c r="A4315" s="33" t="str">
        <f t="shared" si="249"/>
        <v>Romania42</v>
      </c>
      <c r="B4315" s="32" t="s">
        <v>1451</v>
      </c>
      <c r="C4315" s="33">
        <v>42</v>
      </c>
      <c r="D4315" s="34">
        <v>38.76</v>
      </c>
      <c r="E4315" s="34">
        <f t="shared" si="246"/>
        <v>39.922800000000002</v>
      </c>
      <c r="F4315" s="68">
        <v>6.8000000000000005E-2</v>
      </c>
      <c r="G4315" s="69">
        <f t="shared" si="247"/>
        <v>2.7147504000000002</v>
      </c>
      <c r="H4315" s="70">
        <f t="shared" si="248"/>
        <v>42.637550400000002</v>
      </c>
    </row>
    <row r="4316" spans="1:8" x14ac:dyDescent="0.25">
      <c r="A4316" s="33" t="str">
        <f t="shared" si="249"/>
        <v>Romania42.5</v>
      </c>
      <c r="B4316" s="32" t="s">
        <v>1451</v>
      </c>
      <c r="C4316" s="33">
        <v>42.5</v>
      </c>
      <c r="D4316" s="34">
        <v>38.76</v>
      </c>
      <c r="E4316" s="34">
        <f t="shared" si="246"/>
        <v>39.922800000000002</v>
      </c>
      <c r="F4316" s="68">
        <v>6.8000000000000005E-2</v>
      </c>
      <c r="G4316" s="69">
        <f t="shared" si="247"/>
        <v>2.7147504000000002</v>
      </c>
      <c r="H4316" s="70">
        <f t="shared" si="248"/>
        <v>42.637550400000002</v>
      </c>
    </row>
    <row r="4317" spans="1:8" x14ac:dyDescent="0.25">
      <c r="A4317" s="33" t="str">
        <f t="shared" si="249"/>
        <v>Romania43</v>
      </c>
      <c r="B4317" s="32" t="s">
        <v>1451</v>
      </c>
      <c r="C4317" s="33">
        <v>43</v>
      </c>
      <c r="D4317" s="34">
        <v>38.76</v>
      </c>
      <c r="E4317" s="34">
        <f t="shared" si="246"/>
        <v>39.922800000000002</v>
      </c>
      <c r="F4317" s="68">
        <v>6.8000000000000005E-2</v>
      </c>
      <c r="G4317" s="69">
        <f t="shared" si="247"/>
        <v>2.7147504000000002</v>
      </c>
      <c r="H4317" s="70">
        <f t="shared" si="248"/>
        <v>42.637550400000002</v>
      </c>
    </row>
    <row r="4318" spans="1:8" x14ac:dyDescent="0.25">
      <c r="A4318" s="33" t="str">
        <f t="shared" si="249"/>
        <v>Romania43.5</v>
      </c>
      <c r="B4318" s="32" t="s">
        <v>1451</v>
      </c>
      <c r="C4318" s="33">
        <v>43.5</v>
      </c>
      <c r="D4318" s="34">
        <v>38.76</v>
      </c>
      <c r="E4318" s="34">
        <f t="shared" si="246"/>
        <v>39.922800000000002</v>
      </c>
      <c r="F4318" s="68">
        <v>6.8000000000000005E-2</v>
      </c>
      <c r="G4318" s="69">
        <f t="shared" si="247"/>
        <v>2.7147504000000002</v>
      </c>
      <c r="H4318" s="70">
        <f t="shared" si="248"/>
        <v>42.637550400000002</v>
      </c>
    </row>
    <row r="4319" spans="1:8" x14ac:dyDescent="0.25">
      <c r="A4319" s="33" t="str">
        <f t="shared" si="249"/>
        <v>Romania44</v>
      </c>
      <c r="B4319" s="32" t="s">
        <v>1451</v>
      </c>
      <c r="C4319" s="33">
        <v>44</v>
      </c>
      <c r="D4319" s="34">
        <v>38.76</v>
      </c>
      <c r="E4319" s="34">
        <f t="shared" si="246"/>
        <v>39.922800000000002</v>
      </c>
      <c r="F4319" s="68">
        <v>6.8000000000000005E-2</v>
      </c>
      <c r="G4319" s="69">
        <f t="shared" si="247"/>
        <v>2.7147504000000002</v>
      </c>
      <c r="H4319" s="70">
        <f t="shared" si="248"/>
        <v>42.637550400000002</v>
      </c>
    </row>
    <row r="4320" spans="1:8" x14ac:dyDescent="0.25">
      <c r="A4320" s="33" t="str">
        <f t="shared" si="249"/>
        <v>Romania44.5</v>
      </c>
      <c r="B4320" s="32" t="s">
        <v>1451</v>
      </c>
      <c r="C4320" s="33">
        <v>44.5</v>
      </c>
      <c r="D4320" s="34">
        <v>38.76</v>
      </c>
      <c r="E4320" s="34">
        <f t="shared" si="246"/>
        <v>39.922800000000002</v>
      </c>
      <c r="F4320" s="68">
        <v>6.8000000000000005E-2</v>
      </c>
      <c r="G4320" s="69">
        <f t="shared" si="247"/>
        <v>2.7147504000000002</v>
      </c>
      <c r="H4320" s="70">
        <f t="shared" si="248"/>
        <v>42.637550400000002</v>
      </c>
    </row>
    <row r="4321" spans="1:8" x14ac:dyDescent="0.25">
      <c r="A4321" s="33" t="str">
        <f t="shared" si="249"/>
        <v>Romania45</v>
      </c>
      <c r="B4321" s="32" t="s">
        <v>1451</v>
      </c>
      <c r="C4321" s="33">
        <v>45</v>
      </c>
      <c r="D4321" s="34">
        <v>38.76</v>
      </c>
      <c r="E4321" s="34">
        <f t="shared" si="246"/>
        <v>39.922800000000002</v>
      </c>
      <c r="F4321" s="68">
        <v>6.8000000000000005E-2</v>
      </c>
      <c r="G4321" s="69">
        <f t="shared" si="247"/>
        <v>2.7147504000000002</v>
      </c>
      <c r="H4321" s="70">
        <f t="shared" si="248"/>
        <v>42.637550400000002</v>
      </c>
    </row>
    <row r="4322" spans="1:8" x14ac:dyDescent="0.25">
      <c r="A4322" s="33" t="str">
        <f t="shared" si="249"/>
        <v>Romania45.5</v>
      </c>
      <c r="B4322" s="32" t="s">
        <v>1451</v>
      </c>
      <c r="C4322" s="33">
        <v>45.5</v>
      </c>
      <c r="D4322" s="34">
        <v>38.76</v>
      </c>
      <c r="E4322" s="34">
        <f t="shared" si="246"/>
        <v>39.922800000000002</v>
      </c>
      <c r="F4322" s="68">
        <v>6.8000000000000005E-2</v>
      </c>
      <c r="G4322" s="69">
        <f t="shared" si="247"/>
        <v>2.7147504000000002</v>
      </c>
      <c r="H4322" s="70">
        <f t="shared" si="248"/>
        <v>42.637550400000002</v>
      </c>
    </row>
    <row r="4323" spans="1:8" x14ac:dyDescent="0.25">
      <c r="A4323" s="33" t="str">
        <f t="shared" si="249"/>
        <v>Romania46</v>
      </c>
      <c r="B4323" s="32" t="s">
        <v>1451</v>
      </c>
      <c r="C4323" s="33">
        <v>46</v>
      </c>
      <c r="D4323" s="34">
        <v>38.76</v>
      </c>
      <c r="E4323" s="34">
        <f t="shared" si="246"/>
        <v>39.922800000000002</v>
      </c>
      <c r="F4323" s="68">
        <v>6.8000000000000005E-2</v>
      </c>
      <c r="G4323" s="69">
        <f t="shared" si="247"/>
        <v>2.7147504000000002</v>
      </c>
      <c r="H4323" s="70">
        <f t="shared" si="248"/>
        <v>42.637550400000002</v>
      </c>
    </row>
    <row r="4324" spans="1:8" x14ac:dyDescent="0.25">
      <c r="A4324" s="33" t="str">
        <f t="shared" si="249"/>
        <v>Romania46.5</v>
      </c>
      <c r="B4324" s="32" t="s">
        <v>1451</v>
      </c>
      <c r="C4324" s="33">
        <v>46.5</v>
      </c>
      <c r="D4324" s="34">
        <v>38.76</v>
      </c>
      <c r="E4324" s="34">
        <f t="shared" si="246"/>
        <v>39.922800000000002</v>
      </c>
      <c r="F4324" s="68">
        <v>6.8000000000000005E-2</v>
      </c>
      <c r="G4324" s="69">
        <f t="shared" si="247"/>
        <v>2.7147504000000002</v>
      </c>
      <c r="H4324" s="70">
        <f t="shared" si="248"/>
        <v>42.637550400000002</v>
      </c>
    </row>
    <row r="4325" spans="1:8" x14ac:dyDescent="0.25">
      <c r="A4325" s="33" t="str">
        <f t="shared" si="249"/>
        <v>Romania47</v>
      </c>
      <c r="B4325" s="32" t="s">
        <v>1451</v>
      </c>
      <c r="C4325" s="33">
        <v>47</v>
      </c>
      <c r="D4325" s="34">
        <v>38.76</v>
      </c>
      <c r="E4325" s="34">
        <f t="shared" si="246"/>
        <v>39.922800000000002</v>
      </c>
      <c r="F4325" s="68">
        <v>6.8000000000000005E-2</v>
      </c>
      <c r="G4325" s="69">
        <f t="shared" si="247"/>
        <v>2.7147504000000002</v>
      </c>
      <c r="H4325" s="70">
        <f t="shared" si="248"/>
        <v>42.637550400000002</v>
      </c>
    </row>
    <row r="4326" spans="1:8" x14ac:dyDescent="0.25">
      <c r="A4326" s="33" t="str">
        <f t="shared" si="249"/>
        <v>Romania47.5</v>
      </c>
      <c r="B4326" s="32" t="s">
        <v>1451</v>
      </c>
      <c r="C4326" s="33">
        <v>47.5</v>
      </c>
      <c r="D4326" s="34">
        <v>38.76</v>
      </c>
      <c r="E4326" s="34">
        <f t="shared" si="246"/>
        <v>39.922800000000002</v>
      </c>
      <c r="F4326" s="68">
        <v>6.8000000000000005E-2</v>
      </c>
      <c r="G4326" s="69">
        <f t="shared" si="247"/>
        <v>2.7147504000000002</v>
      </c>
      <c r="H4326" s="70">
        <f t="shared" si="248"/>
        <v>42.637550400000002</v>
      </c>
    </row>
    <row r="4327" spans="1:8" x14ac:dyDescent="0.25">
      <c r="A4327" s="33" t="str">
        <f t="shared" si="249"/>
        <v>Romania48</v>
      </c>
      <c r="B4327" s="32" t="s">
        <v>1451</v>
      </c>
      <c r="C4327" s="33">
        <v>48</v>
      </c>
      <c r="D4327" s="34">
        <v>38.76</v>
      </c>
      <c r="E4327" s="34">
        <f t="shared" si="246"/>
        <v>39.922800000000002</v>
      </c>
      <c r="F4327" s="68">
        <v>6.8000000000000005E-2</v>
      </c>
      <c r="G4327" s="69">
        <f t="shared" si="247"/>
        <v>2.7147504000000002</v>
      </c>
      <c r="H4327" s="70">
        <f t="shared" si="248"/>
        <v>42.637550400000002</v>
      </c>
    </row>
    <row r="4328" spans="1:8" x14ac:dyDescent="0.25">
      <c r="A4328" s="33" t="str">
        <f t="shared" si="249"/>
        <v>Romania48.5</v>
      </c>
      <c r="B4328" s="32" t="s">
        <v>1451</v>
      </c>
      <c r="C4328" s="33">
        <v>48.5</v>
      </c>
      <c r="D4328" s="34">
        <v>38.76</v>
      </c>
      <c r="E4328" s="34">
        <f t="shared" si="246"/>
        <v>39.922800000000002</v>
      </c>
      <c r="F4328" s="68">
        <v>6.8000000000000005E-2</v>
      </c>
      <c r="G4328" s="69">
        <f t="shared" si="247"/>
        <v>2.7147504000000002</v>
      </c>
      <c r="H4328" s="70">
        <f t="shared" si="248"/>
        <v>42.637550400000002</v>
      </c>
    </row>
    <row r="4329" spans="1:8" x14ac:dyDescent="0.25">
      <c r="A4329" s="33" t="str">
        <f t="shared" si="249"/>
        <v>Romania49</v>
      </c>
      <c r="B4329" s="32" t="s">
        <v>1451</v>
      </c>
      <c r="C4329" s="33">
        <v>49</v>
      </c>
      <c r="D4329" s="34">
        <v>38.76</v>
      </c>
      <c r="E4329" s="34">
        <f t="shared" si="246"/>
        <v>39.922800000000002</v>
      </c>
      <c r="F4329" s="68">
        <v>6.8000000000000005E-2</v>
      </c>
      <c r="G4329" s="69">
        <f t="shared" si="247"/>
        <v>2.7147504000000002</v>
      </c>
      <c r="H4329" s="70">
        <f t="shared" si="248"/>
        <v>42.637550400000002</v>
      </c>
    </row>
    <row r="4330" spans="1:8" x14ac:dyDescent="0.25">
      <c r="A4330" s="33" t="str">
        <f t="shared" si="249"/>
        <v>Romania49.5</v>
      </c>
      <c r="B4330" s="32" t="s">
        <v>1451</v>
      </c>
      <c r="C4330" s="33">
        <v>49.5</v>
      </c>
      <c r="D4330" s="34">
        <v>38.76</v>
      </c>
      <c r="E4330" s="34">
        <f t="shared" si="246"/>
        <v>39.922800000000002</v>
      </c>
      <c r="F4330" s="68">
        <v>6.8000000000000005E-2</v>
      </c>
      <c r="G4330" s="69">
        <f t="shared" si="247"/>
        <v>2.7147504000000002</v>
      </c>
      <c r="H4330" s="70">
        <f t="shared" si="248"/>
        <v>42.637550400000002</v>
      </c>
    </row>
    <row r="4331" spans="1:8" x14ac:dyDescent="0.25">
      <c r="A4331" s="33" t="str">
        <f t="shared" si="249"/>
        <v>Romania50</v>
      </c>
      <c r="B4331" s="32" t="s">
        <v>1451</v>
      </c>
      <c r="C4331" s="33">
        <v>50</v>
      </c>
      <c r="D4331" s="34">
        <v>38.76</v>
      </c>
      <c r="E4331" s="34">
        <f t="shared" si="246"/>
        <v>39.922800000000002</v>
      </c>
      <c r="F4331" s="68">
        <v>6.8000000000000005E-2</v>
      </c>
      <c r="G4331" s="69">
        <f t="shared" si="247"/>
        <v>2.7147504000000002</v>
      </c>
      <c r="H4331" s="70">
        <f t="shared" si="248"/>
        <v>42.637550400000002</v>
      </c>
    </row>
    <row r="4332" spans="1:8" x14ac:dyDescent="0.25">
      <c r="A4332" s="33" t="str">
        <f t="shared" si="249"/>
        <v>Romania50.5</v>
      </c>
      <c r="B4332" s="32" t="s">
        <v>1451</v>
      </c>
      <c r="C4332" s="33">
        <v>50.5</v>
      </c>
      <c r="D4332" s="34">
        <v>58.14</v>
      </c>
      <c r="E4332" s="34">
        <f t="shared" si="246"/>
        <v>59.8842</v>
      </c>
      <c r="F4332" s="68">
        <v>6.8000000000000005E-2</v>
      </c>
      <c r="G4332" s="69">
        <f t="shared" si="247"/>
        <v>4.0721256000000006</v>
      </c>
      <c r="H4332" s="70">
        <f t="shared" si="248"/>
        <v>63.9563256</v>
      </c>
    </row>
    <row r="4333" spans="1:8" x14ac:dyDescent="0.25">
      <c r="A4333" s="33" t="str">
        <f t="shared" si="249"/>
        <v>Romania51</v>
      </c>
      <c r="B4333" s="32" t="s">
        <v>1451</v>
      </c>
      <c r="C4333" s="33">
        <v>51</v>
      </c>
      <c r="D4333" s="34">
        <v>58.14</v>
      </c>
      <c r="E4333" s="34">
        <f t="shared" si="246"/>
        <v>59.8842</v>
      </c>
      <c r="F4333" s="68">
        <v>6.8000000000000005E-2</v>
      </c>
      <c r="G4333" s="69">
        <f t="shared" si="247"/>
        <v>4.0721256000000006</v>
      </c>
      <c r="H4333" s="70">
        <f t="shared" si="248"/>
        <v>63.9563256</v>
      </c>
    </row>
    <row r="4334" spans="1:8" x14ac:dyDescent="0.25">
      <c r="A4334" s="33" t="str">
        <f t="shared" si="249"/>
        <v>Romania51.5</v>
      </c>
      <c r="B4334" s="32" t="s">
        <v>1451</v>
      </c>
      <c r="C4334" s="33">
        <v>51.5</v>
      </c>
      <c r="D4334" s="34">
        <v>58.14</v>
      </c>
      <c r="E4334" s="34">
        <f t="shared" si="246"/>
        <v>59.8842</v>
      </c>
      <c r="F4334" s="68">
        <v>6.8000000000000005E-2</v>
      </c>
      <c r="G4334" s="69">
        <f t="shared" si="247"/>
        <v>4.0721256000000006</v>
      </c>
      <c r="H4334" s="70">
        <f t="shared" si="248"/>
        <v>63.9563256</v>
      </c>
    </row>
    <row r="4335" spans="1:8" x14ac:dyDescent="0.25">
      <c r="A4335" s="33" t="str">
        <f t="shared" si="249"/>
        <v>Romania52</v>
      </c>
      <c r="B4335" s="32" t="s">
        <v>1451</v>
      </c>
      <c r="C4335" s="33">
        <v>52</v>
      </c>
      <c r="D4335" s="34">
        <v>58.14</v>
      </c>
      <c r="E4335" s="34">
        <f t="shared" si="246"/>
        <v>59.8842</v>
      </c>
      <c r="F4335" s="68">
        <v>6.8000000000000005E-2</v>
      </c>
      <c r="G4335" s="69">
        <f t="shared" si="247"/>
        <v>4.0721256000000006</v>
      </c>
      <c r="H4335" s="70">
        <f t="shared" si="248"/>
        <v>63.9563256</v>
      </c>
    </row>
    <row r="4336" spans="1:8" x14ac:dyDescent="0.25">
      <c r="A4336" s="33" t="str">
        <f t="shared" si="249"/>
        <v>Romania52.5</v>
      </c>
      <c r="B4336" s="32" t="s">
        <v>1451</v>
      </c>
      <c r="C4336" s="33">
        <v>52.5</v>
      </c>
      <c r="D4336" s="34">
        <v>58.14</v>
      </c>
      <c r="E4336" s="34">
        <f t="shared" si="246"/>
        <v>59.8842</v>
      </c>
      <c r="F4336" s="68">
        <v>6.8000000000000005E-2</v>
      </c>
      <c r="G4336" s="69">
        <f t="shared" si="247"/>
        <v>4.0721256000000006</v>
      </c>
      <c r="H4336" s="70">
        <f t="shared" si="248"/>
        <v>63.9563256</v>
      </c>
    </row>
    <row r="4337" spans="1:8" x14ac:dyDescent="0.25">
      <c r="A4337" s="33" t="str">
        <f t="shared" si="249"/>
        <v>Romania53</v>
      </c>
      <c r="B4337" s="32" t="s">
        <v>1451</v>
      </c>
      <c r="C4337" s="33">
        <v>53</v>
      </c>
      <c r="D4337" s="34">
        <v>58.14</v>
      </c>
      <c r="E4337" s="34">
        <f t="shared" si="246"/>
        <v>59.8842</v>
      </c>
      <c r="F4337" s="68">
        <v>6.8000000000000005E-2</v>
      </c>
      <c r="G4337" s="69">
        <f t="shared" si="247"/>
        <v>4.0721256000000006</v>
      </c>
      <c r="H4337" s="70">
        <f t="shared" si="248"/>
        <v>63.9563256</v>
      </c>
    </row>
    <row r="4338" spans="1:8" x14ac:dyDescent="0.25">
      <c r="A4338" s="33" t="str">
        <f t="shared" si="249"/>
        <v>Romania53.5</v>
      </c>
      <c r="B4338" s="32" t="s">
        <v>1451</v>
      </c>
      <c r="C4338" s="33">
        <v>53.5</v>
      </c>
      <c r="D4338" s="34">
        <v>58.14</v>
      </c>
      <c r="E4338" s="34">
        <f t="shared" si="246"/>
        <v>59.8842</v>
      </c>
      <c r="F4338" s="68">
        <v>6.8000000000000005E-2</v>
      </c>
      <c r="G4338" s="69">
        <f t="shared" si="247"/>
        <v>4.0721256000000006</v>
      </c>
      <c r="H4338" s="70">
        <f t="shared" si="248"/>
        <v>63.9563256</v>
      </c>
    </row>
    <row r="4339" spans="1:8" x14ac:dyDescent="0.25">
      <c r="A4339" s="33" t="str">
        <f t="shared" si="249"/>
        <v>Romania54</v>
      </c>
      <c r="B4339" s="32" t="s">
        <v>1451</v>
      </c>
      <c r="C4339" s="33">
        <v>54</v>
      </c>
      <c r="D4339" s="34">
        <v>58.14</v>
      </c>
      <c r="E4339" s="34">
        <f t="shared" si="246"/>
        <v>59.8842</v>
      </c>
      <c r="F4339" s="68">
        <v>6.8000000000000005E-2</v>
      </c>
      <c r="G4339" s="69">
        <f t="shared" si="247"/>
        <v>4.0721256000000006</v>
      </c>
      <c r="H4339" s="70">
        <f t="shared" si="248"/>
        <v>63.9563256</v>
      </c>
    </row>
    <row r="4340" spans="1:8" x14ac:dyDescent="0.25">
      <c r="A4340" s="33" t="str">
        <f t="shared" si="249"/>
        <v>Romania54.5</v>
      </c>
      <c r="B4340" s="32" t="s">
        <v>1451</v>
      </c>
      <c r="C4340" s="33">
        <v>54.5</v>
      </c>
      <c r="D4340" s="34">
        <v>58.14</v>
      </c>
      <c r="E4340" s="34">
        <f t="shared" si="246"/>
        <v>59.8842</v>
      </c>
      <c r="F4340" s="68">
        <v>6.8000000000000005E-2</v>
      </c>
      <c r="G4340" s="69">
        <f t="shared" si="247"/>
        <v>4.0721256000000006</v>
      </c>
      <c r="H4340" s="70">
        <f t="shared" si="248"/>
        <v>63.9563256</v>
      </c>
    </row>
    <row r="4341" spans="1:8" x14ac:dyDescent="0.25">
      <c r="A4341" s="33" t="str">
        <f t="shared" si="249"/>
        <v>Romania55</v>
      </c>
      <c r="B4341" s="32" t="s">
        <v>1451</v>
      </c>
      <c r="C4341" s="33">
        <v>55</v>
      </c>
      <c r="D4341" s="34">
        <v>58.14</v>
      </c>
      <c r="E4341" s="34">
        <f t="shared" si="246"/>
        <v>59.8842</v>
      </c>
      <c r="F4341" s="68">
        <v>6.8000000000000005E-2</v>
      </c>
      <c r="G4341" s="69">
        <f t="shared" si="247"/>
        <v>4.0721256000000006</v>
      </c>
      <c r="H4341" s="70">
        <f t="shared" si="248"/>
        <v>63.9563256</v>
      </c>
    </row>
    <row r="4342" spans="1:8" x14ac:dyDescent="0.25">
      <c r="A4342" s="33" t="str">
        <f t="shared" si="249"/>
        <v>Romania55.5</v>
      </c>
      <c r="B4342" s="32" t="s">
        <v>1451</v>
      </c>
      <c r="C4342" s="33">
        <v>55.5</v>
      </c>
      <c r="D4342" s="34">
        <v>58.14</v>
      </c>
      <c r="E4342" s="34">
        <f t="shared" si="246"/>
        <v>59.8842</v>
      </c>
      <c r="F4342" s="68">
        <v>6.8000000000000005E-2</v>
      </c>
      <c r="G4342" s="69">
        <f t="shared" si="247"/>
        <v>4.0721256000000006</v>
      </c>
      <c r="H4342" s="70">
        <f t="shared" si="248"/>
        <v>63.9563256</v>
      </c>
    </row>
    <row r="4343" spans="1:8" x14ac:dyDescent="0.25">
      <c r="A4343" s="33" t="str">
        <f t="shared" si="249"/>
        <v>Romania56</v>
      </c>
      <c r="B4343" s="32" t="s">
        <v>1451</v>
      </c>
      <c r="C4343" s="33">
        <v>56</v>
      </c>
      <c r="D4343" s="34">
        <v>58.14</v>
      </c>
      <c r="E4343" s="34">
        <f t="shared" si="246"/>
        <v>59.8842</v>
      </c>
      <c r="F4343" s="68">
        <v>6.8000000000000005E-2</v>
      </c>
      <c r="G4343" s="69">
        <f t="shared" si="247"/>
        <v>4.0721256000000006</v>
      </c>
      <c r="H4343" s="70">
        <f t="shared" si="248"/>
        <v>63.9563256</v>
      </c>
    </row>
    <row r="4344" spans="1:8" x14ac:dyDescent="0.25">
      <c r="A4344" s="33" t="str">
        <f t="shared" si="249"/>
        <v>Romania56.5</v>
      </c>
      <c r="B4344" s="32" t="s">
        <v>1451</v>
      </c>
      <c r="C4344" s="33">
        <v>56.5</v>
      </c>
      <c r="D4344" s="34">
        <v>58.14</v>
      </c>
      <c r="E4344" s="34">
        <f t="shared" si="246"/>
        <v>59.8842</v>
      </c>
      <c r="F4344" s="68">
        <v>6.8000000000000005E-2</v>
      </c>
      <c r="G4344" s="69">
        <f t="shared" si="247"/>
        <v>4.0721256000000006</v>
      </c>
      <c r="H4344" s="70">
        <f t="shared" si="248"/>
        <v>63.9563256</v>
      </c>
    </row>
    <row r="4345" spans="1:8" x14ac:dyDescent="0.25">
      <c r="A4345" s="33" t="str">
        <f t="shared" si="249"/>
        <v>Romania57</v>
      </c>
      <c r="B4345" s="32" t="s">
        <v>1451</v>
      </c>
      <c r="C4345" s="33">
        <v>57</v>
      </c>
      <c r="D4345" s="34">
        <v>58.14</v>
      </c>
      <c r="E4345" s="34">
        <f t="shared" si="246"/>
        <v>59.8842</v>
      </c>
      <c r="F4345" s="68">
        <v>6.8000000000000005E-2</v>
      </c>
      <c r="G4345" s="69">
        <f t="shared" si="247"/>
        <v>4.0721256000000006</v>
      </c>
      <c r="H4345" s="70">
        <f t="shared" si="248"/>
        <v>63.9563256</v>
      </c>
    </row>
    <row r="4346" spans="1:8" x14ac:dyDescent="0.25">
      <c r="A4346" s="33" t="str">
        <f t="shared" si="249"/>
        <v>Romania57.5</v>
      </c>
      <c r="B4346" s="32" t="s">
        <v>1451</v>
      </c>
      <c r="C4346" s="33">
        <v>57.5</v>
      </c>
      <c r="D4346" s="34">
        <v>58.14</v>
      </c>
      <c r="E4346" s="34">
        <f t="shared" si="246"/>
        <v>59.8842</v>
      </c>
      <c r="F4346" s="68">
        <v>6.8000000000000005E-2</v>
      </c>
      <c r="G4346" s="69">
        <f t="shared" si="247"/>
        <v>4.0721256000000006</v>
      </c>
      <c r="H4346" s="70">
        <f t="shared" si="248"/>
        <v>63.9563256</v>
      </c>
    </row>
    <row r="4347" spans="1:8" x14ac:dyDescent="0.25">
      <c r="A4347" s="33" t="str">
        <f t="shared" si="249"/>
        <v>Romania58</v>
      </c>
      <c r="B4347" s="32" t="s">
        <v>1451</v>
      </c>
      <c r="C4347" s="33">
        <v>58</v>
      </c>
      <c r="D4347" s="34">
        <v>58.14</v>
      </c>
      <c r="E4347" s="34">
        <f t="shared" si="246"/>
        <v>59.8842</v>
      </c>
      <c r="F4347" s="68">
        <v>6.8000000000000005E-2</v>
      </c>
      <c r="G4347" s="69">
        <f t="shared" si="247"/>
        <v>4.0721256000000006</v>
      </c>
      <c r="H4347" s="70">
        <f t="shared" si="248"/>
        <v>63.9563256</v>
      </c>
    </row>
    <row r="4348" spans="1:8" x14ac:dyDescent="0.25">
      <c r="A4348" s="33" t="str">
        <f t="shared" si="249"/>
        <v>Romania58.5</v>
      </c>
      <c r="B4348" s="32" t="s">
        <v>1451</v>
      </c>
      <c r="C4348" s="33">
        <v>58.5</v>
      </c>
      <c r="D4348" s="34">
        <v>58.14</v>
      </c>
      <c r="E4348" s="34">
        <f t="shared" si="246"/>
        <v>59.8842</v>
      </c>
      <c r="F4348" s="68">
        <v>6.8000000000000005E-2</v>
      </c>
      <c r="G4348" s="69">
        <f t="shared" si="247"/>
        <v>4.0721256000000006</v>
      </c>
      <c r="H4348" s="70">
        <f t="shared" si="248"/>
        <v>63.9563256</v>
      </c>
    </row>
    <row r="4349" spans="1:8" x14ac:dyDescent="0.25">
      <c r="A4349" s="33" t="str">
        <f t="shared" si="249"/>
        <v>Romania59</v>
      </c>
      <c r="B4349" s="32" t="s">
        <v>1451</v>
      </c>
      <c r="C4349" s="33">
        <v>59</v>
      </c>
      <c r="D4349" s="34">
        <v>58.14</v>
      </c>
      <c r="E4349" s="34">
        <f t="shared" si="246"/>
        <v>59.8842</v>
      </c>
      <c r="F4349" s="68">
        <v>6.8000000000000005E-2</v>
      </c>
      <c r="G4349" s="69">
        <f t="shared" si="247"/>
        <v>4.0721256000000006</v>
      </c>
      <c r="H4349" s="70">
        <f t="shared" si="248"/>
        <v>63.9563256</v>
      </c>
    </row>
    <row r="4350" spans="1:8" x14ac:dyDescent="0.25">
      <c r="A4350" s="33" t="str">
        <f t="shared" si="249"/>
        <v>Romania59.5</v>
      </c>
      <c r="B4350" s="32" t="s">
        <v>1451</v>
      </c>
      <c r="C4350" s="33">
        <v>59.5</v>
      </c>
      <c r="D4350" s="34">
        <v>58.14</v>
      </c>
      <c r="E4350" s="34">
        <f t="shared" si="246"/>
        <v>59.8842</v>
      </c>
      <c r="F4350" s="68">
        <v>6.8000000000000005E-2</v>
      </c>
      <c r="G4350" s="69">
        <f t="shared" si="247"/>
        <v>4.0721256000000006</v>
      </c>
      <c r="H4350" s="70">
        <f t="shared" si="248"/>
        <v>63.9563256</v>
      </c>
    </row>
    <row r="4351" spans="1:8" x14ac:dyDescent="0.25">
      <c r="A4351" s="33" t="str">
        <f t="shared" si="249"/>
        <v>Romania60</v>
      </c>
      <c r="B4351" s="32" t="s">
        <v>1451</v>
      </c>
      <c r="C4351" s="33">
        <v>60</v>
      </c>
      <c r="D4351" s="34">
        <v>58.14</v>
      </c>
      <c r="E4351" s="34">
        <f t="shared" si="246"/>
        <v>59.8842</v>
      </c>
      <c r="F4351" s="68">
        <v>6.8000000000000005E-2</v>
      </c>
      <c r="G4351" s="69">
        <f t="shared" si="247"/>
        <v>4.0721256000000006</v>
      </c>
      <c r="H4351" s="70">
        <f t="shared" si="248"/>
        <v>63.9563256</v>
      </c>
    </row>
    <row r="4352" spans="1:8" x14ac:dyDescent="0.25">
      <c r="A4352" s="33" t="str">
        <f t="shared" si="249"/>
        <v>Romania60.5</v>
      </c>
      <c r="B4352" s="32" t="s">
        <v>1451</v>
      </c>
      <c r="C4352" s="33">
        <v>60.5</v>
      </c>
      <c r="D4352" s="34">
        <v>58.14</v>
      </c>
      <c r="E4352" s="34">
        <f t="shared" si="246"/>
        <v>59.8842</v>
      </c>
      <c r="F4352" s="68">
        <v>6.8000000000000005E-2</v>
      </c>
      <c r="G4352" s="69">
        <f t="shared" si="247"/>
        <v>4.0721256000000006</v>
      </c>
      <c r="H4352" s="70">
        <f t="shared" si="248"/>
        <v>63.9563256</v>
      </c>
    </row>
    <row r="4353" spans="1:8" x14ac:dyDescent="0.25">
      <c r="A4353" s="33" t="str">
        <f t="shared" si="249"/>
        <v>Romania61</v>
      </c>
      <c r="B4353" s="32" t="s">
        <v>1451</v>
      </c>
      <c r="C4353" s="33">
        <v>61</v>
      </c>
      <c r="D4353" s="34">
        <v>58.14</v>
      </c>
      <c r="E4353" s="34">
        <f t="shared" si="246"/>
        <v>59.8842</v>
      </c>
      <c r="F4353" s="68">
        <v>6.8000000000000005E-2</v>
      </c>
      <c r="G4353" s="69">
        <f t="shared" si="247"/>
        <v>4.0721256000000006</v>
      </c>
      <c r="H4353" s="70">
        <f t="shared" si="248"/>
        <v>63.9563256</v>
      </c>
    </row>
    <row r="4354" spans="1:8" x14ac:dyDescent="0.25">
      <c r="A4354" s="33" t="str">
        <f t="shared" si="249"/>
        <v>Romania61.5</v>
      </c>
      <c r="B4354" s="32" t="s">
        <v>1451</v>
      </c>
      <c r="C4354" s="33">
        <v>61.5</v>
      </c>
      <c r="D4354" s="34">
        <v>58.14</v>
      </c>
      <c r="E4354" s="34">
        <f t="shared" si="246"/>
        <v>59.8842</v>
      </c>
      <c r="F4354" s="68">
        <v>6.8000000000000005E-2</v>
      </c>
      <c r="G4354" s="69">
        <f t="shared" si="247"/>
        <v>4.0721256000000006</v>
      </c>
      <c r="H4354" s="70">
        <f t="shared" si="248"/>
        <v>63.9563256</v>
      </c>
    </row>
    <row r="4355" spans="1:8" x14ac:dyDescent="0.25">
      <c r="A4355" s="33" t="str">
        <f t="shared" si="249"/>
        <v>Romania62</v>
      </c>
      <c r="B4355" s="32" t="s">
        <v>1451</v>
      </c>
      <c r="C4355" s="33">
        <v>62</v>
      </c>
      <c r="D4355" s="34">
        <v>58.14</v>
      </c>
      <c r="E4355" s="34">
        <f t="shared" si="246"/>
        <v>59.8842</v>
      </c>
      <c r="F4355" s="68">
        <v>6.8000000000000005E-2</v>
      </c>
      <c r="G4355" s="69">
        <f t="shared" si="247"/>
        <v>4.0721256000000006</v>
      </c>
      <c r="H4355" s="70">
        <f t="shared" si="248"/>
        <v>63.9563256</v>
      </c>
    </row>
    <row r="4356" spans="1:8" x14ac:dyDescent="0.25">
      <c r="A4356" s="33" t="str">
        <f t="shared" si="249"/>
        <v>Romania62.5</v>
      </c>
      <c r="B4356" s="32" t="s">
        <v>1451</v>
      </c>
      <c r="C4356" s="33">
        <v>62.5</v>
      </c>
      <c r="D4356" s="34">
        <v>58.14</v>
      </c>
      <c r="E4356" s="34">
        <f t="shared" si="246"/>
        <v>59.8842</v>
      </c>
      <c r="F4356" s="68">
        <v>6.8000000000000005E-2</v>
      </c>
      <c r="G4356" s="69">
        <f t="shared" si="247"/>
        <v>4.0721256000000006</v>
      </c>
      <c r="H4356" s="70">
        <f t="shared" si="248"/>
        <v>63.9563256</v>
      </c>
    </row>
    <row r="4357" spans="1:8" x14ac:dyDescent="0.25">
      <c r="A4357" s="33" t="str">
        <f t="shared" si="249"/>
        <v>Romania63</v>
      </c>
      <c r="B4357" s="32" t="s">
        <v>1451</v>
      </c>
      <c r="C4357" s="33">
        <v>63</v>
      </c>
      <c r="D4357" s="34">
        <v>58.14</v>
      </c>
      <c r="E4357" s="34">
        <f t="shared" si="246"/>
        <v>59.8842</v>
      </c>
      <c r="F4357" s="68">
        <v>6.8000000000000005E-2</v>
      </c>
      <c r="G4357" s="69">
        <f t="shared" si="247"/>
        <v>4.0721256000000006</v>
      </c>
      <c r="H4357" s="70">
        <f t="shared" si="248"/>
        <v>63.9563256</v>
      </c>
    </row>
    <row r="4358" spans="1:8" x14ac:dyDescent="0.25">
      <c r="A4358" s="33" t="str">
        <f t="shared" si="249"/>
        <v>Romania63.5</v>
      </c>
      <c r="B4358" s="32" t="s">
        <v>1451</v>
      </c>
      <c r="C4358" s="33">
        <v>63.5</v>
      </c>
      <c r="D4358" s="34">
        <v>58.14</v>
      </c>
      <c r="E4358" s="34">
        <f t="shared" si="246"/>
        <v>59.8842</v>
      </c>
      <c r="F4358" s="68">
        <v>6.8000000000000005E-2</v>
      </c>
      <c r="G4358" s="69">
        <f t="shared" si="247"/>
        <v>4.0721256000000006</v>
      </c>
      <c r="H4358" s="70">
        <f t="shared" si="248"/>
        <v>63.9563256</v>
      </c>
    </row>
    <row r="4359" spans="1:8" x14ac:dyDescent="0.25">
      <c r="A4359" s="33" t="str">
        <f t="shared" si="249"/>
        <v>Romania64</v>
      </c>
      <c r="B4359" s="32" t="s">
        <v>1451</v>
      </c>
      <c r="C4359" s="33">
        <v>64</v>
      </c>
      <c r="D4359" s="34">
        <v>58.14</v>
      </c>
      <c r="E4359" s="34">
        <f t="shared" si="246"/>
        <v>59.8842</v>
      </c>
      <c r="F4359" s="68">
        <v>6.8000000000000005E-2</v>
      </c>
      <c r="G4359" s="69">
        <f t="shared" si="247"/>
        <v>4.0721256000000006</v>
      </c>
      <c r="H4359" s="70">
        <f t="shared" si="248"/>
        <v>63.9563256</v>
      </c>
    </row>
    <row r="4360" spans="1:8" x14ac:dyDescent="0.25">
      <c r="A4360" s="33" t="str">
        <f t="shared" si="249"/>
        <v>Romania64.5</v>
      </c>
      <c r="B4360" s="32" t="s">
        <v>1451</v>
      </c>
      <c r="C4360" s="33">
        <v>64.5</v>
      </c>
      <c r="D4360" s="34">
        <v>58.14</v>
      </c>
      <c r="E4360" s="34">
        <f t="shared" si="246"/>
        <v>59.8842</v>
      </c>
      <c r="F4360" s="68">
        <v>6.8000000000000005E-2</v>
      </c>
      <c r="G4360" s="69">
        <f t="shared" si="247"/>
        <v>4.0721256000000006</v>
      </c>
      <c r="H4360" s="70">
        <f t="shared" si="248"/>
        <v>63.9563256</v>
      </c>
    </row>
    <row r="4361" spans="1:8" x14ac:dyDescent="0.25">
      <c r="A4361" s="33" t="str">
        <f t="shared" si="249"/>
        <v>Romania65</v>
      </c>
      <c r="B4361" s="32" t="s">
        <v>1451</v>
      </c>
      <c r="C4361" s="33">
        <v>65</v>
      </c>
      <c r="D4361" s="34">
        <v>58.14</v>
      </c>
      <c r="E4361" s="34">
        <f t="shared" si="246"/>
        <v>59.8842</v>
      </c>
      <c r="F4361" s="68">
        <v>6.8000000000000005E-2</v>
      </c>
      <c r="G4361" s="69">
        <f t="shared" si="247"/>
        <v>4.0721256000000006</v>
      </c>
      <c r="H4361" s="70">
        <f t="shared" si="248"/>
        <v>63.9563256</v>
      </c>
    </row>
    <row r="4362" spans="1:8" x14ac:dyDescent="0.25">
      <c r="A4362" s="33" t="str">
        <f t="shared" si="249"/>
        <v>Romania65.5</v>
      </c>
      <c r="B4362" s="32" t="s">
        <v>1451</v>
      </c>
      <c r="C4362" s="33">
        <v>65.5</v>
      </c>
      <c r="D4362" s="34">
        <v>58.14</v>
      </c>
      <c r="E4362" s="34">
        <f t="shared" si="246"/>
        <v>59.8842</v>
      </c>
      <c r="F4362" s="68">
        <v>6.8000000000000005E-2</v>
      </c>
      <c r="G4362" s="69">
        <f t="shared" si="247"/>
        <v>4.0721256000000006</v>
      </c>
      <c r="H4362" s="70">
        <f t="shared" si="248"/>
        <v>63.9563256</v>
      </c>
    </row>
    <row r="4363" spans="1:8" x14ac:dyDescent="0.25">
      <c r="A4363" s="33" t="str">
        <f t="shared" si="249"/>
        <v>Romania66</v>
      </c>
      <c r="B4363" s="32" t="s">
        <v>1451</v>
      </c>
      <c r="C4363" s="33">
        <v>66</v>
      </c>
      <c r="D4363" s="34">
        <v>58.14</v>
      </c>
      <c r="E4363" s="34">
        <f t="shared" si="246"/>
        <v>59.8842</v>
      </c>
      <c r="F4363" s="68">
        <v>6.8000000000000005E-2</v>
      </c>
      <c r="G4363" s="69">
        <f t="shared" si="247"/>
        <v>4.0721256000000006</v>
      </c>
      <c r="H4363" s="70">
        <f t="shared" si="248"/>
        <v>63.9563256</v>
      </c>
    </row>
    <row r="4364" spans="1:8" x14ac:dyDescent="0.25">
      <c r="A4364" s="33" t="str">
        <f t="shared" si="249"/>
        <v>Romania66.5</v>
      </c>
      <c r="B4364" s="32" t="s">
        <v>1451</v>
      </c>
      <c r="C4364" s="33">
        <v>66.5</v>
      </c>
      <c r="D4364" s="34">
        <v>58.14</v>
      </c>
      <c r="E4364" s="34">
        <f t="shared" si="246"/>
        <v>59.8842</v>
      </c>
      <c r="F4364" s="68">
        <v>6.8000000000000005E-2</v>
      </c>
      <c r="G4364" s="69">
        <f t="shared" si="247"/>
        <v>4.0721256000000006</v>
      </c>
      <c r="H4364" s="70">
        <f t="shared" si="248"/>
        <v>63.9563256</v>
      </c>
    </row>
    <row r="4365" spans="1:8" x14ac:dyDescent="0.25">
      <c r="A4365" s="33" t="str">
        <f t="shared" si="249"/>
        <v>Romania67</v>
      </c>
      <c r="B4365" s="32" t="s">
        <v>1451</v>
      </c>
      <c r="C4365" s="33">
        <v>67</v>
      </c>
      <c r="D4365" s="34">
        <v>58.14</v>
      </c>
      <c r="E4365" s="34">
        <f t="shared" si="246"/>
        <v>59.8842</v>
      </c>
      <c r="F4365" s="68">
        <v>6.8000000000000005E-2</v>
      </c>
      <c r="G4365" s="69">
        <f t="shared" si="247"/>
        <v>4.0721256000000006</v>
      </c>
      <c r="H4365" s="70">
        <f t="shared" si="248"/>
        <v>63.9563256</v>
      </c>
    </row>
    <row r="4366" spans="1:8" x14ac:dyDescent="0.25">
      <c r="A4366" s="33" t="str">
        <f t="shared" si="249"/>
        <v>Romania67.5</v>
      </c>
      <c r="B4366" s="32" t="s">
        <v>1451</v>
      </c>
      <c r="C4366" s="33">
        <v>67.5</v>
      </c>
      <c r="D4366" s="34">
        <v>58.14</v>
      </c>
      <c r="E4366" s="34">
        <f t="shared" si="246"/>
        <v>59.8842</v>
      </c>
      <c r="F4366" s="68">
        <v>6.8000000000000005E-2</v>
      </c>
      <c r="G4366" s="69">
        <f t="shared" si="247"/>
        <v>4.0721256000000006</v>
      </c>
      <c r="H4366" s="70">
        <f t="shared" si="248"/>
        <v>63.9563256</v>
      </c>
    </row>
    <row r="4367" spans="1:8" x14ac:dyDescent="0.25">
      <c r="A4367" s="33" t="str">
        <f t="shared" si="249"/>
        <v>Romania68</v>
      </c>
      <c r="B4367" s="32" t="s">
        <v>1451</v>
      </c>
      <c r="C4367" s="33">
        <v>68</v>
      </c>
      <c r="D4367" s="34">
        <v>58.14</v>
      </c>
      <c r="E4367" s="34">
        <f t="shared" si="246"/>
        <v>59.8842</v>
      </c>
      <c r="F4367" s="68">
        <v>6.8000000000000005E-2</v>
      </c>
      <c r="G4367" s="69">
        <f t="shared" si="247"/>
        <v>4.0721256000000006</v>
      </c>
      <c r="H4367" s="70">
        <f t="shared" si="248"/>
        <v>63.9563256</v>
      </c>
    </row>
    <row r="4368" spans="1:8" x14ac:dyDescent="0.25">
      <c r="A4368" s="33" t="str">
        <f t="shared" si="249"/>
        <v>Romania68.5</v>
      </c>
      <c r="B4368" s="32" t="s">
        <v>1451</v>
      </c>
      <c r="C4368" s="33">
        <v>68.5</v>
      </c>
      <c r="D4368" s="34">
        <v>58.14</v>
      </c>
      <c r="E4368" s="34">
        <f t="shared" si="246"/>
        <v>59.8842</v>
      </c>
      <c r="F4368" s="68">
        <v>6.8000000000000005E-2</v>
      </c>
      <c r="G4368" s="69">
        <f t="shared" si="247"/>
        <v>4.0721256000000006</v>
      </c>
      <c r="H4368" s="70">
        <f t="shared" si="248"/>
        <v>63.9563256</v>
      </c>
    </row>
    <row r="4369" spans="1:8" x14ac:dyDescent="0.25">
      <c r="A4369" s="33" t="str">
        <f t="shared" si="249"/>
        <v>Romania69</v>
      </c>
      <c r="B4369" s="32" t="s">
        <v>1451</v>
      </c>
      <c r="C4369" s="33">
        <v>69</v>
      </c>
      <c r="D4369" s="34">
        <v>58.14</v>
      </c>
      <c r="E4369" s="34">
        <f t="shared" si="246"/>
        <v>59.8842</v>
      </c>
      <c r="F4369" s="68">
        <v>6.8000000000000005E-2</v>
      </c>
      <c r="G4369" s="69">
        <f t="shared" si="247"/>
        <v>4.0721256000000006</v>
      </c>
      <c r="H4369" s="70">
        <f t="shared" si="248"/>
        <v>63.9563256</v>
      </c>
    </row>
    <row r="4370" spans="1:8" x14ac:dyDescent="0.25">
      <c r="A4370" s="33" t="str">
        <f t="shared" si="249"/>
        <v>Romania69.5</v>
      </c>
      <c r="B4370" s="32" t="s">
        <v>1451</v>
      </c>
      <c r="C4370" s="33">
        <v>69.5</v>
      </c>
      <c r="D4370" s="34">
        <v>58.14</v>
      </c>
      <c r="E4370" s="34">
        <f t="shared" ref="E4370:E4433" si="250">D4370*1.03</f>
        <v>59.8842</v>
      </c>
      <c r="F4370" s="68">
        <v>6.8000000000000005E-2</v>
      </c>
      <c r="G4370" s="69">
        <f t="shared" ref="G4370:G4433" si="251">E4370*F4370</f>
        <v>4.0721256000000006</v>
      </c>
      <c r="H4370" s="70">
        <f t="shared" ref="H4370:H4433" si="252">G4370+E4370</f>
        <v>63.9563256</v>
      </c>
    </row>
    <row r="4371" spans="1:8" x14ac:dyDescent="0.25">
      <c r="A4371" s="33" t="str">
        <f t="shared" ref="A4371:A4435" si="253">CONCATENATE(B4371,C4371)</f>
        <v>Romania70</v>
      </c>
      <c r="B4371" s="32" t="s">
        <v>1451</v>
      </c>
      <c r="C4371" s="33">
        <v>70</v>
      </c>
      <c r="D4371" s="34">
        <v>58.14</v>
      </c>
      <c r="E4371" s="34">
        <f t="shared" si="250"/>
        <v>59.8842</v>
      </c>
      <c r="F4371" s="68">
        <v>6.8000000000000005E-2</v>
      </c>
      <c r="G4371" s="69">
        <f t="shared" si="251"/>
        <v>4.0721256000000006</v>
      </c>
      <c r="H4371" s="70">
        <f t="shared" si="252"/>
        <v>63.9563256</v>
      </c>
    </row>
    <row r="4372" spans="1:8" x14ac:dyDescent="0.25">
      <c r="A4372" s="33" t="str">
        <f t="shared" si="253"/>
        <v>Romania70.5</v>
      </c>
      <c r="B4372" s="32" t="s">
        <v>1451</v>
      </c>
      <c r="C4372" s="33">
        <v>70.5</v>
      </c>
      <c r="D4372" s="34">
        <v>58.14</v>
      </c>
      <c r="E4372" s="34">
        <f t="shared" si="250"/>
        <v>59.8842</v>
      </c>
      <c r="F4372" s="68">
        <v>6.8000000000000005E-2</v>
      </c>
      <c r="G4372" s="69">
        <f t="shared" si="251"/>
        <v>4.0721256000000006</v>
      </c>
      <c r="H4372" s="70">
        <f t="shared" si="252"/>
        <v>63.9563256</v>
      </c>
    </row>
    <row r="4373" spans="1:8" x14ac:dyDescent="0.25">
      <c r="A4373" s="33" t="str">
        <f t="shared" si="253"/>
        <v>Slovakia0.5</v>
      </c>
      <c r="B4373" s="32" t="s">
        <v>1452</v>
      </c>
      <c r="C4373" s="33">
        <v>0.5</v>
      </c>
      <c r="D4373" s="34">
        <v>10.52</v>
      </c>
      <c r="E4373" s="34">
        <f t="shared" si="250"/>
        <v>10.835599999999999</v>
      </c>
      <c r="F4373" s="68">
        <v>6.8000000000000005E-2</v>
      </c>
      <c r="G4373" s="69">
        <f t="shared" si="251"/>
        <v>0.73682080000000005</v>
      </c>
      <c r="H4373" s="70">
        <f t="shared" si="252"/>
        <v>11.5724208</v>
      </c>
    </row>
    <row r="4374" spans="1:8" x14ac:dyDescent="0.25">
      <c r="A4374" s="33" t="str">
        <f t="shared" si="253"/>
        <v>Slovakia1</v>
      </c>
      <c r="B4374" s="32" t="s">
        <v>1452</v>
      </c>
      <c r="C4374" s="33">
        <v>1</v>
      </c>
      <c r="D4374" s="34">
        <v>10.52</v>
      </c>
      <c r="E4374" s="34">
        <f t="shared" si="250"/>
        <v>10.835599999999999</v>
      </c>
      <c r="F4374" s="68">
        <v>6.8000000000000005E-2</v>
      </c>
      <c r="G4374" s="69">
        <f t="shared" si="251"/>
        <v>0.73682080000000005</v>
      </c>
      <c r="H4374" s="70">
        <f t="shared" si="252"/>
        <v>11.5724208</v>
      </c>
    </row>
    <row r="4375" spans="1:8" x14ac:dyDescent="0.25">
      <c r="A4375" s="33" t="str">
        <f t="shared" si="253"/>
        <v>Slovakia1.5</v>
      </c>
      <c r="B4375" s="32" t="s">
        <v>1452</v>
      </c>
      <c r="C4375" s="33">
        <v>1.5</v>
      </c>
      <c r="D4375" s="34">
        <v>10.52</v>
      </c>
      <c r="E4375" s="34">
        <f t="shared" si="250"/>
        <v>10.835599999999999</v>
      </c>
      <c r="F4375" s="68">
        <v>6.8000000000000005E-2</v>
      </c>
      <c r="G4375" s="69">
        <f t="shared" si="251"/>
        <v>0.73682080000000005</v>
      </c>
      <c r="H4375" s="70">
        <f t="shared" si="252"/>
        <v>11.5724208</v>
      </c>
    </row>
    <row r="4376" spans="1:8" x14ac:dyDescent="0.25">
      <c r="A4376" s="33" t="str">
        <f t="shared" si="253"/>
        <v>Slovakia2</v>
      </c>
      <c r="B4376" s="32" t="s">
        <v>1452</v>
      </c>
      <c r="C4376" s="33">
        <v>2</v>
      </c>
      <c r="D4376" s="34">
        <v>10.52</v>
      </c>
      <c r="E4376" s="34">
        <f t="shared" si="250"/>
        <v>10.835599999999999</v>
      </c>
      <c r="F4376" s="68">
        <v>6.8000000000000005E-2</v>
      </c>
      <c r="G4376" s="69">
        <f t="shared" si="251"/>
        <v>0.73682080000000005</v>
      </c>
      <c r="H4376" s="70">
        <f t="shared" si="252"/>
        <v>11.5724208</v>
      </c>
    </row>
    <row r="4377" spans="1:8" x14ac:dyDescent="0.25">
      <c r="A4377" s="33" t="str">
        <f t="shared" si="253"/>
        <v>Slovakia2.5</v>
      </c>
      <c r="B4377" s="32" t="s">
        <v>1452</v>
      </c>
      <c r="C4377" s="33">
        <v>2.5</v>
      </c>
      <c r="D4377" s="34">
        <v>10.52</v>
      </c>
      <c r="E4377" s="34">
        <f t="shared" si="250"/>
        <v>10.835599999999999</v>
      </c>
      <c r="F4377" s="68">
        <v>6.8000000000000005E-2</v>
      </c>
      <c r="G4377" s="69">
        <f t="shared" si="251"/>
        <v>0.73682080000000005</v>
      </c>
      <c r="H4377" s="70">
        <f t="shared" si="252"/>
        <v>11.5724208</v>
      </c>
    </row>
    <row r="4378" spans="1:8" x14ac:dyDescent="0.25">
      <c r="A4378" s="33" t="str">
        <f t="shared" si="253"/>
        <v>Slovakia3</v>
      </c>
      <c r="B4378" s="32" t="s">
        <v>1452</v>
      </c>
      <c r="C4378" s="33">
        <v>3</v>
      </c>
      <c r="D4378" s="34">
        <v>10.52</v>
      </c>
      <c r="E4378" s="34">
        <f t="shared" si="250"/>
        <v>10.835599999999999</v>
      </c>
      <c r="F4378" s="68">
        <v>6.8000000000000005E-2</v>
      </c>
      <c r="G4378" s="69">
        <f t="shared" si="251"/>
        <v>0.73682080000000005</v>
      </c>
      <c r="H4378" s="70">
        <f t="shared" si="252"/>
        <v>11.5724208</v>
      </c>
    </row>
    <row r="4379" spans="1:8" x14ac:dyDescent="0.25">
      <c r="A4379" s="33" t="str">
        <f t="shared" si="253"/>
        <v>Slovakia3.5</v>
      </c>
      <c r="B4379" s="32" t="s">
        <v>1452</v>
      </c>
      <c r="C4379" s="33">
        <v>3.5</v>
      </c>
      <c r="D4379" s="34">
        <v>10.52</v>
      </c>
      <c r="E4379" s="34">
        <f t="shared" si="250"/>
        <v>10.835599999999999</v>
      </c>
      <c r="F4379" s="68">
        <v>6.8000000000000005E-2</v>
      </c>
      <c r="G4379" s="69">
        <f t="shared" si="251"/>
        <v>0.73682080000000005</v>
      </c>
      <c r="H4379" s="70">
        <f t="shared" si="252"/>
        <v>11.5724208</v>
      </c>
    </row>
    <row r="4380" spans="1:8" x14ac:dyDescent="0.25">
      <c r="A4380" s="33" t="str">
        <f t="shared" si="253"/>
        <v>Slovakia4</v>
      </c>
      <c r="B4380" s="32" t="s">
        <v>1452</v>
      </c>
      <c r="C4380" s="33">
        <v>4</v>
      </c>
      <c r="D4380" s="34">
        <v>10.52</v>
      </c>
      <c r="E4380" s="34">
        <f t="shared" si="250"/>
        <v>10.835599999999999</v>
      </c>
      <c r="F4380" s="68">
        <v>6.8000000000000005E-2</v>
      </c>
      <c r="G4380" s="69">
        <f t="shared" si="251"/>
        <v>0.73682080000000005</v>
      </c>
      <c r="H4380" s="70">
        <f t="shared" si="252"/>
        <v>11.5724208</v>
      </c>
    </row>
    <row r="4381" spans="1:8" x14ac:dyDescent="0.25">
      <c r="A4381" s="33" t="str">
        <f t="shared" si="253"/>
        <v>Slovakia4.5</v>
      </c>
      <c r="B4381" s="32" t="s">
        <v>1452</v>
      </c>
      <c r="C4381" s="33">
        <v>4.5</v>
      </c>
      <c r="D4381" s="34">
        <v>10.52</v>
      </c>
      <c r="E4381" s="34">
        <f t="shared" si="250"/>
        <v>10.835599999999999</v>
      </c>
      <c r="F4381" s="68">
        <v>6.8000000000000005E-2</v>
      </c>
      <c r="G4381" s="69">
        <f t="shared" si="251"/>
        <v>0.73682080000000005</v>
      </c>
      <c r="H4381" s="70">
        <f t="shared" si="252"/>
        <v>11.5724208</v>
      </c>
    </row>
    <row r="4382" spans="1:8" x14ac:dyDescent="0.25">
      <c r="A4382" s="33" t="str">
        <f t="shared" si="253"/>
        <v>Slovakia5</v>
      </c>
      <c r="B4382" s="32" t="s">
        <v>1452</v>
      </c>
      <c r="C4382" s="33">
        <v>5</v>
      </c>
      <c r="D4382" s="34">
        <v>10.52</v>
      </c>
      <c r="E4382" s="34">
        <f t="shared" si="250"/>
        <v>10.835599999999999</v>
      </c>
      <c r="F4382" s="68">
        <v>6.8000000000000005E-2</v>
      </c>
      <c r="G4382" s="69">
        <f t="shared" si="251"/>
        <v>0.73682080000000005</v>
      </c>
      <c r="H4382" s="70">
        <f t="shared" si="252"/>
        <v>11.5724208</v>
      </c>
    </row>
    <row r="4383" spans="1:8" x14ac:dyDescent="0.25">
      <c r="A4383" s="33" t="str">
        <f t="shared" si="253"/>
        <v>Slovakia5.5</v>
      </c>
      <c r="B4383" s="32" t="s">
        <v>1452</v>
      </c>
      <c r="C4383" s="33">
        <v>5.5</v>
      </c>
      <c r="D4383" s="34">
        <v>10.52</v>
      </c>
      <c r="E4383" s="34">
        <f t="shared" si="250"/>
        <v>10.835599999999999</v>
      </c>
      <c r="F4383" s="68">
        <v>6.8000000000000005E-2</v>
      </c>
      <c r="G4383" s="69">
        <f t="shared" si="251"/>
        <v>0.73682080000000005</v>
      </c>
      <c r="H4383" s="70">
        <f t="shared" si="252"/>
        <v>11.5724208</v>
      </c>
    </row>
    <row r="4384" spans="1:8" x14ac:dyDescent="0.25">
      <c r="A4384" s="33" t="str">
        <f t="shared" si="253"/>
        <v>Slovakia6</v>
      </c>
      <c r="B4384" s="32" t="s">
        <v>1452</v>
      </c>
      <c r="C4384" s="33">
        <v>6</v>
      </c>
      <c r="D4384" s="34">
        <v>10.52</v>
      </c>
      <c r="E4384" s="34">
        <f t="shared" si="250"/>
        <v>10.835599999999999</v>
      </c>
      <c r="F4384" s="68">
        <v>6.8000000000000005E-2</v>
      </c>
      <c r="G4384" s="69">
        <f t="shared" si="251"/>
        <v>0.73682080000000005</v>
      </c>
      <c r="H4384" s="70">
        <f t="shared" si="252"/>
        <v>11.5724208</v>
      </c>
    </row>
    <row r="4385" spans="1:8" x14ac:dyDescent="0.25">
      <c r="A4385" s="33" t="str">
        <f t="shared" si="253"/>
        <v>Slovakia6.5</v>
      </c>
      <c r="B4385" s="32" t="s">
        <v>1452</v>
      </c>
      <c r="C4385" s="33">
        <v>6.5</v>
      </c>
      <c r="D4385" s="34">
        <v>10.52</v>
      </c>
      <c r="E4385" s="34">
        <f t="shared" si="250"/>
        <v>10.835599999999999</v>
      </c>
      <c r="F4385" s="68">
        <v>6.8000000000000005E-2</v>
      </c>
      <c r="G4385" s="69">
        <f t="shared" si="251"/>
        <v>0.73682080000000005</v>
      </c>
      <c r="H4385" s="70">
        <f t="shared" si="252"/>
        <v>11.5724208</v>
      </c>
    </row>
    <row r="4386" spans="1:8" x14ac:dyDescent="0.25">
      <c r="A4386" s="33" t="str">
        <f t="shared" si="253"/>
        <v>Slovakia7</v>
      </c>
      <c r="B4386" s="32" t="s">
        <v>1452</v>
      </c>
      <c r="C4386" s="33">
        <v>7</v>
      </c>
      <c r="D4386" s="34">
        <v>10.52</v>
      </c>
      <c r="E4386" s="34">
        <f t="shared" si="250"/>
        <v>10.835599999999999</v>
      </c>
      <c r="F4386" s="68">
        <v>6.8000000000000005E-2</v>
      </c>
      <c r="G4386" s="69">
        <f t="shared" si="251"/>
        <v>0.73682080000000005</v>
      </c>
      <c r="H4386" s="70">
        <f t="shared" si="252"/>
        <v>11.5724208</v>
      </c>
    </row>
    <row r="4387" spans="1:8" x14ac:dyDescent="0.25">
      <c r="A4387" s="33" t="str">
        <f t="shared" si="253"/>
        <v>Slovakia7.5</v>
      </c>
      <c r="B4387" s="32" t="s">
        <v>1452</v>
      </c>
      <c r="C4387" s="33">
        <v>7.5</v>
      </c>
      <c r="D4387" s="34">
        <v>10.52</v>
      </c>
      <c r="E4387" s="34">
        <f t="shared" si="250"/>
        <v>10.835599999999999</v>
      </c>
      <c r="F4387" s="68">
        <v>6.8000000000000005E-2</v>
      </c>
      <c r="G4387" s="69">
        <f t="shared" si="251"/>
        <v>0.73682080000000005</v>
      </c>
      <c r="H4387" s="70">
        <f t="shared" si="252"/>
        <v>11.5724208</v>
      </c>
    </row>
    <row r="4388" spans="1:8" x14ac:dyDescent="0.25">
      <c r="A4388" s="33" t="str">
        <f t="shared" si="253"/>
        <v>Slovakia8</v>
      </c>
      <c r="B4388" s="32" t="s">
        <v>1452</v>
      </c>
      <c r="C4388" s="33">
        <v>8</v>
      </c>
      <c r="D4388" s="34">
        <v>10.52</v>
      </c>
      <c r="E4388" s="34">
        <f t="shared" si="250"/>
        <v>10.835599999999999</v>
      </c>
      <c r="F4388" s="68">
        <v>6.8000000000000005E-2</v>
      </c>
      <c r="G4388" s="69">
        <f t="shared" si="251"/>
        <v>0.73682080000000005</v>
      </c>
      <c r="H4388" s="70">
        <f t="shared" si="252"/>
        <v>11.5724208</v>
      </c>
    </row>
    <row r="4389" spans="1:8" x14ac:dyDescent="0.25">
      <c r="A4389" s="33" t="str">
        <f t="shared" si="253"/>
        <v>Slovakia8.5</v>
      </c>
      <c r="B4389" s="32" t="s">
        <v>1452</v>
      </c>
      <c r="C4389" s="33">
        <v>8.5</v>
      </c>
      <c r="D4389" s="34">
        <v>10.52</v>
      </c>
      <c r="E4389" s="34">
        <f t="shared" si="250"/>
        <v>10.835599999999999</v>
      </c>
      <c r="F4389" s="68">
        <v>6.8000000000000005E-2</v>
      </c>
      <c r="G4389" s="69">
        <f t="shared" si="251"/>
        <v>0.73682080000000005</v>
      </c>
      <c r="H4389" s="70">
        <f t="shared" si="252"/>
        <v>11.5724208</v>
      </c>
    </row>
    <row r="4390" spans="1:8" x14ac:dyDescent="0.25">
      <c r="A4390" s="33" t="str">
        <f t="shared" si="253"/>
        <v>Slovakia9</v>
      </c>
      <c r="B4390" s="32" t="s">
        <v>1452</v>
      </c>
      <c r="C4390" s="33">
        <v>9</v>
      </c>
      <c r="D4390" s="34">
        <v>10.52</v>
      </c>
      <c r="E4390" s="34">
        <f t="shared" si="250"/>
        <v>10.835599999999999</v>
      </c>
      <c r="F4390" s="68">
        <v>6.8000000000000005E-2</v>
      </c>
      <c r="G4390" s="69">
        <f t="shared" si="251"/>
        <v>0.73682080000000005</v>
      </c>
      <c r="H4390" s="70">
        <f t="shared" si="252"/>
        <v>11.5724208</v>
      </c>
    </row>
    <row r="4391" spans="1:8" x14ac:dyDescent="0.25">
      <c r="A4391" s="33" t="str">
        <f t="shared" si="253"/>
        <v>Slovakia9.5</v>
      </c>
      <c r="B4391" s="32" t="s">
        <v>1452</v>
      </c>
      <c r="C4391" s="33">
        <v>9.5</v>
      </c>
      <c r="D4391" s="34">
        <v>10.52</v>
      </c>
      <c r="E4391" s="34">
        <f t="shared" si="250"/>
        <v>10.835599999999999</v>
      </c>
      <c r="F4391" s="68">
        <v>6.8000000000000005E-2</v>
      </c>
      <c r="G4391" s="69">
        <f t="shared" si="251"/>
        <v>0.73682080000000005</v>
      </c>
      <c r="H4391" s="70">
        <f t="shared" si="252"/>
        <v>11.5724208</v>
      </c>
    </row>
    <row r="4392" spans="1:8" x14ac:dyDescent="0.25">
      <c r="A4392" s="33" t="str">
        <f t="shared" si="253"/>
        <v>Slovakia10</v>
      </c>
      <c r="B4392" s="32" t="s">
        <v>1452</v>
      </c>
      <c r="C4392" s="33">
        <v>10</v>
      </c>
      <c r="D4392" s="34">
        <v>10.52</v>
      </c>
      <c r="E4392" s="34">
        <f t="shared" si="250"/>
        <v>10.835599999999999</v>
      </c>
      <c r="F4392" s="68">
        <v>6.8000000000000005E-2</v>
      </c>
      <c r="G4392" s="69">
        <f t="shared" si="251"/>
        <v>0.73682080000000005</v>
      </c>
      <c r="H4392" s="70">
        <f t="shared" si="252"/>
        <v>11.5724208</v>
      </c>
    </row>
    <row r="4393" spans="1:8" x14ac:dyDescent="0.25">
      <c r="A4393" s="33" t="str">
        <f t="shared" si="253"/>
        <v>Slovakia10.5</v>
      </c>
      <c r="B4393" s="32" t="s">
        <v>1452</v>
      </c>
      <c r="C4393" s="33">
        <v>10.5</v>
      </c>
      <c r="D4393" s="34">
        <v>10.52</v>
      </c>
      <c r="E4393" s="34">
        <f t="shared" si="250"/>
        <v>10.835599999999999</v>
      </c>
      <c r="F4393" s="68">
        <v>6.8000000000000005E-2</v>
      </c>
      <c r="G4393" s="69">
        <f t="shared" si="251"/>
        <v>0.73682080000000005</v>
      </c>
      <c r="H4393" s="70">
        <f t="shared" si="252"/>
        <v>11.5724208</v>
      </c>
    </row>
    <row r="4394" spans="1:8" x14ac:dyDescent="0.25">
      <c r="A4394" s="33" t="str">
        <f t="shared" si="253"/>
        <v>Slovakia11</v>
      </c>
      <c r="B4394" s="32" t="s">
        <v>1452</v>
      </c>
      <c r="C4394" s="33">
        <v>11</v>
      </c>
      <c r="D4394" s="34">
        <v>10.52</v>
      </c>
      <c r="E4394" s="34">
        <f t="shared" si="250"/>
        <v>10.835599999999999</v>
      </c>
      <c r="F4394" s="68">
        <v>6.8000000000000005E-2</v>
      </c>
      <c r="G4394" s="69">
        <f t="shared" si="251"/>
        <v>0.73682080000000005</v>
      </c>
      <c r="H4394" s="70">
        <f t="shared" si="252"/>
        <v>11.5724208</v>
      </c>
    </row>
    <row r="4395" spans="1:8" x14ac:dyDescent="0.25">
      <c r="A4395" s="33" t="str">
        <f t="shared" si="253"/>
        <v>Slovakia11.5</v>
      </c>
      <c r="B4395" s="32" t="s">
        <v>1452</v>
      </c>
      <c r="C4395" s="33">
        <v>11.5</v>
      </c>
      <c r="D4395" s="34">
        <v>10.52</v>
      </c>
      <c r="E4395" s="34">
        <f t="shared" si="250"/>
        <v>10.835599999999999</v>
      </c>
      <c r="F4395" s="68">
        <v>6.8000000000000005E-2</v>
      </c>
      <c r="G4395" s="69">
        <f t="shared" si="251"/>
        <v>0.73682080000000005</v>
      </c>
      <c r="H4395" s="70">
        <f t="shared" si="252"/>
        <v>11.5724208</v>
      </c>
    </row>
    <row r="4396" spans="1:8" x14ac:dyDescent="0.25">
      <c r="A4396" s="33" t="str">
        <f t="shared" si="253"/>
        <v>Slovakia12</v>
      </c>
      <c r="B4396" s="32" t="s">
        <v>1452</v>
      </c>
      <c r="C4396" s="33">
        <v>12</v>
      </c>
      <c r="D4396" s="34">
        <v>10.52</v>
      </c>
      <c r="E4396" s="34">
        <f t="shared" si="250"/>
        <v>10.835599999999999</v>
      </c>
      <c r="F4396" s="68">
        <v>6.8000000000000005E-2</v>
      </c>
      <c r="G4396" s="69">
        <f t="shared" si="251"/>
        <v>0.73682080000000005</v>
      </c>
      <c r="H4396" s="70">
        <f t="shared" si="252"/>
        <v>11.5724208</v>
      </c>
    </row>
    <row r="4397" spans="1:8" x14ac:dyDescent="0.25">
      <c r="A4397" s="33" t="str">
        <f t="shared" si="253"/>
        <v>Slovakia12.5</v>
      </c>
      <c r="B4397" s="32" t="s">
        <v>1452</v>
      </c>
      <c r="C4397" s="33">
        <v>12.5</v>
      </c>
      <c r="D4397" s="34">
        <v>10.52</v>
      </c>
      <c r="E4397" s="34">
        <f t="shared" si="250"/>
        <v>10.835599999999999</v>
      </c>
      <c r="F4397" s="68">
        <v>6.8000000000000005E-2</v>
      </c>
      <c r="G4397" s="69">
        <f t="shared" si="251"/>
        <v>0.73682080000000005</v>
      </c>
      <c r="H4397" s="70">
        <f t="shared" si="252"/>
        <v>11.5724208</v>
      </c>
    </row>
    <row r="4398" spans="1:8" x14ac:dyDescent="0.25">
      <c r="A4398" s="33" t="str">
        <f t="shared" si="253"/>
        <v>Slovakia13</v>
      </c>
      <c r="B4398" s="32" t="s">
        <v>1452</v>
      </c>
      <c r="C4398" s="33">
        <v>13</v>
      </c>
      <c r="D4398" s="34">
        <v>10.52</v>
      </c>
      <c r="E4398" s="34">
        <f t="shared" si="250"/>
        <v>10.835599999999999</v>
      </c>
      <c r="F4398" s="68">
        <v>6.8000000000000005E-2</v>
      </c>
      <c r="G4398" s="69">
        <f t="shared" si="251"/>
        <v>0.73682080000000005</v>
      </c>
      <c r="H4398" s="70">
        <f t="shared" si="252"/>
        <v>11.5724208</v>
      </c>
    </row>
    <row r="4399" spans="1:8" x14ac:dyDescent="0.25">
      <c r="A4399" s="33" t="str">
        <f t="shared" si="253"/>
        <v>Slovakia13.5</v>
      </c>
      <c r="B4399" s="32" t="s">
        <v>1452</v>
      </c>
      <c r="C4399" s="33">
        <v>13.5</v>
      </c>
      <c r="D4399" s="34">
        <v>10.52</v>
      </c>
      <c r="E4399" s="34">
        <f t="shared" si="250"/>
        <v>10.835599999999999</v>
      </c>
      <c r="F4399" s="68">
        <v>6.8000000000000005E-2</v>
      </c>
      <c r="G4399" s="69">
        <f t="shared" si="251"/>
        <v>0.73682080000000005</v>
      </c>
      <c r="H4399" s="70">
        <f t="shared" si="252"/>
        <v>11.5724208</v>
      </c>
    </row>
    <row r="4400" spans="1:8" x14ac:dyDescent="0.25">
      <c r="A4400" s="33" t="str">
        <f t="shared" si="253"/>
        <v>Slovakia14</v>
      </c>
      <c r="B4400" s="32" t="s">
        <v>1452</v>
      </c>
      <c r="C4400" s="33">
        <v>14</v>
      </c>
      <c r="D4400" s="34">
        <v>10.52</v>
      </c>
      <c r="E4400" s="34">
        <f t="shared" si="250"/>
        <v>10.835599999999999</v>
      </c>
      <c r="F4400" s="68">
        <v>6.8000000000000005E-2</v>
      </c>
      <c r="G4400" s="69">
        <f t="shared" si="251"/>
        <v>0.73682080000000005</v>
      </c>
      <c r="H4400" s="70">
        <f t="shared" si="252"/>
        <v>11.5724208</v>
      </c>
    </row>
    <row r="4401" spans="1:8" x14ac:dyDescent="0.25">
      <c r="A4401" s="33" t="str">
        <f t="shared" si="253"/>
        <v>Slovakia14.5</v>
      </c>
      <c r="B4401" s="32" t="s">
        <v>1452</v>
      </c>
      <c r="C4401" s="33">
        <v>14.5</v>
      </c>
      <c r="D4401" s="34">
        <v>10.52</v>
      </c>
      <c r="E4401" s="34">
        <f t="shared" si="250"/>
        <v>10.835599999999999</v>
      </c>
      <c r="F4401" s="68">
        <v>6.8000000000000005E-2</v>
      </c>
      <c r="G4401" s="69">
        <f t="shared" si="251"/>
        <v>0.73682080000000005</v>
      </c>
      <c r="H4401" s="70">
        <f t="shared" si="252"/>
        <v>11.5724208</v>
      </c>
    </row>
    <row r="4402" spans="1:8" x14ac:dyDescent="0.25">
      <c r="A4402" s="33" t="str">
        <f t="shared" si="253"/>
        <v>Slovakia15</v>
      </c>
      <c r="B4402" s="32" t="s">
        <v>1452</v>
      </c>
      <c r="C4402" s="33">
        <v>15</v>
      </c>
      <c r="D4402" s="34">
        <v>10.52</v>
      </c>
      <c r="E4402" s="34">
        <f t="shared" si="250"/>
        <v>10.835599999999999</v>
      </c>
      <c r="F4402" s="68">
        <v>6.8000000000000005E-2</v>
      </c>
      <c r="G4402" s="69">
        <f t="shared" si="251"/>
        <v>0.73682080000000005</v>
      </c>
      <c r="H4402" s="70">
        <f t="shared" si="252"/>
        <v>11.5724208</v>
      </c>
    </row>
    <row r="4403" spans="1:8" x14ac:dyDescent="0.25">
      <c r="A4403" s="33" t="str">
        <f t="shared" si="253"/>
        <v>Slovakia15.5</v>
      </c>
      <c r="B4403" s="32" t="s">
        <v>1452</v>
      </c>
      <c r="C4403" s="33">
        <v>15.5</v>
      </c>
      <c r="D4403" s="34">
        <v>10.52</v>
      </c>
      <c r="E4403" s="34">
        <f t="shared" si="250"/>
        <v>10.835599999999999</v>
      </c>
      <c r="F4403" s="68">
        <v>6.8000000000000005E-2</v>
      </c>
      <c r="G4403" s="69">
        <f t="shared" si="251"/>
        <v>0.73682080000000005</v>
      </c>
      <c r="H4403" s="70">
        <f t="shared" si="252"/>
        <v>11.5724208</v>
      </c>
    </row>
    <row r="4404" spans="1:8" x14ac:dyDescent="0.25">
      <c r="A4404" s="33" t="str">
        <f t="shared" si="253"/>
        <v>Slovakia16</v>
      </c>
      <c r="B4404" s="32" t="s">
        <v>1452</v>
      </c>
      <c r="C4404" s="33">
        <v>16</v>
      </c>
      <c r="D4404" s="34">
        <v>10.52</v>
      </c>
      <c r="E4404" s="34">
        <f t="shared" si="250"/>
        <v>10.835599999999999</v>
      </c>
      <c r="F4404" s="68">
        <v>6.8000000000000005E-2</v>
      </c>
      <c r="G4404" s="69">
        <f t="shared" si="251"/>
        <v>0.73682080000000005</v>
      </c>
      <c r="H4404" s="70">
        <f t="shared" si="252"/>
        <v>11.5724208</v>
      </c>
    </row>
    <row r="4405" spans="1:8" x14ac:dyDescent="0.25">
      <c r="A4405" s="33" t="str">
        <f t="shared" si="253"/>
        <v>Slovakia16.5</v>
      </c>
      <c r="B4405" s="32" t="s">
        <v>1452</v>
      </c>
      <c r="C4405" s="33">
        <v>16.5</v>
      </c>
      <c r="D4405" s="34">
        <v>10.52</v>
      </c>
      <c r="E4405" s="34">
        <f t="shared" si="250"/>
        <v>10.835599999999999</v>
      </c>
      <c r="F4405" s="68">
        <v>6.8000000000000005E-2</v>
      </c>
      <c r="G4405" s="69">
        <f t="shared" si="251"/>
        <v>0.73682080000000005</v>
      </c>
      <c r="H4405" s="70">
        <f t="shared" si="252"/>
        <v>11.5724208</v>
      </c>
    </row>
    <row r="4406" spans="1:8" x14ac:dyDescent="0.25">
      <c r="A4406" s="33" t="str">
        <f t="shared" si="253"/>
        <v>Slovakia17</v>
      </c>
      <c r="B4406" s="32" t="s">
        <v>1452</v>
      </c>
      <c r="C4406" s="33">
        <v>17</v>
      </c>
      <c r="D4406" s="34">
        <v>10.52</v>
      </c>
      <c r="E4406" s="34">
        <f t="shared" si="250"/>
        <v>10.835599999999999</v>
      </c>
      <c r="F4406" s="68">
        <v>6.8000000000000005E-2</v>
      </c>
      <c r="G4406" s="69">
        <f t="shared" si="251"/>
        <v>0.73682080000000005</v>
      </c>
      <c r="H4406" s="70">
        <f t="shared" si="252"/>
        <v>11.5724208</v>
      </c>
    </row>
    <row r="4407" spans="1:8" x14ac:dyDescent="0.25">
      <c r="A4407" s="33" t="str">
        <f t="shared" si="253"/>
        <v>Slovakia17.5</v>
      </c>
      <c r="B4407" s="32" t="s">
        <v>1452</v>
      </c>
      <c r="C4407" s="33">
        <v>17.5</v>
      </c>
      <c r="D4407" s="34">
        <v>10.52</v>
      </c>
      <c r="E4407" s="34">
        <f t="shared" si="250"/>
        <v>10.835599999999999</v>
      </c>
      <c r="F4407" s="68">
        <v>6.8000000000000005E-2</v>
      </c>
      <c r="G4407" s="69">
        <f t="shared" si="251"/>
        <v>0.73682080000000005</v>
      </c>
      <c r="H4407" s="70">
        <f t="shared" si="252"/>
        <v>11.5724208</v>
      </c>
    </row>
    <row r="4408" spans="1:8" x14ac:dyDescent="0.25">
      <c r="A4408" s="33" t="str">
        <f t="shared" si="253"/>
        <v>Slovakia18</v>
      </c>
      <c r="B4408" s="32" t="s">
        <v>1452</v>
      </c>
      <c r="C4408" s="33">
        <v>18</v>
      </c>
      <c r="D4408" s="34">
        <v>10.52</v>
      </c>
      <c r="E4408" s="34">
        <f t="shared" si="250"/>
        <v>10.835599999999999</v>
      </c>
      <c r="F4408" s="68">
        <v>6.8000000000000005E-2</v>
      </c>
      <c r="G4408" s="69">
        <f t="shared" si="251"/>
        <v>0.73682080000000005</v>
      </c>
      <c r="H4408" s="70">
        <f t="shared" si="252"/>
        <v>11.5724208</v>
      </c>
    </row>
    <row r="4409" spans="1:8" x14ac:dyDescent="0.25">
      <c r="A4409" s="33" t="str">
        <f t="shared" si="253"/>
        <v>Slovakia18.5</v>
      </c>
      <c r="B4409" s="32" t="s">
        <v>1452</v>
      </c>
      <c r="C4409" s="33">
        <v>18.5</v>
      </c>
      <c r="D4409" s="34">
        <v>10.52</v>
      </c>
      <c r="E4409" s="34">
        <f t="shared" si="250"/>
        <v>10.835599999999999</v>
      </c>
      <c r="F4409" s="68">
        <v>6.8000000000000005E-2</v>
      </c>
      <c r="G4409" s="69">
        <f t="shared" si="251"/>
        <v>0.73682080000000005</v>
      </c>
      <c r="H4409" s="70">
        <f t="shared" si="252"/>
        <v>11.5724208</v>
      </c>
    </row>
    <row r="4410" spans="1:8" x14ac:dyDescent="0.25">
      <c r="A4410" s="33" t="str">
        <f t="shared" si="253"/>
        <v>Slovakia19</v>
      </c>
      <c r="B4410" s="32" t="s">
        <v>1452</v>
      </c>
      <c r="C4410" s="33">
        <v>19</v>
      </c>
      <c r="D4410" s="34">
        <v>10.52</v>
      </c>
      <c r="E4410" s="34">
        <f t="shared" si="250"/>
        <v>10.835599999999999</v>
      </c>
      <c r="F4410" s="68">
        <v>6.8000000000000005E-2</v>
      </c>
      <c r="G4410" s="69">
        <f t="shared" si="251"/>
        <v>0.73682080000000005</v>
      </c>
      <c r="H4410" s="70">
        <f t="shared" si="252"/>
        <v>11.5724208</v>
      </c>
    </row>
    <row r="4411" spans="1:8" x14ac:dyDescent="0.25">
      <c r="A4411" s="33" t="str">
        <f t="shared" si="253"/>
        <v>Slovakia19.5</v>
      </c>
      <c r="B4411" s="32" t="s">
        <v>1452</v>
      </c>
      <c r="C4411" s="33">
        <v>19.5</v>
      </c>
      <c r="D4411" s="34">
        <v>10.52</v>
      </c>
      <c r="E4411" s="34">
        <f t="shared" si="250"/>
        <v>10.835599999999999</v>
      </c>
      <c r="F4411" s="68">
        <v>6.8000000000000005E-2</v>
      </c>
      <c r="G4411" s="69">
        <f t="shared" si="251"/>
        <v>0.73682080000000005</v>
      </c>
      <c r="H4411" s="70">
        <f t="shared" si="252"/>
        <v>11.5724208</v>
      </c>
    </row>
    <row r="4412" spans="1:8" x14ac:dyDescent="0.25">
      <c r="A4412" s="33" t="str">
        <f t="shared" si="253"/>
        <v>Slovakia20</v>
      </c>
      <c r="B4412" s="32" t="s">
        <v>1452</v>
      </c>
      <c r="C4412" s="33">
        <v>20</v>
      </c>
      <c r="D4412" s="34">
        <v>10.52</v>
      </c>
      <c r="E4412" s="34">
        <f t="shared" si="250"/>
        <v>10.835599999999999</v>
      </c>
      <c r="F4412" s="68">
        <v>6.8000000000000005E-2</v>
      </c>
      <c r="G4412" s="69">
        <f t="shared" si="251"/>
        <v>0.73682080000000005</v>
      </c>
      <c r="H4412" s="70">
        <f t="shared" si="252"/>
        <v>11.5724208</v>
      </c>
    </row>
    <row r="4413" spans="1:8" x14ac:dyDescent="0.25">
      <c r="A4413" s="33" t="str">
        <f t="shared" si="253"/>
        <v>Slovakia20.5</v>
      </c>
      <c r="B4413" s="32" t="s">
        <v>1452</v>
      </c>
      <c r="C4413" s="33">
        <v>20.5</v>
      </c>
      <c r="D4413" s="34">
        <v>10.52</v>
      </c>
      <c r="E4413" s="34">
        <f t="shared" si="250"/>
        <v>10.835599999999999</v>
      </c>
      <c r="F4413" s="68">
        <v>6.8000000000000005E-2</v>
      </c>
      <c r="G4413" s="69">
        <f t="shared" si="251"/>
        <v>0.73682080000000005</v>
      </c>
      <c r="H4413" s="70">
        <f t="shared" si="252"/>
        <v>11.5724208</v>
      </c>
    </row>
    <row r="4414" spans="1:8" x14ac:dyDescent="0.25">
      <c r="A4414" s="33" t="str">
        <f t="shared" si="253"/>
        <v>Slovakia21</v>
      </c>
      <c r="B4414" s="32" t="s">
        <v>1452</v>
      </c>
      <c r="C4414" s="33">
        <v>21</v>
      </c>
      <c r="D4414" s="34">
        <v>10.52</v>
      </c>
      <c r="E4414" s="34">
        <f t="shared" si="250"/>
        <v>10.835599999999999</v>
      </c>
      <c r="F4414" s="68">
        <v>6.8000000000000005E-2</v>
      </c>
      <c r="G4414" s="69">
        <f t="shared" si="251"/>
        <v>0.73682080000000005</v>
      </c>
      <c r="H4414" s="70">
        <f t="shared" si="252"/>
        <v>11.5724208</v>
      </c>
    </row>
    <row r="4415" spans="1:8" x14ac:dyDescent="0.25">
      <c r="A4415" s="33" t="str">
        <f t="shared" si="253"/>
        <v>Slovakia21.5</v>
      </c>
      <c r="B4415" s="32" t="s">
        <v>1452</v>
      </c>
      <c r="C4415" s="33">
        <v>21.5</v>
      </c>
      <c r="D4415" s="34">
        <v>10.52</v>
      </c>
      <c r="E4415" s="34">
        <f t="shared" si="250"/>
        <v>10.835599999999999</v>
      </c>
      <c r="F4415" s="68">
        <v>6.8000000000000005E-2</v>
      </c>
      <c r="G4415" s="69">
        <f t="shared" si="251"/>
        <v>0.73682080000000005</v>
      </c>
      <c r="H4415" s="70">
        <f t="shared" si="252"/>
        <v>11.5724208</v>
      </c>
    </row>
    <row r="4416" spans="1:8" x14ac:dyDescent="0.25">
      <c r="A4416" s="33" t="str">
        <f t="shared" si="253"/>
        <v>Slovakia22</v>
      </c>
      <c r="B4416" s="32" t="s">
        <v>1452</v>
      </c>
      <c r="C4416" s="33">
        <v>22</v>
      </c>
      <c r="D4416" s="34">
        <v>10.52</v>
      </c>
      <c r="E4416" s="34">
        <f t="shared" si="250"/>
        <v>10.835599999999999</v>
      </c>
      <c r="F4416" s="68">
        <v>6.8000000000000005E-2</v>
      </c>
      <c r="G4416" s="69">
        <f t="shared" si="251"/>
        <v>0.73682080000000005</v>
      </c>
      <c r="H4416" s="70">
        <f t="shared" si="252"/>
        <v>11.5724208</v>
      </c>
    </row>
    <row r="4417" spans="1:8" x14ac:dyDescent="0.25">
      <c r="A4417" s="33" t="str">
        <f t="shared" si="253"/>
        <v>Slovakia22.5</v>
      </c>
      <c r="B4417" s="32" t="s">
        <v>1452</v>
      </c>
      <c r="C4417" s="33">
        <v>22.5</v>
      </c>
      <c r="D4417" s="34">
        <v>10.52</v>
      </c>
      <c r="E4417" s="34">
        <f t="shared" si="250"/>
        <v>10.835599999999999</v>
      </c>
      <c r="F4417" s="68">
        <v>6.8000000000000005E-2</v>
      </c>
      <c r="G4417" s="69">
        <f t="shared" si="251"/>
        <v>0.73682080000000005</v>
      </c>
      <c r="H4417" s="70">
        <f t="shared" si="252"/>
        <v>11.5724208</v>
      </c>
    </row>
    <row r="4418" spans="1:8" x14ac:dyDescent="0.25">
      <c r="A4418" s="33" t="str">
        <f t="shared" si="253"/>
        <v>Slovakia23</v>
      </c>
      <c r="B4418" s="32" t="s">
        <v>1452</v>
      </c>
      <c r="C4418" s="33">
        <v>23</v>
      </c>
      <c r="D4418" s="34">
        <v>10.52</v>
      </c>
      <c r="E4418" s="34">
        <f t="shared" si="250"/>
        <v>10.835599999999999</v>
      </c>
      <c r="F4418" s="68">
        <v>6.8000000000000005E-2</v>
      </c>
      <c r="G4418" s="69">
        <f t="shared" si="251"/>
        <v>0.73682080000000005</v>
      </c>
      <c r="H4418" s="70">
        <f t="shared" si="252"/>
        <v>11.5724208</v>
      </c>
    </row>
    <row r="4419" spans="1:8" x14ac:dyDescent="0.25">
      <c r="A4419" s="33" t="str">
        <f t="shared" si="253"/>
        <v>Slovakia23.5</v>
      </c>
      <c r="B4419" s="32" t="s">
        <v>1452</v>
      </c>
      <c r="C4419" s="33">
        <v>23.5</v>
      </c>
      <c r="D4419" s="34">
        <v>10.52</v>
      </c>
      <c r="E4419" s="34">
        <f t="shared" si="250"/>
        <v>10.835599999999999</v>
      </c>
      <c r="F4419" s="68">
        <v>6.8000000000000005E-2</v>
      </c>
      <c r="G4419" s="69">
        <f t="shared" si="251"/>
        <v>0.73682080000000005</v>
      </c>
      <c r="H4419" s="70">
        <f t="shared" si="252"/>
        <v>11.5724208</v>
      </c>
    </row>
    <row r="4420" spans="1:8" x14ac:dyDescent="0.25">
      <c r="A4420" s="33" t="str">
        <f t="shared" si="253"/>
        <v>Slovakia24</v>
      </c>
      <c r="B4420" s="32" t="s">
        <v>1452</v>
      </c>
      <c r="C4420" s="33">
        <v>24</v>
      </c>
      <c r="D4420" s="34">
        <v>10.52</v>
      </c>
      <c r="E4420" s="34">
        <f t="shared" si="250"/>
        <v>10.835599999999999</v>
      </c>
      <c r="F4420" s="68">
        <v>6.8000000000000005E-2</v>
      </c>
      <c r="G4420" s="69">
        <f t="shared" si="251"/>
        <v>0.73682080000000005</v>
      </c>
      <c r="H4420" s="70">
        <f t="shared" si="252"/>
        <v>11.5724208</v>
      </c>
    </row>
    <row r="4421" spans="1:8" x14ac:dyDescent="0.25">
      <c r="A4421" s="33" t="str">
        <f t="shared" si="253"/>
        <v>Slovakia24.5</v>
      </c>
      <c r="B4421" s="32" t="s">
        <v>1452</v>
      </c>
      <c r="C4421" s="33">
        <v>24.5</v>
      </c>
      <c r="D4421" s="34">
        <v>10.52</v>
      </c>
      <c r="E4421" s="34">
        <f t="shared" si="250"/>
        <v>10.835599999999999</v>
      </c>
      <c r="F4421" s="68">
        <v>6.8000000000000005E-2</v>
      </c>
      <c r="G4421" s="69">
        <f t="shared" si="251"/>
        <v>0.73682080000000005</v>
      </c>
      <c r="H4421" s="70">
        <f t="shared" si="252"/>
        <v>11.5724208</v>
      </c>
    </row>
    <row r="4422" spans="1:8" x14ac:dyDescent="0.25">
      <c r="A4422" s="33" t="str">
        <f t="shared" si="253"/>
        <v>Slovakia25</v>
      </c>
      <c r="B4422" s="32" t="s">
        <v>1452</v>
      </c>
      <c r="C4422" s="33">
        <v>25</v>
      </c>
      <c r="D4422" s="34">
        <v>10.52</v>
      </c>
      <c r="E4422" s="34">
        <f t="shared" si="250"/>
        <v>10.835599999999999</v>
      </c>
      <c r="F4422" s="68">
        <v>6.8000000000000005E-2</v>
      </c>
      <c r="G4422" s="69">
        <f t="shared" si="251"/>
        <v>0.73682080000000005</v>
      </c>
      <c r="H4422" s="70">
        <f t="shared" si="252"/>
        <v>11.5724208</v>
      </c>
    </row>
    <row r="4423" spans="1:8" x14ac:dyDescent="0.25">
      <c r="A4423" s="33" t="str">
        <f t="shared" si="253"/>
        <v>Slovakia25.5</v>
      </c>
      <c r="B4423" s="32" t="s">
        <v>1452</v>
      </c>
      <c r="C4423" s="33">
        <v>25.5</v>
      </c>
      <c r="D4423" s="34">
        <v>21.04</v>
      </c>
      <c r="E4423" s="34">
        <f t="shared" si="250"/>
        <v>21.671199999999999</v>
      </c>
      <c r="F4423" s="68">
        <v>6.8000000000000005E-2</v>
      </c>
      <c r="G4423" s="69">
        <f t="shared" si="251"/>
        <v>1.4736416000000001</v>
      </c>
      <c r="H4423" s="70">
        <f t="shared" si="252"/>
        <v>23.144841599999999</v>
      </c>
    </row>
    <row r="4424" spans="1:8" x14ac:dyDescent="0.25">
      <c r="A4424" s="33" t="str">
        <f t="shared" si="253"/>
        <v>Slovakia26</v>
      </c>
      <c r="B4424" s="32" t="s">
        <v>1452</v>
      </c>
      <c r="C4424" s="33">
        <v>26</v>
      </c>
      <c r="D4424" s="34">
        <v>21.04</v>
      </c>
      <c r="E4424" s="34">
        <f t="shared" si="250"/>
        <v>21.671199999999999</v>
      </c>
      <c r="F4424" s="68">
        <v>6.8000000000000005E-2</v>
      </c>
      <c r="G4424" s="69">
        <f t="shared" si="251"/>
        <v>1.4736416000000001</v>
      </c>
      <c r="H4424" s="70">
        <f t="shared" si="252"/>
        <v>23.144841599999999</v>
      </c>
    </row>
    <row r="4425" spans="1:8" x14ac:dyDescent="0.25">
      <c r="A4425" s="33" t="str">
        <f t="shared" si="253"/>
        <v>Slovakia26.5</v>
      </c>
      <c r="B4425" s="32" t="s">
        <v>1452</v>
      </c>
      <c r="C4425" s="33">
        <v>26.5</v>
      </c>
      <c r="D4425" s="34">
        <v>21.04</v>
      </c>
      <c r="E4425" s="34">
        <f t="shared" si="250"/>
        <v>21.671199999999999</v>
      </c>
      <c r="F4425" s="68">
        <v>6.8000000000000005E-2</v>
      </c>
      <c r="G4425" s="69">
        <f t="shared" si="251"/>
        <v>1.4736416000000001</v>
      </c>
      <c r="H4425" s="70">
        <f t="shared" si="252"/>
        <v>23.144841599999999</v>
      </c>
    </row>
    <row r="4426" spans="1:8" x14ac:dyDescent="0.25">
      <c r="A4426" s="33" t="str">
        <f t="shared" si="253"/>
        <v>Slovakia27</v>
      </c>
      <c r="B4426" s="32" t="s">
        <v>1452</v>
      </c>
      <c r="C4426" s="33">
        <v>27</v>
      </c>
      <c r="D4426" s="34">
        <v>21.04</v>
      </c>
      <c r="E4426" s="34">
        <f t="shared" si="250"/>
        <v>21.671199999999999</v>
      </c>
      <c r="F4426" s="68">
        <v>6.8000000000000005E-2</v>
      </c>
      <c r="G4426" s="69">
        <f t="shared" si="251"/>
        <v>1.4736416000000001</v>
      </c>
      <c r="H4426" s="70">
        <f t="shared" si="252"/>
        <v>23.144841599999999</v>
      </c>
    </row>
    <row r="4427" spans="1:8" x14ac:dyDescent="0.25">
      <c r="A4427" s="33" t="str">
        <f t="shared" si="253"/>
        <v>Slovakia27.5</v>
      </c>
      <c r="B4427" s="32" t="s">
        <v>1452</v>
      </c>
      <c r="C4427" s="33">
        <v>27.5</v>
      </c>
      <c r="D4427" s="34">
        <v>21.04</v>
      </c>
      <c r="E4427" s="34">
        <f t="shared" si="250"/>
        <v>21.671199999999999</v>
      </c>
      <c r="F4427" s="68">
        <v>6.8000000000000005E-2</v>
      </c>
      <c r="G4427" s="69">
        <f t="shared" si="251"/>
        <v>1.4736416000000001</v>
      </c>
      <c r="H4427" s="70">
        <f t="shared" si="252"/>
        <v>23.144841599999999</v>
      </c>
    </row>
    <row r="4428" spans="1:8" x14ac:dyDescent="0.25">
      <c r="A4428" s="33" t="str">
        <f t="shared" si="253"/>
        <v>Slovakia28</v>
      </c>
      <c r="B4428" s="32" t="s">
        <v>1452</v>
      </c>
      <c r="C4428" s="33">
        <v>28</v>
      </c>
      <c r="D4428" s="34">
        <v>21.04</v>
      </c>
      <c r="E4428" s="34">
        <f t="shared" si="250"/>
        <v>21.671199999999999</v>
      </c>
      <c r="F4428" s="68">
        <v>6.8000000000000005E-2</v>
      </c>
      <c r="G4428" s="69">
        <f t="shared" si="251"/>
        <v>1.4736416000000001</v>
      </c>
      <c r="H4428" s="70">
        <f t="shared" si="252"/>
        <v>23.144841599999999</v>
      </c>
    </row>
    <row r="4429" spans="1:8" x14ac:dyDescent="0.25">
      <c r="A4429" s="33" t="str">
        <f t="shared" si="253"/>
        <v>Slovakia28.5</v>
      </c>
      <c r="B4429" s="32" t="s">
        <v>1452</v>
      </c>
      <c r="C4429" s="33">
        <v>28.5</v>
      </c>
      <c r="D4429" s="34">
        <v>21.04</v>
      </c>
      <c r="E4429" s="34">
        <f t="shared" si="250"/>
        <v>21.671199999999999</v>
      </c>
      <c r="F4429" s="68">
        <v>6.8000000000000005E-2</v>
      </c>
      <c r="G4429" s="69">
        <f t="shared" si="251"/>
        <v>1.4736416000000001</v>
      </c>
      <c r="H4429" s="70">
        <f t="shared" si="252"/>
        <v>23.144841599999999</v>
      </c>
    </row>
    <row r="4430" spans="1:8" x14ac:dyDescent="0.25">
      <c r="A4430" s="33" t="str">
        <f t="shared" si="253"/>
        <v>Slovakia29</v>
      </c>
      <c r="B4430" s="32" t="s">
        <v>1452</v>
      </c>
      <c r="C4430" s="33">
        <v>29</v>
      </c>
      <c r="D4430" s="34">
        <v>21.04</v>
      </c>
      <c r="E4430" s="34">
        <f t="shared" si="250"/>
        <v>21.671199999999999</v>
      </c>
      <c r="F4430" s="68">
        <v>6.8000000000000005E-2</v>
      </c>
      <c r="G4430" s="69">
        <f t="shared" si="251"/>
        <v>1.4736416000000001</v>
      </c>
      <c r="H4430" s="70">
        <f t="shared" si="252"/>
        <v>23.144841599999999</v>
      </c>
    </row>
    <row r="4431" spans="1:8" x14ac:dyDescent="0.25">
      <c r="A4431" s="33" t="str">
        <f t="shared" si="253"/>
        <v>Slovakia29.5</v>
      </c>
      <c r="B4431" s="32" t="s">
        <v>1452</v>
      </c>
      <c r="C4431" s="33">
        <v>29.5</v>
      </c>
      <c r="D4431" s="34">
        <v>21.04</v>
      </c>
      <c r="E4431" s="34">
        <f t="shared" si="250"/>
        <v>21.671199999999999</v>
      </c>
      <c r="F4431" s="68">
        <v>6.8000000000000005E-2</v>
      </c>
      <c r="G4431" s="69">
        <f t="shared" si="251"/>
        <v>1.4736416000000001</v>
      </c>
      <c r="H4431" s="70">
        <f t="shared" si="252"/>
        <v>23.144841599999999</v>
      </c>
    </row>
    <row r="4432" spans="1:8" x14ac:dyDescent="0.25">
      <c r="A4432" s="33" t="str">
        <f t="shared" si="253"/>
        <v>Slovakia30</v>
      </c>
      <c r="B4432" s="32" t="s">
        <v>1452</v>
      </c>
      <c r="C4432" s="33">
        <v>30</v>
      </c>
      <c r="D4432" s="34">
        <v>21.04</v>
      </c>
      <c r="E4432" s="34">
        <f t="shared" si="250"/>
        <v>21.671199999999999</v>
      </c>
      <c r="F4432" s="68">
        <v>6.8000000000000005E-2</v>
      </c>
      <c r="G4432" s="69">
        <f t="shared" si="251"/>
        <v>1.4736416000000001</v>
      </c>
      <c r="H4432" s="70">
        <f t="shared" si="252"/>
        <v>23.144841599999999</v>
      </c>
    </row>
    <row r="4433" spans="1:8" x14ac:dyDescent="0.25">
      <c r="A4433" s="33" t="str">
        <f t="shared" si="253"/>
        <v>Slovakia30.5</v>
      </c>
      <c r="B4433" s="32" t="s">
        <v>1452</v>
      </c>
      <c r="C4433" s="33">
        <v>30.5</v>
      </c>
      <c r="D4433" s="34">
        <v>21.04</v>
      </c>
      <c r="E4433" s="34">
        <f t="shared" si="250"/>
        <v>21.671199999999999</v>
      </c>
      <c r="F4433" s="68">
        <v>6.8000000000000005E-2</v>
      </c>
      <c r="G4433" s="69">
        <f t="shared" si="251"/>
        <v>1.4736416000000001</v>
      </c>
      <c r="H4433" s="70">
        <f t="shared" si="252"/>
        <v>23.144841599999999</v>
      </c>
    </row>
    <row r="4434" spans="1:8" x14ac:dyDescent="0.25">
      <c r="A4434" s="33" t="str">
        <f t="shared" si="253"/>
        <v>Slovakia31</v>
      </c>
      <c r="B4434" s="32" t="s">
        <v>1452</v>
      </c>
      <c r="C4434" s="33">
        <v>31</v>
      </c>
      <c r="D4434" s="34">
        <v>21.04</v>
      </c>
      <c r="E4434" s="34">
        <f t="shared" ref="E4434:E4497" si="254">D4434*1.03</f>
        <v>21.671199999999999</v>
      </c>
      <c r="F4434" s="68">
        <v>6.8000000000000005E-2</v>
      </c>
      <c r="G4434" s="69">
        <f t="shared" ref="G4434:G4497" si="255">E4434*F4434</f>
        <v>1.4736416000000001</v>
      </c>
      <c r="H4434" s="70">
        <f t="shared" ref="H4434:H4497" si="256">G4434+E4434</f>
        <v>23.144841599999999</v>
      </c>
    </row>
    <row r="4435" spans="1:8" x14ac:dyDescent="0.25">
      <c r="A4435" s="33" t="str">
        <f t="shared" si="253"/>
        <v>Slovakia31.5</v>
      </c>
      <c r="B4435" s="32" t="s">
        <v>1452</v>
      </c>
      <c r="C4435" s="33">
        <v>31.5</v>
      </c>
      <c r="D4435" s="34">
        <v>21.04</v>
      </c>
      <c r="E4435" s="34">
        <f t="shared" si="254"/>
        <v>21.671199999999999</v>
      </c>
      <c r="F4435" s="68">
        <v>6.8000000000000005E-2</v>
      </c>
      <c r="G4435" s="69">
        <f t="shared" si="255"/>
        <v>1.4736416000000001</v>
      </c>
      <c r="H4435" s="70">
        <f t="shared" si="256"/>
        <v>23.144841599999999</v>
      </c>
    </row>
    <row r="4436" spans="1:8" x14ac:dyDescent="0.25">
      <c r="A4436" s="33" t="str">
        <f t="shared" ref="A4436:A4499" si="257">CONCATENATE(B4436,C4436)</f>
        <v>Slovakia32</v>
      </c>
      <c r="B4436" s="32" t="s">
        <v>1452</v>
      </c>
      <c r="C4436" s="33">
        <v>32</v>
      </c>
      <c r="D4436" s="34">
        <v>21.04</v>
      </c>
      <c r="E4436" s="34">
        <f t="shared" si="254"/>
        <v>21.671199999999999</v>
      </c>
      <c r="F4436" s="68">
        <v>6.8000000000000005E-2</v>
      </c>
      <c r="G4436" s="69">
        <f t="shared" si="255"/>
        <v>1.4736416000000001</v>
      </c>
      <c r="H4436" s="70">
        <f t="shared" si="256"/>
        <v>23.144841599999999</v>
      </c>
    </row>
    <row r="4437" spans="1:8" x14ac:dyDescent="0.25">
      <c r="A4437" s="33" t="str">
        <f t="shared" si="257"/>
        <v>Slovakia32.5</v>
      </c>
      <c r="B4437" s="32" t="s">
        <v>1452</v>
      </c>
      <c r="C4437" s="33">
        <v>32.5</v>
      </c>
      <c r="D4437" s="34">
        <v>21.04</v>
      </c>
      <c r="E4437" s="34">
        <f t="shared" si="254"/>
        <v>21.671199999999999</v>
      </c>
      <c r="F4437" s="68">
        <v>6.8000000000000005E-2</v>
      </c>
      <c r="G4437" s="69">
        <f t="shared" si="255"/>
        <v>1.4736416000000001</v>
      </c>
      <c r="H4437" s="70">
        <f t="shared" si="256"/>
        <v>23.144841599999999</v>
      </c>
    </row>
    <row r="4438" spans="1:8" x14ac:dyDescent="0.25">
      <c r="A4438" s="33" t="str">
        <f t="shared" si="257"/>
        <v>Slovakia33</v>
      </c>
      <c r="B4438" s="32" t="s">
        <v>1452</v>
      </c>
      <c r="C4438" s="33">
        <v>33</v>
      </c>
      <c r="D4438" s="34">
        <v>21.04</v>
      </c>
      <c r="E4438" s="34">
        <f t="shared" si="254"/>
        <v>21.671199999999999</v>
      </c>
      <c r="F4438" s="68">
        <v>6.8000000000000005E-2</v>
      </c>
      <c r="G4438" s="69">
        <f t="shared" si="255"/>
        <v>1.4736416000000001</v>
      </c>
      <c r="H4438" s="70">
        <f t="shared" si="256"/>
        <v>23.144841599999999</v>
      </c>
    </row>
    <row r="4439" spans="1:8" x14ac:dyDescent="0.25">
      <c r="A4439" s="33" t="str">
        <f t="shared" si="257"/>
        <v>Slovakia33.5</v>
      </c>
      <c r="B4439" s="32" t="s">
        <v>1452</v>
      </c>
      <c r="C4439" s="33">
        <v>33.5</v>
      </c>
      <c r="D4439" s="34">
        <v>21.04</v>
      </c>
      <c r="E4439" s="34">
        <f t="shared" si="254"/>
        <v>21.671199999999999</v>
      </c>
      <c r="F4439" s="68">
        <v>6.8000000000000005E-2</v>
      </c>
      <c r="G4439" s="69">
        <f t="shared" si="255"/>
        <v>1.4736416000000001</v>
      </c>
      <c r="H4439" s="70">
        <f t="shared" si="256"/>
        <v>23.144841599999999</v>
      </c>
    </row>
    <row r="4440" spans="1:8" x14ac:dyDescent="0.25">
      <c r="A4440" s="33" t="str">
        <f t="shared" si="257"/>
        <v>Slovakia34</v>
      </c>
      <c r="B4440" s="32" t="s">
        <v>1452</v>
      </c>
      <c r="C4440" s="33">
        <v>34</v>
      </c>
      <c r="D4440" s="34">
        <v>21.04</v>
      </c>
      <c r="E4440" s="34">
        <f t="shared" si="254"/>
        <v>21.671199999999999</v>
      </c>
      <c r="F4440" s="68">
        <v>6.8000000000000005E-2</v>
      </c>
      <c r="G4440" s="69">
        <f t="shared" si="255"/>
        <v>1.4736416000000001</v>
      </c>
      <c r="H4440" s="70">
        <f t="shared" si="256"/>
        <v>23.144841599999999</v>
      </c>
    </row>
    <row r="4441" spans="1:8" x14ac:dyDescent="0.25">
      <c r="A4441" s="33" t="str">
        <f t="shared" si="257"/>
        <v>Slovakia34.5</v>
      </c>
      <c r="B4441" s="32" t="s">
        <v>1452</v>
      </c>
      <c r="C4441" s="33">
        <v>34.5</v>
      </c>
      <c r="D4441" s="34">
        <v>21.04</v>
      </c>
      <c r="E4441" s="34">
        <f t="shared" si="254"/>
        <v>21.671199999999999</v>
      </c>
      <c r="F4441" s="68">
        <v>6.8000000000000005E-2</v>
      </c>
      <c r="G4441" s="69">
        <f t="shared" si="255"/>
        <v>1.4736416000000001</v>
      </c>
      <c r="H4441" s="70">
        <f t="shared" si="256"/>
        <v>23.144841599999999</v>
      </c>
    </row>
    <row r="4442" spans="1:8" x14ac:dyDescent="0.25">
      <c r="A4442" s="33" t="str">
        <f t="shared" si="257"/>
        <v>Slovakia35</v>
      </c>
      <c r="B4442" s="32" t="s">
        <v>1452</v>
      </c>
      <c r="C4442" s="33">
        <v>35</v>
      </c>
      <c r="D4442" s="34">
        <v>21.04</v>
      </c>
      <c r="E4442" s="34">
        <f t="shared" si="254"/>
        <v>21.671199999999999</v>
      </c>
      <c r="F4442" s="68">
        <v>6.8000000000000005E-2</v>
      </c>
      <c r="G4442" s="69">
        <f t="shared" si="255"/>
        <v>1.4736416000000001</v>
      </c>
      <c r="H4442" s="70">
        <f t="shared" si="256"/>
        <v>23.144841599999999</v>
      </c>
    </row>
    <row r="4443" spans="1:8" x14ac:dyDescent="0.25">
      <c r="A4443" s="33" t="str">
        <f t="shared" si="257"/>
        <v>Slovakia35.5</v>
      </c>
      <c r="B4443" s="32" t="s">
        <v>1452</v>
      </c>
      <c r="C4443" s="33">
        <v>35.5</v>
      </c>
      <c r="D4443" s="34">
        <v>21.04</v>
      </c>
      <c r="E4443" s="34">
        <f t="shared" si="254"/>
        <v>21.671199999999999</v>
      </c>
      <c r="F4443" s="68">
        <v>6.8000000000000005E-2</v>
      </c>
      <c r="G4443" s="69">
        <f t="shared" si="255"/>
        <v>1.4736416000000001</v>
      </c>
      <c r="H4443" s="70">
        <f t="shared" si="256"/>
        <v>23.144841599999999</v>
      </c>
    </row>
    <row r="4444" spans="1:8" x14ac:dyDescent="0.25">
      <c r="A4444" s="33" t="str">
        <f t="shared" si="257"/>
        <v>Slovakia36</v>
      </c>
      <c r="B4444" s="32" t="s">
        <v>1452</v>
      </c>
      <c r="C4444" s="33">
        <v>36</v>
      </c>
      <c r="D4444" s="34">
        <v>21.04</v>
      </c>
      <c r="E4444" s="34">
        <f t="shared" si="254"/>
        <v>21.671199999999999</v>
      </c>
      <c r="F4444" s="68">
        <v>6.8000000000000005E-2</v>
      </c>
      <c r="G4444" s="69">
        <f t="shared" si="255"/>
        <v>1.4736416000000001</v>
      </c>
      <c r="H4444" s="70">
        <f t="shared" si="256"/>
        <v>23.144841599999999</v>
      </c>
    </row>
    <row r="4445" spans="1:8" x14ac:dyDescent="0.25">
      <c r="A4445" s="33" t="str">
        <f t="shared" si="257"/>
        <v>Slovakia36.5</v>
      </c>
      <c r="B4445" s="32" t="s">
        <v>1452</v>
      </c>
      <c r="C4445" s="33">
        <v>36.5</v>
      </c>
      <c r="D4445" s="34">
        <v>21.04</v>
      </c>
      <c r="E4445" s="34">
        <f t="shared" si="254"/>
        <v>21.671199999999999</v>
      </c>
      <c r="F4445" s="68">
        <v>6.8000000000000005E-2</v>
      </c>
      <c r="G4445" s="69">
        <f t="shared" si="255"/>
        <v>1.4736416000000001</v>
      </c>
      <c r="H4445" s="70">
        <f t="shared" si="256"/>
        <v>23.144841599999999</v>
      </c>
    </row>
    <row r="4446" spans="1:8" x14ac:dyDescent="0.25">
      <c r="A4446" s="33" t="str">
        <f t="shared" si="257"/>
        <v>Slovakia37</v>
      </c>
      <c r="B4446" s="32" t="s">
        <v>1452</v>
      </c>
      <c r="C4446" s="33">
        <v>37</v>
      </c>
      <c r="D4446" s="34">
        <v>21.04</v>
      </c>
      <c r="E4446" s="34">
        <f t="shared" si="254"/>
        <v>21.671199999999999</v>
      </c>
      <c r="F4446" s="68">
        <v>6.8000000000000005E-2</v>
      </c>
      <c r="G4446" s="69">
        <f t="shared" si="255"/>
        <v>1.4736416000000001</v>
      </c>
      <c r="H4446" s="70">
        <f t="shared" si="256"/>
        <v>23.144841599999999</v>
      </c>
    </row>
    <row r="4447" spans="1:8" x14ac:dyDescent="0.25">
      <c r="A4447" s="33" t="str">
        <f t="shared" si="257"/>
        <v>Slovakia37.5</v>
      </c>
      <c r="B4447" s="32" t="s">
        <v>1452</v>
      </c>
      <c r="C4447" s="33">
        <v>37.5</v>
      </c>
      <c r="D4447" s="34">
        <v>21.04</v>
      </c>
      <c r="E4447" s="34">
        <f t="shared" si="254"/>
        <v>21.671199999999999</v>
      </c>
      <c r="F4447" s="68">
        <v>6.8000000000000005E-2</v>
      </c>
      <c r="G4447" s="69">
        <f t="shared" si="255"/>
        <v>1.4736416000000001</v>
      </c>
      <c r="H4447" s="70">
        <f t="shared" si="256"/>
        <v>23.144841599999999</v>
      </c>
    </row>
    <row r="4448" spans="1:8" x14ac:dyDescent="0.25">
      <c r="A4448" s="33" t="str">
        <f t="shared" si="257"/>
        <v>Slovakia38</v>
      </c>
      <c r="B4448" s="32" t="s">
        <v>1452</v>
      </c>
      <c r="C4448" s="33">
        <v>38</v>
      </c>
      <c r="D4448" s="34">
        <v>21.04</v>
      </c>
      <c r="E4448" s="34">
        <f t="shared" si="254"/>
        <v>21.671199999999999</v>
      </c>
      <c r="F4448" s="68">
        <v>6.8000000000000005E-2</v>
      </c>
      <c r="G4448" s="69">
        <f t="shared" si="255"/>
        <v>1.4736416000000001</v>
      </c>
      <c r="H4448" s="70">
        <f t="shared" si="256"/>
        <v>23.144841599999999</v>
      </c>
    </row>
    <row r="4449" spans="1:8" x14ac:dyDescent="0.25">
      <c r="A4449" s="33" t="str">
        <f t="shared" si="257"/>
        <v>Slovakia38.5</v>
      </c>
      <c r="B4449" s="32" t="s">
        <v>1452</v>
      </c>
      <c r="C4449" s="33">
        <v>38.5</v>
      </c>
      <c r="D4449" s="34">
        <v>21.04</v>
      </c>
      <c r="E4449" s="34">
        <f t="shared" si="254"/>
        <v>21.671199999999999</v>
      </c>
      <c r="F4449" s="68">
        <v>6.8000000000000005E-2</v>
      </c>
      <c r="G4449" s="69">
        <f t="shared" si="255"/>
        <v>1.4736416000000001</v>
      </c>
      <c r="H4449" s="70">
        <f t="shared" si="256"/>
        <v>23.144841599999999</v>
      </c>
    </row>
    <row r="4450" spans="1:8" x14ac:dyDescent="0.25">
      <c r="A4450" s="33" t="str">
        <f t="shared" si="257"/>
        <v>Slovakia39</v>
      </c>
      <c r="B4450" s="32" t="s">
        <v>1452</v>
      </c>
      <c r="C4450" s="33">
        <v>39</v>
      </c>
      <c r="D4450" s="34">
        <v>21.04</v>
      </c>
      <c r="E4450" s="34">
        <f t="shared" si="254"/>
        <v>21.671199999999999</v>
      </c>
      <c r="F4450" s="68">
        <v>6.8000000000000005E-2</v>
      </c>
      <c r="G4450" s="69">
        <f t="shared" si="255"/>
        <v>1.4736416000000001</v>
      </c>
      <c r="H4450" s="70">
        <f t="shared" si="256"/>
        <v>23.144841599999999</v>
      </c>
    </row>
    <row r="4451" spans="1:8" x14ac:dyDescent="0.25">
      <c r="A4451" s="33" t="str">
        <f t="shared" si="257"/>
        <v>Slovakia39.5</v>
      </c>
      <c r="B4451" s="32" t="s">
        <v>1452</v>
      </c>
      <c r="C4451" s="33">
        <v>39.5</v>
      </c>
      <c r="D4451" s="34">
        <v>21.04</v>
      </c>
      <c r="E4451" s="34">
        <f t="shared" si="254"/>
        <v>21.671199999999999</v>
      </c>
      <c r="F4451" s="68">
        <v>6.8000000000000005E-2</v>
      </c>
      <c r="G4451" s="69">
        <f t="shared" si="255"/>
        <v>1.4736416000000001</v>
      </c>
      <c r="H4451" s="70">
        <f t="shared" si="256"/>
        <v>23.144841599999999</v>
      </c>
    </row>
    <row r="4452" spans="1:8" x14ac:dyDescent="0.25">
      <c r="A4452" s="33" t="str">
        <f t="shared" si="257"/>
        <v>Slovakia40</v>
      </c>
      <c r="B4452" s="32" t="s">
        <v>1452</v>
      </c>
      <c r="C4452" s="33">
        <v>40</v>
      </c>
      <c r="D4452" s="34">
        <v>21.04</v>
      </c>
      <c r="E4452" s="34">
        <f t="shared" si="254"/>
        <v>21.671199999999999</v>
      </c>
      <c r="F4452" s="68">
        <v>6.8000000000000005E-2</v>
      </c>
      <c r="G4452" s="69">
        <f t="shared" si="255"/>
        <v>1.4736416000000001</v>
      </c>
      <c r="H4452" s="70">
        <f t="shared" si="256"/>
        <v>23.144841599999999</v>
      </c>
    </row>
    <row r="4453" spans="1:8" x14ac:dyDescent="0.25">
      <c r="A4453" s="33" t="str">
        <f t="shared" si="257"/>
        <v>Slovakia40.5</v>
      </c>
      <c r="B4453" s="32" t="s">
        <v>1452</v>
      </c>
      <c r="C4453" s="33">
        <v>40.5</v>
      </c>
      <c r="D4453" s="34">
        <v>21.04</v>
      </c>
      <c r="E4453" s="34">
        <f t="shared" si="254"/>
        <v>21.671199999999999</v>
      </c>
      <c r="F4453" s="68">
        <v>6.8000000000000005E-2</v>
      </c>
      <c r="G4453" s="69">
        <f t="shared" si="255"/>
        <v>1.4736416000000001</v>
      </c>
      <c r="H4453" s="70">
        <f t="shared" si="256"/>
        <v>23.144841599999999</v>
      </c>
    </row>
    <row r="4454" spans="1:8" x14ac:dyDescent="0.25">
      <c r="A4454" s="33" t="str">
        <f t="shared" si="257"/>
        <v>Slovakia41</v>
      </c>
      <c r="B4454" s="32" t="s">
        <v>1452</v>
      </c>
      <c r="C4454" s="33">
        <v>41</v>
      </c>
      <c r="D4454" s="34">
        <v>21.04</v>
      </c>
      <c r="E4454" s="34">
        <f t="shared" si="254"/>
        <v>21.671199999999999</v>
      </c>
      <c r="F4454" s="68">
        <v>6.8000000000000005E-2</v>
      </c>
      <c r="G4454" s="69">
        <f t="shared" si="255"/>
        <v>1.4736416000000001</v>
      </c>
      <c r="H4454" s="70">
        <f t="shared" si="256"/>
        <v>23.144841599999999</v>
      </c>
    </row>
    <row r="4455" spans="1:8" x14ac:dyDescent="0.25">
      <c r="A4455" s="33" t="str">
        <f t="shared" si="257"/>
        <v>Slovakia41.5</v>
      </c>
      <c r="B4455" s="32" t="s">
        <v>1452</v>
      </c>
      <c r="C4455" s="33">
        <v>41.5</v>
      </c>
      <c r="D4455" s="34">
        <v>21.04</v>
      </c>
      <c r="E4455" s="34">
        <f t="shared" si="254"/>
        <v>21.671199999999999</v>
      </c>
      <c r="F4455" s="68">
        <v>6.8000000000000005E-2</v>
      </c>
      <c r="G4455" s="69">
        <f t="shared" si="255"/>
        <v>1.4736416000000001</v>
      </c>
      <c r="H4455" s="70">
        <f t="shared" si="256"/>
        <v>23.144841599999999</v>
      </c>
    </row>
    <row r="4456" spans="1:8" x14ac:dyDescent="0.25">
      <c r="A4456" s="33" t="str">
        <f t="shared" si="257"/>
        <v>Slovakia42</v>
      </c>
      <c r="B4456" s="32" t="s">
        <v>1452</v>
      </c>
      <c r="C4456" s="33">
        <v>42</v>
      </c>
      <c r="D4456" s="34">
        <v>21.04</v>
      </c>
      <c r="E4456" s="34">
        <f t="shared" si="254"/>
        <v>21.671199999999999</v>
      </c>
      <c r="F4456" s="68">
        <v>6.8000000000000005E-2</v>
      </c>
      <c r="G4456" s="69">
        <f t="shared" si="255"/>
        <v>1.4736416000000001</v>
      </c>
      <c r="H4456" s="70">
        <f t="shared" si="256"/>
        <v>23.144841599999999</v>
      </c>
    </row>
    <row r="4457" spans="1:8" x14ac:dyDescent="0.25">
      <c r="A4457" s="33" t="str">
        <f t="shared" si="257"/>
        <v>Slovakia42.5</v>
      </c>
      <c r="B4457" s="32" t="s">
        <v>1452</v>
      </c>
      <c r="C4457" s="33">
        <v>42.5</v>
      </c>
      <c r="D4457" s="34">
        <v>21.04</v>
      </c>
      <c r="E4457" s="34">
        <f t="shared" si="254"/>
        <v>21.671199999999999</v>
      </c>
      <c r="F4457" s="68">
        <v>6.8000000000000005E-2</v>
      </c>
      <c r="G4457" s="69">
        <f t="shared" si="255"/>
        <v>1.4736416000000001</v>
      </c>
      <c r="H4457" s="70">
        <f t="shared" si="256"/>
        <v>23.144841599999999</v>
      </c>
    </row>
    <row r="4458" spans="1:8" x14ac:dyDescent="0.25">
      <c r="A4458" s="33" t="str">
        <f t="shared" si="257"/>
        <v>Slovakia43</v>
      </c>
      <c r="B4458" s="32" t="s">
        <v>1452</v>
      </c>
      <c r="C4458" s="33">
        <v>43</v>
      </c>
      <c r="D4458" s="34">
        <v>21.04</v>
      </c>
      <c r="E4458" s="34">
        <f t="shared" si="254"/>
        <v>21.671199999999999</v>
      </c>
      <c r="F4458" s="68">
        <v>6.8000000000000005E-2</v>
      </c>
      <c r="G4458" s="69">
        <f t="shared" si="255"/>
        <v>1.4736416000000001</v>
      </c>
      <c r="H4458" s="70">
        <f t="shared" si="256"/>
        <v>23.144841599999999</v>
      </c>
    </row>
    <row r="4459" spans="1:8" x14ac:dyDescent="0.25">
      <c r="A4459" s="33" t="str">
        <f t="shared" si="257"/>
        <v>Slovakia43.5</v>
      </c>
      <c r="B4459" s="32" t="s">
        <v>1452</v>
      </c>
      <c r="C4459" s="33">
        <v>43.5</v>
      </c>
      <c r="D4459" s="34">
        <v>21.04</v>
      </c>
      <c r="E4459" s="34">
        <f t="shared" si="254"/>
        <v>21.671199999999999</v>
      </c>
      <c r="F4459" s="68">
        <v>6.8000000000000005E-2</v>
      </c>
      <c r="G4459" s="69">
        <f t="shared" si="255"/>
        <v>1.4736416000000001</v>
      </c>
      <c r="H4459" s="70">
        <f t="shared" si="256"/>
        <v>23.144841599999999</v>
      </c>
    </row>
    <row r="4460" spans="1:8" x14ac:dyDescent="0.25">
      <c r="A4460" s="33" t="str">
        <f t="shared" si="257"/>
        <v>Slovakia44</v>
      </c>
      <c r="B4460" s="32" t="s">
        <v>1452</v>
      </c>
      <c r="C4460" s="33">
        <v>44</v>
      </c>
      <c r="D4460" s="34">
        <v>21.04</v>
      </c>
      <c r="E4460" s="34">
        <f t="shared" si="254"/>
        <v>21.671199999999999</v>
      </c>
      <c r="F4460" s="68">
        <v>6.8000000000000005E-2</v>
      </c>
      <c r="G4460" s="69">
        <f t="shared" si="255"/>
        <v>1.4736416000000001</v>
      </c>
      <c r="H4460" s="70">
        <f t="shared" si="256"/>
        <v>23.144841599999999</v>
      </c>
    </row>
    <row r="4461" spans="1:8" x14ac:dyDescent="0.25">
      <c r="A4461" s="33" t="str">
        <f t="shared" si="257"/>
        <v>Slovakia44.5</v>
      </c>
      <c r="B4461" s="32" t="s">
        <v>1452</v>
      </c>
      <c r="C4461" s="33">
        <v>44.5</v>
      </c>
      <c r="D4461" s="34">
        <v>21.04</v>
      </c>
      <c r="E4461" s="34">
        <f t="shared" si="254"/>
        <v>21.671199999999999</v>
      </c>
      <c r="F4461" s="68">
        <v>6.8000000000000005E-2</v>
      </c>
      <c r="G4461" s="69">
        <f t="shared" si="255"/>
        <v>1.4736416000000001</v>
      </c>
      <c r="H4461" s="70">
        <f t="shared" si="256"/>
        <v>23.144841599999999</v>
      </c>
    </row>
    <row r="4462" spans="1:8" x14ac:dyDescent="0.25">
      <c r="A4462" s="33" t="str">
        <f t="shared" si="257"/>
        <v>Slovakia45</v>
      </c>
      <c r="B4462" s="32" t="s">
        <v>1452</v>
      </c>
      <c r="C4462" s="33">
        <v>45</v>
      </c>
      <c r="D4462" s="34">
        <v>21.04</v>
      </c>
      <c r="E4462" s="34">
        <f t="shared" si="254"/>
        <v>21.671199999999999</v>
      </c>
      <c r="F4462" s="68">
        <v>6.8000000000000005E-2</v>
      </c>
      <c r="G4462" s="69">
        <f t="shared" si="255"/>
        <v>1.4736416000000001</v>
      </c>
      <c r="H4462" s="70">
        <f t="shared" si="256"/>
        <v>23.144841599999999</v>
      </c>
    </row>
    <row r="4463" spans="1:8" x14ac:dyDescent="0.25">
      <c r="A4463" s="33" t="str">
        <f t="shared" si="257"/>
        <v>Slovakia45.5</v>
      </c>
      <c r="B4463" s="32" t="s">
        <v>1452</v>
      </c>
      <c r="C4463" s="33">
        <v>45.5</v>
      </c>
      <c r="D4463" s="34">
        <v>21.04</v>
      </c>
      <c r="E4463" s="34">
        <f t="shared" si="254"/>
        <v>21.671199999999999</v>
      </c>
      <c r="F4463" s="68">
        <v>6.8000000000000005E-2</v>
      </c>
      <c r="G4463" s="69">
        <f t="shared" si="255"/>
        <v>1.4736416000000001</v>
      </c>
      <c r="H4463" s="70">
        <f t="shared" si="256"/>
        <v>23.144841599999999</v>
      </c>
    </row>
    <row r="4464" spans="1:8" x14ac:dyDescent="0.25">
      <c r="A4464" s="33" t="str">
        <f t="shared" si="257"/>
        <v>Slovakia46</v>
      </c>
      <c r="B4464" s="32" t="s">
        <v>1452</v>
      </c>
      <c r="C4464" s="33">
        <v>46</v>
      </c>
      <c r="D4464" s="34">
        <v>21.04</v>
      </c>
      <c r="E4464" s="34">
        <f t="shared" si="254"/>
        <v>21.671199999999999</v>
      </c>
      <c r="F4464" s="68">
        <v>6.8000000000000005E-2</v>
      </c>
      <c r="G4464" s="69">
        <f t="shared" si="255"/>
        <v>1.4736416000000001</v>
      </c>
      <c r="H4464" s="70">
        <f t="shared" si="256"/>
        <v>23.144841599999999</v>
      </c>
    </row>
    <row r="4465" spans="1:8" x14ac:dyDescent="0.25">
      <c r="A4465" s="33" t="str">
        <f t="shared" si="257"/>
        <v>Slovakia46.5</v>
      </c>
      <c r="B4465" s="32" t="s">
        <v>1452</v>
      </c>
      <c r="C4465" s="33">
        <v>46.5</v>
      </c>
      <c r="D4465" s="34">
        <v>21.04</v>
      </c>
      <c r="E4465" s="34">
        <f t="shared" si="254"/>
        <v>21.671199999999999</v>
      </c>
      <c r="F4465" s="68">
        <v>6.8000000000000005E-2</v>
      </c>
      <c r="G4465" s="69">
        <f t="shared" si="255"/>
        <v>1.4736416000000001</v>
      </c>
      <c r="H4465" s="70">
        <f t="shared" si="256"/>
        <v>23.144841599999999</v>
      </c>
    </row>
    <row r="4466" spans="1:8" x14ac:dyDescent="0.25">
      <c r="A4466" s="33" t="str">
        <f t="shared" si="257"/>
        <v>Slovakia47</v>
      </c>
      <c r="B4466" s="32" t="s">
        <v>1452</v>
      </c>
      <c r="C4466" s="33">
        <v>47</v>
      </c>
      <c r="D4466" s="34">
        <v>21.04</v>
      </c>
      <c r="E4466" s="34">
        <f t="shared" si="254"/>
        <v>21.671199999999999</v>
      </c>
      <c r="F4466" s="68">
        <v>6.8000000000000005E-2</v>
      </c>
      <c r="G4466" s="69">
        <f t="shared" si="255"/>
        <v>1.4736416000000001</v>
      </c>
      <c r="H4466" s="70">
        <f t="shared" si="256"/>
        <v>23.144841599999999</v>
      </c>
    </row>
    <row r="4467" spans="1:8" x14ac:dyDescent="0.25">
      <c r="A4467" s="33" t="str">
        <f t="shared" si="257"/>
        <v>Slovakia47.5</v>
      </c>
      <c r="B4467" s="32" t="s">
        <v>1452</v>
      </c>
      <c r="C4467" s="33">
        <v>47.5</v>
      </c>
      <c r="D4467" s="34">
        <v>21.04</v>
      </c>
      <c r="E4467" s="34">
        <f t="shared" si="254"/>
        <v>21.671199999999999</v>
      </c>
      <c r="F4467" s="68">
        <v>6.8000000000000005E-2</v>
      </c>
      <c r="G4467" s="69">
        <f t="shared" si="255"/>
        <v>1.4736416000000001</v>
      </c>
      <c r="H4467" s="70">
        <f t="shared" si="256"/>
        <v>23.144841599999999</v>
      </c>
    </row>
    <row r="4468" spans="1:8" x14ac:dyDescent="0.25">
      <c r="A4468" s="33" t="str">
        <f t="shared" si="257"/>
        <v>Slovakia48</v>
      </c>
      <c r="B4468" s="32" t="s">
        <v>1452</v>
      </c>
      <c r="C4468" s="33">
        <v>48</v>
      </c>
      <c r="D4468" s="34">
        <v>21.04</v>
      </c>
      <c r="E4468" s="34">
        <f t="shared" si="254"/>
        <v>21.671199999999999</v>
      </c>
      <c r="F4468" s="68">
        <v>6.8000000000000005E-2</v>
      </c>
      <c r="G4468" s="69">
        <f t="shared" si="255"/>
        <v>1.4736416000000001</v>
      </c>
      <c r="H4468" s="70">
        <f t="shared" si="256"/>
        <v>23.144841599999999</v>
      </c>
    </row>
    <row r="4469" spans="1:8" x14ac:dyDescent="0.25">
      <c r="A4469" s="33" t="str">
        <f t="shared" si="257"/>
        <v>Slovakia48.5</v>
      </c>
      <c r="B4469" s="32" t="s">
        <v>1452</v>
      </c>
      <c r="C4469" s="33">
        <v>48.5</v>
      </c>
      <c r="D4469" s="34">
        <v>21.04</v>
      </c>
      <c r="E4469" s="34">
        <f t="shared" si="254"/>
        <v>21.671199999999999</v>
      </c>
      <c r="F4469" s="68">
        <v>6.8000000000000005E-2</v>
      </c>
      <c r="G4469" s="69">
        <f t="shared" si="255"/>
        <v>1.4736416000000001</v>
      </c>
      <c r="H4469" s="70">
        <f t="shared" si="256"/>
        <v>23.144841599999999</v>
      </c>
    </row>
    <row r="4470" spans="1:8" x14ac:dyDescent="0.25">
      <c r="A4470" s="33" t="str">
        <f t="shared" si="257"/>
        <v>Slovakia49</v>
      </c>
      <c r="B4470" s="32" t="s">
        <v>1452</v>
      </c>
      <c r="C4470" s="33">
        <v>49</v>
      </c>
      <c r="D4470" s="34">
        <v>21.04</v>
      </c>
      <c r="E4470" s="34">
        <f t="shared" si="254"/>
        <v>21.671199999999999</v>
      </c>
      <c r="F4470" s="68">
        <v>6.8000000000000005E-2</v>
      </c>
      <c r="G4470" s="69">
        <f t="shared" si="255"/>
        <v>1.4736416000000001</v>
      </c>
      <c r="H4470" s="70">
        <f t="shared" si="256"/>
        <v>23.144841599999999</v>
      </c>
    </row>
    <row r="4471" spans="1:8" x14ac:dyDescent="0.25">
      <c r="A4471" s="33" t="str">
        <f t="shared" si="257"/>
        <v>Slovakia49.5</v>
      </c>
      <c r="B4471" s="32" t="s">
        <v>1452</v>
      </c>
      <c r="C4471" s="33">
        <v>49.5</v>
      </c>
      <c r="D4471" s="34">
        <v>21.04</v>
      </c>
      <c r="E4471" s="34">
        <f t="shared" si="254"/>
        <v>21.671199999999999</v>
      </c>
      <c r="F4471" s="68">
        <v>6.8000000000000005E-2</v>
      </c>
      <c r="G4471" s="69">
        <f t="shared" si="255"/>
        <v>1.4736416000000001</v>
      </c>
      <c r="H4471" s="70">
        <f t="shared" si="256"/>
        <v>23.144841599999999</v>
      </c>
    </row>
    <row r="4472" spans="1:8" x14ac:dyDescent="0.25">
      <c r="A4472" s="33" t="str">
        <f t="shared" si="257"/>
        <v>Slovakia50</v>
      </c>
      <c r="B4472" s="32" t="s">
        <v>1452</v>
      </c>
      <c r="C4472" s="33">
        <v>50</v>
      </c>
      <c r="D4472" s="34">
        <v>21.04</v>
      </c>
      <c r="E4472" s="34">
        <f t="shared" si="254"/>
        <v>21.671199999999999</v>
      </c>
      <c r="F4472" s="68">
        <v>6.8000000000000005E-2</v>
      </c>
      <c r="G4472" s="69">
        <f t="shared" si="255"/>
        <v>1.4736416000000001</v>
      </c>
      <c r="H4472" s="70">
        <f t="shared" si="256"/>
        <v>23.144841599999999</v>
      </c>
    </row>
    <row r="4473" spans="1:8" x14ac:dyDescent="0.25">
      <c r="A4473" s="33" t="str">
        <f t="shared" si="257"/>
        <v>Slovakia50.5</v>
      </c>
      <c r="B4473" s="32" t="s">
        <v>1452</v>
      </c>
      <c r="C4473" s="33">
        <v>50.5</v>
      </c>
      <c r="D4473" s="34">
        <v>31.56</v>
      </c>
      <c r="E4473" s="34">
        <f t="shared" si="254"/>
        <v>32.506799999999998</v>
      </c>
      <c r="F4473" s="68">
        <v>6.8000000000000005E-2</v>
      </c>
      <c r="G4473" s="69">
        <f t="shared" si="255"/>
        <v>2.2104623999999999</v>
      </c>
      <c r="H4473" s="70">
        <f t="shared" si="256"/>
        <v>34.717262399999996</v>
      </c>
    </row>
    <row r="4474" spans="1:8" x14ac:dyDescent="0.25">
      <c r="A4474" s="33" t="str">
        <f t="shared" si="257"/>
        <v>Slovakia51</v>
      </c>
      <c r="B4474" s="32" t="s">
        <v>1452</v>
      </c>
      <c r="C4474" s="33">
        <v>51</v>
      </c>
      <c r="D4474" s="34">
        <v>31.56</v>
      </c>
      <c r="E4474" s="34">
        <f t="shared" si="254"/>
        <v>32.506799999999998</v>
      </c>
      <c r="F4474" s="68">
        <v>6.8000000000000005E-2</v>
      </c>
      <c r="G4474" s="69">
        <f t="shared" si="255"/>
        <v>2.2104623999999999</v>
      </c>
      <c r="H4474" s="70">
        <f t="shared" si="256"/>
        <v>34.717262399999996</v>
      </c>
    </row>
    <row r="4475" spans="1:8" x14ac:dyDescent="0.25">
      <c r="A4475" s="33" t="str">
        <f t="shared" si="257"/>
        <v>Slovakia51.5</v>
      </c>
      <c r="B4475" s="32" t="s">
        <v>1452</v>
      </c>
      <c r="C4475" s="33">
        <v>51.5</v>
      </c>
      <c r="D4475" s="34">
        <v>31.56</v>
      </c>
      <c r="E4475" s="34">
        <f t="shared" si="254"/>
        <v>32.506799999999998</v>
      </c>
      <c r="F4475" s="68">
        <v>6.8000000000000005E-2</v>
      </c>
      <c r="G4475" s="69">
        <f t="shared" si="255"/>
        <v>2.2104623999999999</v>
      </c>
      <c r="H4475" s="70">
        <f t="shared" si="256"/>
        <v>34.717262399999996</v>
      </c>
    </row>
    <row r="4476" spans="1:8" x14ac:dyDescent="0.25">
      <c r="A4476" s="33" t="str">
        <f t="shared" si="257"/>
        <v>Slovakia52</v>
      </c>
      <c r="B4476" s="32" t="s">
        <v>1452</v>
      </c>
      <c r="C4476" s="33">
        <v>52</v>
      </c>
      <c r="D4476" s="34">
        <v>31.56</v>
      </c>
      <c r="E4476" s="34">
        <f t="shared" si="254"/>
        <v>32.506799999999998</v>
      </c>
      <c r="F4476" s="68">
        <v>6.8000000000000005E-2</v>
      </c>
      <c r="G4476" s="69">
        <f t="shared" si="255"/>
        <v>2.2104623999999999</v>
      </c>
      <c r="H4476" s="70">
        <f t="shared" si="256"/>
        <v>34.717262399999996</v>
      </c>
    </row>
    <row r="4477" spans="1:8" x14ac:dyDescent="0.25">
      <c r="A4477" s="33" t="str">
        <f t="shared" si="257"/>
        <v>Slovakia52.5</v>
      </c>
      <c r="B4477" s="32" t="s">
        <v>1452</v>
      </c>
      <c r="C4477" s="33">
        <v>52.5</v>
      </c>
      <c r="D4477" s="34">
        <v>31.56</v>
      </c>
      <c r="E4477" s="34">
        <f t="shared" si="254"/>
        <v>32.506799999999998</v>
      </c>
      <c r="F4477" s="68">
        <v>6.8000000000000005E-2</v>
      </c>
      <c r="G4477" s="69">
        <f t="shared" si="255"/>
        <v>2.2104623999999999</v>
      </c>
      <c r="H4477" s="70">
        <f t="shared" si="256"/>
        <v>34.717262399999996</v>
      </c>
    </row>
    <row r="4478" spans="1:8" x14ac:dyDescent="0.25">
      <c r="A4478" s="33" t="str">
        <f t="shared" si="257"/>
        <v>Slovakia53</v>
      </c>
      <c r="B4478" s="32" t="s">
        <v>1452</v>
      </c>
      <c r="C4478" s="33">
        <v>53</v>
      </c>
      <c r="D4478" s="34">
        <v>31.56</v>
      </c>
      <c r="E4478" s="34">
        <f t="shared" si="254"/>
        <v>32.506799999999998</v>
      </c>
      <c r="F4478" s="68">
        <v>6.8000000000000005E-2</v>
      </c>
      <c r="G4478" s="69">
        <f t="shared" si="255"/>
        <v>2.2104623999999999</v>
      </c>
      <c r="H4478" s="70">
        <f t="shared" si="256"/>
        <v>34.717262399999996</v>
      </c>
    </row>
    <row r="4479" spans="1:8" x14ac:dyDescent="0.25">
      <c r="A4479" s="33" t="str">
        <f t="shared" si="257"/>
        <v>Slovakia53.5</v>
      </c>
      <c r="B4479" s="32" t="s">
        <v>1452</v>
      </c>
      <c r="C4479" s="33">
        <v>53.5</v>
      </c>
      <c r="D4479" s="34">
        <v>31.56</v>
      </c>
      <c r="E4479" s="34">
        <f t="shared" si="254"/>
        <v>32.506799999999998</v>
      </c>
      <c r="F4479" s="68">
        <v>6.8000000000000005E-2</v>
      </c>
      <c r="G4479" s="69">
        <f t="shared" si="255"/>
        <v>2.2104623999999999</v>
      </c>
      <c r="H4479" s="70">
        <f t="shared" si="256"/>
        <v>34.717262399999996</v>
      </c>
    </row>
    <row r="4480" spans="1:8" x14ac:dyDescent="0.25">
      <c r="A4480" s="33" t="str">
        <f t="shared" si="257"/>
        <v>Slovakia54</v>
      </c>
      <c r="B4480" s="32" t="s">
        <v>1452</v>
      </c>
      <c r="C4480" s="33">
        <v>54</v>
      </c>
      <c r="D4480" s="34">
        <v>31.56</v>
      </c>
      <c r="E4480" s="34">
        <f t="shared" si="254"/>
        <v>32.506799999999998</v>
      </c>
      <c r="F4480" s="68">
        <v>6.8000000000000005E-2</v>
      </c>
      <c r="G4480" s="69">
        <f t="shared" si="255"/>
        <v>2.2104623999999999</v>
      </c>
      <c r="H4480" s="70">
        <f t="shared" si="256"/>
        <v>34.717262399999996</v>
      </c>
    </row>
    <row r="4481" spans="1:8" x14ac:dyDescent="0.25">
      <c r="A4481" s="33" t="str">
        <f t="shared" si="257"/>
        <v>Slovakia54.5</v>
      </c>
      <c r="B4481" s="32" t="s">
        <v>1452</v>
      </c>
      <c r="C4481" s="33">
        <v>54.5</v>
      </c>
      <c r="D4481" s="34">
        <v>31.56</v>
      </c>
      <c r="E4481" s="34">
        <f t="shared" si="254"/>
        <v>32.506799999999998</v>
      </c>
      <c r="F4481" s="68">
        <v>6.8000000000000005E-2</v>
      </c>
      <c r="G4481" s="69">
        <f t="shared" si="255"/>
        <v>2.2104623999999999</v>
      </c>
      <c r="H4481" s="70">
        <f t="shared" si="256"/>
        <v>34.717262399999996</v>
      </c>
    </row>
    <row r="4482" spans="1:8" x14ac:dyDescent="0.25">
      <c r="A4482" s="33" t="str">
        <f t="shared" si="257"/>
        <v>Slovakia55</v>
      </c>
      <c r="B4482" s="32" t="s">
        <v>1452</v>
      </c>
      <c r="C4482" s="33">
        <v>55</v>
      </c>
      <c r="D4482" s="34">
        <v>31.56</v>
      </c>
      <c r="E4482" s="34">
        <f t="shared" si="254"/>
        <v>32.506799999999998</v>
      </c>
      <c r="F4482" s="68">
        <v>6.8000000000000005E-2</v>
      </c>
      <c r="G4482" s="69">
        <f t="shared" si="255"/>
        <v>2.2104623999999999</v>
      </c>
      <c r="H4482" s="70">
        <f t="shared" si="256"/>
        <v>34.717262399999996</v>
      </c>
    </row>
    <row r="4483" spans="1:8" x14ac:dyDescent="0.25">
      <c r="A4483" s="33" t="str">
        <f t="shared" si="257"/>
        <v>Slovakia55.5</v>
      </c>
      <c r="B4483" s="32" t="s">
        <v>1452</v>
      </c>
      <c r="C4483" s="33">
        <v>55.5</v>
      </c>
      <c r="D4483" s="34">
        <v>31.56</v>
      </c>
      <c r="E4483" s="34">
        <f t="shared" si="254"/>
        <v>32.506799999999998</v>
      </c>
      <c r="F4483" s="68">
        <v>6.8000000000000005E-2</v>
      </c>
      <c r="G4483" s="69">
        <f t="shared" si="255"/>
        <v>2.2104623999999999</v>
      </c>
      <c r="H4483" s="70">
        <f t="shared" si="256"/>
        <v>34.717262399999996</v>
      </c>
    </row>
    <row r="4484" spans="1:8" x14ac:dyDescent="0.25">
      <c r="A4484" s="33" t="str">
        <f t="shared" si="257"/>
        <v>Slovakia56</v>
      </c>
      <c r="B4484" s="32" t="s">
        <v>1452</v>
      </c>
      <c r="C4484" s="33">
        <v>56</v>
      </c>
      <c r="D4484" s="34">
        <v>31.56</v>
      </c>
      <c r="E4484" s="34">
        <f t="shared" si="254"/>
        <v>32.506799999999998</v>
      </c>
      <c r="F4484" s="68">
        <v>6.8000000000000005E-2</v>
      </c>
      <c r="G4484" s="69">
        <f t="shared" si="255"/>
        <v>2.2104623999999999</v>
      </c>
      <c r="H4484" s="70">
        <f t="shared" si="256"/>
        <v>34.717262399999996</v>
      </c>
    </row>
    <row r="4485" spans="1:8" x14ac:dyDescent="0.25">
      <c r="A4485" s="33" t="str">
        <f t="shared" si="257"/>
        <v>Slovakia56.5</v>
      </c>
      <c r="B4485" s="32" t="s">
        <v>1452</v>
      </c>
      <c r="C4485" s="33">
        <v>56.5</v>
      </c>
      <c r="D4485" s="34">
        <v>31.56</v>
      </c>
      <c r="E4485" s="34">
        <f t="shared" si="254"/>
        <v>32.506799999999998</v>
      </c>
      <c r="F4485" s="68">
        <v>6.8000000000000005E-2</v>
      </c>
      <c r="G4485" s="69">
        <f t="shared" si="255"/>
        <v>2.2104623999999999</v>
      </c>
      <c r="H4485" s="70">
        <f t="shared" si="256"/>
        <v>34.717262399999996</v>
      </c>
    </row>
    <row r="4486" spans="1:8" x14ac:dyDescent="0.25">
      <c r="A4486" s="33" t="str">
        <f t="shared" si="257"/>
        <v>Slovakia57</v>
      </c>
      <c r="B4486" s="32" t="s">
        <v>1452</v>
      </c>
      <c r="C4486" s="33">
        <v>57</v>
      </c>
      <c r="D4486" s="34">
        <v>31.56</v>
      </c>
      <c r="E4486" s="34">
        <f t="shared" si="254"/>
        <v>32.506799999999998</v>
      </c>
      <c r="F4486" s="68">
        <v>6.8000000000000005E-2</v>
      </c>
      <c r="G4486" s="69">
        <f t="shared" si="255"/>
        <v>2.2104623999999999</v>
      </c>
      <c r="H4486" s="70">
        <f t="shared" si="256"/>
        <v>34.717262399999996</v>
      </c>
    </row>
    <row r="4487" spans="1:8" x14ac:dyDescent="0.25">
      <c r="A4487" s="33" t="str">
        <f t="shared" si="257"/>
        <v>Slovakia57.5</v>
      </c>
      <c r="B4487" s="32" t="s">
        <v>1452</v>
      </c>
      <c r="C4487" s="33">
        <v>57.5</v>
      </c>
      <c r="D4487" s="34">
        <v>31.56</v>
      </c>
      <c r="E4487" s="34">
        <f t="shared" si="254"/>
        <v>32.506799999999998</v>
      </c>
      <c r="F4487" s="68">
        <v>6.8000000000000005E-2</v>
      </c>
      <c r="G4487" s="69">
        <f t="shared" si="255"/>
        <v>2.2104623999999999</v>
      </c>
      <c r="H4487" s="70">
        <f t="shared" si="256"/>
        <v>34.717262399999996</v>
      </c>
    </row>
    <row r="4488" spans="1:8" x14ac:dyDescent="0.25">
      <c r="A4488" s="33" t="str">
        <f t="shared" si="257"/>
        <v>Slovakia58</v>
      </c>
      <c r="B4488" s="32" t="s">
        <v>1452</v>
      </c>
      <c r="C4488" s="33">
        <v>58</v>
      </c>
      <c r="D4488" s="34">
        <v>31.56</v>
      </c>
      <c r="E4488" s="34">
        <f t="shared" si="254"/>
        <v>32.506799999999998</v>
      </c>
      <c r="F4488" s="68">
        <v>6.8000000000000005E-2</v>
      </c>
      <c r="G4488" s="69">
        <f t="shared" si="255"/>
        <v>2.2104623999999999</v>
      </c>
      <c r="H4488" s="70">
        <f t="shared" si="256"/>
        <v>34.717262399999996</v>
      </c>
    </row>
    <row r="4489" spans="1:8" x14ac:dyDescent="0.25">
      <c r="A4489" s="33" t="str">
        <f t="shared" si="257"/>
        <v>Slovakia58.5</v>
      </c>
      <c r="B4489" s="32" t="s">
        <v>1452</v>
      </c>
      <c r="C4489" s="33">
        <v>58.5</v>
      </c>
      <c r="D4489" s="34">
        <v>31.56</v>
      </c>
      <c r="E4489" s="34">
        <f t="shared" si="254"/>
        <v>32.506799999999998</v>
      </c>
      <c r="F4489" s="68">
        <v>6.8000000000000005E-2</v>
      </c>
      <c r="G4489" s="69">
        <f t="shared" si="255"/>
        <v>2.2104623999999999</v>
      </c>
      <c r="H4489" s="70">
        <f t="shared" si="256"/>
        <v>34.717262399999996</v>
      </c>
    </row>
    <row r="4490" spans="1:8" x14ac:dyDescent="0.25">
      <c r="A4490" s="33" t="str">
        <f t="shared" si="257"/>
        <v>Slovakia59</v>
      </c>
      <c r="B4490" s="32" t="s">
        <v>1452</v>
      </c>
      <c r="C4490" s="33">
        <v>59</v>
      </c>
      <c r="D4490" s="34">
        <v>31.56</v>
      </c>
      <c r="E4490" s="34">
        <f t="shared" si="254"/>
        <v>32.506799999999998</v>
      </c>
      <c r="F4490" s="68">
        <v>6.8000000000000005E-2</v>
      </c>
      <c r="G4490" s="69">
        <f t="shared" si="255"/>
        <v>2.2104623999999999</v>
      </c>
      <c r="H4490" s="70">
        <f t="shared" si="256"/>
        <v>34.717262399999996</v>
      </c>
    </row>
    <row r="4491" spans="1:8" x14ac:dyDescent="0.25">
      <c r="A4491" s="33" t="str">
        <f t="shared" si="257"/>
        <v>Slovakia59.5</v>
      </c>
      <c r="B4491" s="32" t="s">
        <v>1452</v>
      </c>
      <c r="C4491" s="33">
        <v>59.5</v>
      </c>
      <c r="D4491" s="34">
        <v>31.56</v>
      </c>
      <c r="E4491" s="34">
        <f t="shared" si="254"/>
        <v>32.506799999999998</v>
      </c>
      <c r="F4491" s="68">
        <v>6.8000000000000005E-2</v>
      </c>
      <c r="G4491" s="69">
        <f t="shared" si="255"/>
        <v>2.2104623999999999</v>
      </c>
      <c r="H4491" s="70">
        <f t="shared" si="256"/>
        <v>34.717262399999996</v>
      </c>
    </row>
    <row r="4492" spans="1:8" x14ac:dyDescent="0.25">
      <c r="A4492" s="33" t="str">
        <f t="shared" si="257"/>
        <v>Slovakia60</v>
      </c>
      <c r="B4492" s="32" t="s">
        <v>1452</v>
      </c>
      <c r="C4492" s="33">
        <v>60</v>
      </c>
      <c r="D4492" s="34">
        <v>31.56</v>
      </c>
      <c r="E4492" s="34">
        <f t="shared" si="254"/>
        <v>32.506799999999998</v>
      </c>
      <c r="F4492" s="68">
        <v>6.8000000000000005E-2</v>
      </c>
      <c r="G4492" s="69">
        <f t="shared" si="255"/>
        <v>2.2104623999999999</v>
      </c>
      <c r="H4492" s="70">
        <f t="shared" si="256"/>
        <v>34.717262399999996</v>
      </c>
    </row>
    <row r="4493" spans="1:8" x14ac:dyDescent="0.25">
      <c r="A4493" s="33" t="str">
        <f t="shared" si="257"/>
        <v>Slovakia60.5</v>
      </c>
      <c r="B4493" s="32" t="s">
        <v>1452</v>
      </c>
      <c r="C4493" s="33">
        <v>60.5</v>
      </c>
      <c r="D4493" s="34">
        <v>31.56</v>
      </c>
      <c r="E4493" s="34">
        <f t="shared" si="254"/>
        <v>32.506799999999998</v>
      </c>
      <c r="F4493" s="68">
        <v>6.8000000000000005E-2</v>
      </c>
      <c r="G4493" s="69">
        <f t="shared" si="255"/>
        <v>2.2104623999999999</v>
      </c>
      <c r="H4493" s="70">
        <f t="shared" si="256"/>
        <v>34.717262399999996</v>
      </c>
    </row>
    <row r="4494" spans="1:8" x14ac:dyDescent="0.25">
      <c r="A4494" s="33" t="str">
        <f t="shared" si="257"/>
        <v>Slovakia61</v>
      </c>
      <c r="B4494" s="32" t="s">
        <v>1452</v>
      </c>
      <c r="C4494" s="33">
        <v>61</v>
      </c>
      <c r="D4494" s="34">
        <v>31.56</v>
      </c>
      <c r="E4494" s="34">
        <f t="shared" si="254"/>
        <v>32.506799999999998</v>
      </c>
      <c r="F4494" s="68">
        <v>6.8000000000000005E-2</v>
      </c>
      <c r="G4494" s="69">
        <f t="shared" si="255"/>
        <v>2.2104623999999999</v>
      </c>
      <c r="H4494" s="70">
        <f t="shared" si="256"/>
        <v>34.717262399999996</v>
      </c>
    </row>
    <row r="4495" spans="1:8" x14ac:dyDescent="0.25">
      <c r="A4495" s="33" t="str">
        <f t="shared" si="257"/>
        <v>Slovakia61.5</v>
      </c>
      <c r="B4495" s="32" t="s">
        <v>1452</v>
      </c>
      <c r="C4495" s="33">
        <v>61.5</v>
      </c>
      <c r="D4495" s="34">
        <v>31.56</v>
      </c>
      <c r="E4495" s="34">
        <f t="shared" si="254"/>
        <v>32.506799999999998</v>
      </c>
      <c r="F4495" s="68">
        <v>6.8000000000000005E-2</v>
      </c>
      <c r="G4495" s="69">
        <f t="shared" si="255"/>
        <v>2.2104623999999999</v>
      </c>
      <c r="H4495" s="70">
        <f t="shared" si="256"/>
        <v>34.717262399999996</v>
      </c>
    </row>
    <row r="4496" spans="1:8" x14ac:dyDescent="0.25">
      <c r="A4496" s="33" t="str">
        <f t="shared" si="257"/>
        <v>Slovakia62</v>
      </c>
      <c r="B4496" s="32" t="s">
        <v>1452</v>
      </c>
      <c r="C4496" s="33">
        <v>62</v>
      </c>
      <c r="D4496" s="34">
        <v>31.56</v>
      </c>
      <c r="E4496" s="34">
        <f t="shared" si="254"/>
        <v>32.506799999999998</v>
      </c>
      <c r="F4496" s="68">
        <v>6.8000000000000005E-2</v>
      </c>
      <c r="G4496" s="69">
        <f t="shared" si="255"/>
        <v>2.2104623999999999</v>
      </c>
      <c r="H4496" s="70">
        <f t="shared" si="256"/>
        <v>34.717262399999996</v>
      </c>
    </row>
    <row r="4497" spans="1:8" x14ac:dyDescent="0.25">
      <c r="A4497" s="33" t="str">
        <f t="shared" si="257"/>
        <v>Slovakia62.5</v>
      </c>
      <c r="B4497" s="32" t="s">
        <v>1452</v>
      </c>
      <c r="C4497" s="33">
        <v>62.5</v>
      </c>
      <c r="D4497" s="34">
        <v>31.56</v>
      </c>
      <c r="E4497" s="34">
        <f t="shared" si="254"/>
        <v>32.506799999999998</v>
      </c>
      <c r="F4497" s="68">
        <v>6.8000000000000005E-2</v>
      </c>
      <c r="G4497" s="69">
        <f t="shared" si="255"/>
        <v>2.2104623999999999</v>
      </c>
      <c r="H4497" s="70">
        <f t="shared" si="256"/>
        <v>34.717262399999996</v>
      </c>
    </row>
    <row r="4498" spans="1:8" x14ac:dyDescent="0.25">
      <c r="A4498" s="33" t="str">
        <f t="shared" si="257"/>
        <v>Slovakia63</v>
      </c>
      <c r="B4498" s="32" t="s">
        <v>1452</v>
      </c>
      <c r="C4498" s="33">
        <v>63</v>
      </c>
      <c r="D4498" s="34">
        <v>31.56</v>
      </c>
      <c r="E4498" s="34">
        <f t="shared" ref="E4498:E4561" si="258">D4498*1.03</f>
        <v>32.506799999999998</v>
      </c>
      <c r="F4498" s="68">
        <v>6.8000000000000005E-2</v>
      </c>
      <c r="G4498" s="69">
        <f t="shared" ref="G4498:G4561" si="259">E4498*F4498</f>
        <v>2.2104623999999999</v>
      </c>
      <c r="H4498" s="70">
        <f t="shared" ref="H4498:H4561" si="260">G4498+E4498</f>
        <v>34.717262399999996</v>
      </c>
    </row>
    <row r="4499" spans="1:8" x14ac:dyDescent="0.25">
      <c r="A4499" s="33" t="str">
        <f t="shared" si="257"/>
        <v>Slovakia63.5</v>
      </c>
      <c r="B4499" s="32" t="s">
        <v>1452</v>
      </c>
      <c r="C4499" s="33">
        <v>63.5</v>
      </c>
      <c r="D4499" s="34">
        <v>31.56</v>
      </c>
      <c r="E4499" s="34">
        <f t="shared" si="258"/>
        <v>32.506799999999998</v>
      </c>
      <c r="F4499" s="68">
        <v>6.8000000000000005E-2</v>
      </c>
      <c r="G4499" s="69">
        <f t="shared" si="259"/>
        <v>2.2104623999999999</v>
      </c>
      <c r="H4499" s="70">
        <f t="shared" si="260"/>
        <v>34.717262399999996</v>
      </c>
    </row>
    <row r="4500" spans="1:8" x14ac:dyDescent="0.25">
      <c r="A4500" s="33" t="str">
        <f t="shared" ref="A4500:A4564" si="261">CONCATENATE(B4500,C4500)</f>
        <v>Slovakia64</v>
      </c>
      <c r="B4500" s="32" t="s">
        <v>1452</v>
      </c>
      <c r="C4500" s="33">
        <v>64</v>
      </c>
      <c r="D4500" s="34">
        <v>31.56</v>
      </c>
      <c r="E4500" s="34">
        <f t="shared" si="258"/>
        <v>32.506799999999998</v>
      </c>
      <c r="F4500" s="68">
        <v>6.8000000000000005E-2</v>
      </c>
      <c r="G4500" s="69">
        <f t="shared" si="259"/>
        <v>2.2104623999999999</v>
      </c>
      <c r="H4500" s="70">
        <f t="shared" si="260"/>
        <v>34.717262399999996</v>
      </c>
    </row>
    <row r="4501" spans="1:8" x14ac:dyDescent="0.25">
      <c r="A4501" s="33" t="str">
        <f t="shared" si="261"/>
        <v>Slovakia64.5</v>
      </c>
      <c r="B4501" s="32" t="s">
        <v>1452</v>
      </c>
      <c r="C4501" s="33">
        <v>64.5</v>
      </c>
      <c r="D4501" s="34">
        <v>31.56</v>
      </c>
      <c r="E4501" s="34">
        <f t="shared" si="258"/>
        <v>32.506799999999998</v>
      </c>
      <c r="F4501" s="68">
        <v>6.8000000000000005E-2</v>
      </c>
      <c r="G4501" s="69">
        <f t="shared" si="259"/>
        <v>2.2104623999999999</v>
      </c>
      <c r="H4501" s="70">
        <f t="shared" si="260"/>
        <v>34.717262399999996</v>
      </c>
    </row>
    <row r="4502" spans="1:8" x14ac:dyDescent="0.25">
      <c r="A4502" s="33" t="str">
        <f t="shared" si="261"/>
        <v>Slovakia65</v>
      </c>
      <c r="B4502" s="32" t="s">
        <v>1452</v>
      </c>
      <c r="C4502" s="33">
        <v>65</v>
      </c>
      <c r="D4502" s="34">
        <v>31.56</v>
      </c>
      <c r="E4502" s="34">
        <f t="shared" si="258"/>
        <v>32.506799999999998</v>
      </c>
      <c r="F4502" s="68">
        <v>6.8000000000000005E-2</v>
      </c>
      <c r="G4502" s="69">
        <f t="shared" si="259"/>
        <v>2.2104623999999999</v>
      </c>
      <c r="H4502" s="70">
        <f t="shared" si="260"/>
        <v>34.717262399999996</v>
      </c>
    </row>
    <row r="4503" spans="1:8" x14ac:dyDescent="0.25">
      <c r="A4503" s="33" t="str">
        <f t="shared" si="261"/>
        <v>Slovakia65.5</v>
      </c>
      <c r="B4503" s="32" t="s">
        <v>1452</v>
      </c>
      <c r="C4503" s="33">
        <v>65.5</v>
      </c>
      <c r="D4503" s="34">
        <v>31.56</v>
      </c>
      <c r="E4503" s="34">
        <f t="shared" si="258"/>
        <v>32.506799999999998</v>
      </c>
      <c r="F4503" s="68">
        <v>6.8000000000000005E-2</v>
      </c>
      <c r="G4503" s="69">
        <f t="shared" si="259"/>
        <v>2.2104623999999999</v>
      </c>
      <c r="H4503" s="70">
        <f t="shared" si="260"/>
        <v>34.717262399999996</v>
      </c>
    </row>
    <row r="4504" spans="1:8" x14ac:dyDescent="0.25">
      <c r="A4504" s="33" t="str">
        <f t="shared" si="261"/>
        <v>Slovakia66</v>
      </c>
      <c r="B4504" s="32" t="s">
        <v>1452</v>
      </c>
      <c r="C4504" s="33">
        <v>66</v>
      </c>
      <c r="D4504" s="34">
        <v>31.56</v>
      </c>
      <c r="E4504" s="34">
        <f t="shared" si="258"/>
        <v>32.506799999999998</v>
      </c>
      <c r="F4504" s="68">
        <v>6.8000000000000005E-2</v>
      </c>
      <c r="G4504" s="69">
        <f t="shared" si="259"/>
        <v>2.2104623999999999</v>
      </c>
      <c r="H4504" s="70">
        <f t="shared" si="260"/>
        <v>34.717262399999996</v>
      </c>
    </row>
    <row r="4505" spans="1:8" x14ac:dyDescent="0.25">
      <c r="A4505" s="33" t="str">
        <f t="shared" si="261"/>
        <v>Slovakia66.5</v>
      </c>
      <c r="B4505" s="32" t="s">
        <v>1452</v>
      </c>
      <c r="C4505" s="33">
        <v>66.5</v>
      </c>
      <c r="D4505" s="34">
        <v>31.56</v>
      </c>
      <c r="E4505" s="34">
        <f t="shared" si="258"/>
        <v>32.506799999999998</v>
      </c>
      <c r="F4505" s="68">
        <v>6.8000000000000005E-2</v>
      </c>
      <c r="G4505" s="69">
        <f t="shared" si="259"/>
        <v>2.2104623999999999</v>
      </c>
      <c r="H4505" s="70">
        <f t="shared" si="260"/>
        <v>34.717262399999996</v>
      </c>
    </row>
    <row r="4506" spans="1:8" x14ac:dyDescent="0.25">
      <c r="A4506" s="33" t="str">
        <f t="shared" si="261"/>
        <v>Slovakia67</v>
      </c>
      <c r="B4506" s="32" t="s">
        <v>1452</v>
      </c>
      <c r="C4506" s="33">
        <v>67</v>
      </c>
      <c r="D4506" s="34">
        <v>31.56</v>
      </c>
      <c r="E4506" s="34">
        <f t="shared" si="258"/>
        <v>32.506799999999998</v>
      </c>
      <c r="F4506" s="68">
        <v>6.8000000000000005E-2</v>
      </c>
      <c r="G4506" s="69">
        <f t="shared" si="259"/>
        <v>2.2104623999999999</v>
      </c>
      <c r="H4506" s="70">
        <f t="shared" si="260"/>
        <v>34.717262399999996</v>
      </c>
    </row>
    <row r="4507" spans="1:8" x14ac:dyDescent="0.25">
      <c r="A4507" s="33" t="str">
        <f t="shared" si="261"/>
        <v>Slovakia67.5</v>
      </c>
      <c r="B4507" s="32" t="s">
        <v>1452</v>
      </c>
      <c r="C4507" s="33">
        <v>67.5</v>
      </c>
      <c r="D4507" s="34">
        <v>31.56</v>
      </c>
      <c r="E4507" s="34">
        <f t="shared" si="258"/>
        <v>32.506799999999998</v>
      </c>
      <c r="F4507" s="68">
        <v>6.8000000000000005E-2</v>
      </c>
      <c r="G4507" s="69">
        <f t="shared" si="259"/>
        <v>2.2104623999999999</v>
      </c>
      <c r="H4507" s="70">
        <f t="shared" si="260"/>
        <v>34.717262399999996</v>
      </c>
    </row>
    <row r="4508" spans="1:8" x14ac:dyDescent="0.25">
      <c r="A4508" s="33" t="str">
        <f t="shared" si="261"/>
        <v>Slovakia68</v>
      </c>
      <c r="B4508" s="32" t="s">
        <v>1452</v>
      </c>
      <c r="C4508" s="33">
        <v>68</v>
      </c>
      <c r="D4508" s="34">
        <v>31.56</v>
      </c>
      <c r="E4508" s="34">
        <f t="shared" si="258"/>
        <v>32.506799999999998</v>
      </c>
      <c r="F4508" s="68">
        <v>6.8000000000000005E-2</v>
      </c>
      <c r="G4508" s="69">
        <f t="shared" si="259"/>
        <v>2.2104623999999999</v>
      </c>
      <c r="H4508" s="70">
        <f t="shared" si="260"/>
        <v>34.717262399999996</v>
      </c>
    </row>
    <row r="4509" spans="1:8" x14ac:dyDescent="0.25">
      <c r="A4509" s="33" t="str">
        <f t="shared" si="261"/>
        <v>Slovakia68.5</v>
      </c>
      <c r="B4509" s="32" t="s">
        <v>1452</v>
      </c>
      <c r="C4509" s="33">
        <v>68.5</v>
      </c>
      <c r="D4509" s="34">
        <v>31.56</v>
      </c>
      <c r="E4509" s="34">
        <f t="shared" si="258"/>
        <v>32.506799999999998</v>
      </c>
      <c r="F4509" s="68">
        <v>6.8000000000000005E-2</v>
      </c>
      <c r="G4509" s="69">
        <f t="shared" si="259"/>
        <v>2.2104623999999999</v>
      </c>
      <c r="H4509" s="70">
        <f t="shared" si="260"/>
        <v>34.717262399999996</v>
      </c>
    </row>
    <row r="4510" spans="1:8" x14ac:dyDescent="0.25">
      <c r="A4510" s="33" t="str">
        <f t="shared" si="261"/>
        <v>Slovakia69</v>
      </c>
      <c r="B4510" s="32" t="s">
        <v>1452</v>
      </c>
      <c r="C4510" s="33">
        <v>69</v>
      </c>
      <c r="D4510" s="34">
        <v>31.56</v>
      </c>
      <c r="E4510" s="34">
        <f t="shared" si="258"/>
        <v>32.506799999999998</v>
      </c>
      <c r="F4510" s="68">
        <v>6.8000000000000005E-2</v>
      </c>
      <c r="G4510" s="69">
        <f t="shared" si="259"/>
        <v>2.2104623999999999</v>
      </c>
      <c r="H4510" s="70">
        <f t="shared" si="260"/>
        <v>34.717262399999996</v>
      </c>
    </row>
    <row r="4511" spans="1:8" x14ac:dyDescent="0.25">
      <c r="A4511" s="33" t="str">
        <f t="shared" si="261"/>
        <v>Slovakia69.5</v>
      </c>
      <c r="B4511" s="32" t="s">
        <v>1452</v>
      </c>
      <c r="C4511" s="33">
        <v>69.5</v>
      </c>
      <c r="D4511" s="34">
        <v>31.56</v>
      </c>
      <c r="E4511" s="34">
        <f t="shared" si="258"/>
        <v>32.506799999999998</v>
      </c>
      <c r="F4511" s="68">
        <v>6.8000000000000005E-2</v>
      </c>
      <c r="G4511" s="69">
        <f t="shared" si="259"/>
        <v>2.2104623999999999</v>
      </c>
      <c r="H4511" s="70">
        <f t="shared" si="260"/>
        <v>34.717262399999996</v>
      </c>
    </row>
    <row r="4512" spans="1:8" x14ac:dyDescent="0.25">
      <c r="A4512" s="33" t="str">
        <f t="shared" si="261"/>
        <v>Slovakia70</v>
      </c>
      <c r="B4512" s="32" t="s">
        <v>1452</v>
      </c>
      <c r="C4512" s="33">
        <v>70</v>
      </c>
      <c r="D4512" s="34">
        <v>31.56</v>
      </c>
      <c r="E4512" s="34">
        <f t="shared" si="258"/>
        <v>32.506799999999998</v>
      </c>
      <c r="F4512" s="68">
        <v>6.8000000000000005E-2</v>
      </c>
      <c r="G4512" s="69">
        <f t="shared" si="259"/>
        <v>2.2104623999999999</v>
      </c>
      <c r="H4512" s="70">
        <f t="shared" si="260"/>
        <v>34.717262399999996</v>
      </c>
    </row>
    <row r="4513" spans="1:8" x14ac:dyDescent="0.25">
      <c r="A4513" s="33" t="str">
        <f t="shared" si="261"/>
        <v>Slovakia70.5</v>
      </c>
      <c r="B4513" s="32" t="s">
        <v>1452</v>
      </c>
      <c r="C4513" s="33">
        <v>70.5</v>
      </c>
      <c r="D4513" s="34">
        <v>31.56</v>
      </c>
      <c r="E4513" s="34">
        <f t="shared" si="258"/>
        <v>32.506799999999998</v>
      </c>
      <c r="F4513" s="68">
        <v>6.8000000000000005E-2</v>
      </c>
      <c r="G4513" s="69">
        <f t="shared" si="259"/>
        <v>2.2104623999999999</v>
      </c>
      <c r="H4513" s="70">
        <f t="shared" si="260"/>
        <v>34.717262399999996</v>
      </c>
    </row>
    <row r="4514" spans="1:8" x14ac:dyDescent="0.25">
      <c r="A4514" s="33" t="str">
        <f t="shared" si="261"/>
        <v>Slovenia0.5</v>
      </c>
      <c r="B4514" s="32" t="s">
        <v>1453</v>
      </c>
      <c r="C4514" s="33">
        <v>0.5</v>
      </c>
      <c r="D4514" s="34">
        <v>8.85</v>
      </c>
      <c r="E4514" s="34">
        <f t="shared" si="258"/>
        <v>9.115499999999999</v>
      </c>
      <c r="F4514" s="68">
        <v>6.8000000000000005E-2</v>
      </c>
      <c r="G4514" s="69">
        <f t="shared" si="259"/>
        <v>0.61985400000000002</v>
      </c>
      <c r="H4514" s="70">
        <f t="shared" si="260"/>
        <v>9.7353539999999992</v>
      </c>
    </row>
    <row r="4515" spans="1:8" x14ac:dyDescent="0.25">
      <c r="A4515" s="33" t="str">
        <f t="shared" si="261"/>
        <v>Slovenia1</v>
      </c>
      <c r="B4515" s="32" t="s">
        <v>1453</v>
      </c>
      <c r="C4515" s="33">
        <v>1</v>
      </c>
      <c r="D4515" s="34">
        <v>8.85</v>
      </c>
      <c r="E4515" s="34">
        <f t="shared" si="258"/>
        <v>9.115499999999999</v>
      </c>
      <c r="F4515" s="68">
        <v>6.8000000000000005E-2</v>
      </c>
      <c r="G4515" s="69">
        <f t="shared" si="259"/>
        <v>0.61985400000000002</v>
      </c>
      <c r="H4515" s="70">
        <f t="shared" si="260"/>
        <v>9.7353539999999992</v>
      </c>
    </row>
    <row r="4516" spans="1:8" x14ac:dyDescent="0.25">
      <c r="A4516" s="33" t="str">
        <f t="shared" si="261"/>
        <v>Slovenia1.5</v>
      </c>
      <c r="B4516" s="32" t="s">
        <v>1453</v>
      </c>
      <c r="C4516" s="33">
        <v>1.5</v>
      </c>
      <c r="D4516" s="34">
        <v>8.85</v>
      </c>
      <c r="E4516" s="34">
        <f t="shared" si="258"/>
        <v>9.115499999999999</v>
      </c>
      <c r="F4516" s="68">
        <v>6.8000000000000005E-2</v>
      </c>
      <c r="G4516" s="69">
        <f t="shared" si="259"/>
        <v>0.61985400000000002</v>
      </c>
      <c r="H4516" s="70">
        <f t="shared" si="260"/>
        <v>9.7353539999999992</v>
      </c>
    </row>
    <row r="4517" spans="1:8" x14ac:dyDescent="0.25">
      <c r="A4517" s="33" t="str">
        <f t="shared" si="261"/>
        <v>Slovenia2</v>
      </c>
      <c r="B4517" s="32" t="s">
        <v>1453</v>
      </c>
      <c r="C4517" s="33">
        <v>2</v>
      </c>
      <c r="D4517" s="34">
        <v>8.85</v>
      </c>
      <c r="E4517" s="34">
        <f t="shared" si="258"/>
        <v>9.115499999999999</v>
      </c>
      <c r="F4517" s="68">
        <v>6.8000000000000005E-2</v>
      </c>
      <c r="G4517" s="69">
        <f t="shared" si="259"/>
        <v>0.61985400000000002</v>
      </c>
      <c r="H4517" s="70">
        <f t="shared" si="260"/>
        <v>9.7353539999999992</v>
      </c>
    </row>
    <row r="4518" spans="1:8" x14ac:dyDescent="0.25">
      <c r="A4518" s="33" t="str">
        <f t="shared" si="261"/>
        <v>Slovenia2.5</v>
      </c>
      <c r="B4518" s="32" t="s">
        <v>1453</v>
      </c>
      <c r="C4518" s="33">
        <v>2.5</v>
      </c>
      <c r="D4518" s="34">
        <v>8.85</v>
      </c>
      <c r="E4518" s="34">
        <f t="shared" si="258"/>
        <v>9.115499999999999</v>
      </c>
      <c r="F4518" s="68">
        <v>6.8000000000000005E-2</v>
      </c>
      <c r="G4518" s="69">
        <f t="shared" si="259"/>
        <v>0.61985400000000002</v>
      </c>
      <c r="H4518" s="70">
        <f t="shared" si="260"/>
        <v>9.7353539999999992</v>
      </c>
    </row>
    <row r="4519" spans="1:8" x14ac:dyDescent="0.25">
      <c r="A4519" s="33" t="str">
        <f t="shared" si="261"/>
        <v>Slovenia3</v>
      </c>
      <c r="B4519" s="32" t="s">
        <v>1453</v>
      </c>
      <c r="C4519" s="33">
        <v>3</v>
      </c>
      <c r="D4519" s="34">
        <v>8.85</v>
      </c>
      <c r="E4519" s="34">
        <f t="shared" si="258"/>
        <v>9.115499999999999</v>
      </c>
      <c r="F4519" s="68">
        <v>6.8000000000000005E-2</v>
      </c>
      <c r="G4519" s="69">
        <f t="shared" si="259"/>
        <v>0.61985400000000002</v>
      </c>
      <c r="H4519" s="70">
        <f t="shared" si="260"/>
        <v>9.7353539999999992</v>
      </c>
    </row>
    <row r="4520" spans="1:8" x14ac:dyDescent="0.25">
      <c r="A4520" s="33" t="str">
        <f t="shared" si="261"/>
        <v>Slovenia3.5</v>
      </c>
      <c r="B4520" s="32" t="s">
        <v>1453</v>
      </c>
      <c r="C4520" s="33">
        <v>3.5</v>
      </c>
      <c r="D4520" s="34">
        <v>8.85</v>
      </c>
      <c r="E4520" s="34">
        <f t="shared" si="258"/>
        <v>9.115499999999999</v>
      </c>
      <c r="F4520" s="68">
        <v>6.8000000000000005E-2</v>
      </c>
      <c r="G4520" s="69">
        <f t="shared" si="259"/>
        <v>0.61985400000000002</v>
      </c>
      <c r="H4520" s="70">
        <f t="shared" si="260"/>
        <v>9.7353539999999992</v>
      </c>
    </row>
    <row r="4521" spans="1:8" x14ac:dyDescent="0.25">
      <c r="A4521" s="33" t="str">
        <f t="shared" si="261"/>
        <v>Slovenia4</v>
      </c>
      <c r="B4521" s="32" t="s">
        <v>1453</v>
      </c>
      <c r="C4521" s="33">
        <v>4</v>
      </c>
      <c r="D4521" s="34">
        <v>8.85</v>
      </c>
      <c r="E4521" s="34">
        <f t="shared" si="258"/>
        <v>9.115499999999999</v>
      </c>
      <c r="F4521" s="68">
        <v>6.8000000000000005E-2</v>
      </c>
      <c r="G4521" s="69">
        <f t="shared" si="259"/>
        <v>0.61985400000000002</v>
      </c>
      <c r="H4521" s="70">
        <f t="shared" si="260"/>
        <v>9.7353539999999992</v>
      </c>
    </row>
    <row r="4522" spans="1:8" x14ac:dyDescent="0.25">
      <c r="A4522" s="33" t="str">
        <f t="shared" si="261"/>
        <v>Slovenia4.5</v>
      </c>
      <c r="B4522" s="32" t="s">
        <v>1453</v>
      </c>
      <c r="C4522" s="33">
        <v>4.5</v>
      </c>
      <c r="D4522" s="34">
        <v>8.85</v>
      </c>
      <c r="E4522" s="34">
        <f t="shared" si="258"/>
        <v>9.115499999999999</v>
      </c>
      <c r="F4522" s="68">
        <v>6.8000000000000005E-2</v>
      </c>
      <c r="G4522" s="69">
        <f t="shared" si="259"/>
        <v>0.61985400000000002</v>
      </c>
      <c r="H4522" s="70">
        <f t="shared" si="260"/>
        <v>9.7353539999999992</v>
      </c>
    </row>
    <row r="4523" spans="1:8" x14ac:dyDescent="0.25">
      <c r="A4523" s="33" t="str">
        <f t="shared" si="261"/>
        <v>Slovenia5</v>
      </c>
      <c r="B4523" s="32" t="s">
        <v>1453</v>
      </c>
      <c r="C4523" s="33">
        <v>5</v>
      </c>
      <c r="D4523" s="34">
        <v>8.85</v>
      </c>
      <c r="E4523" s="34">
        <f t="shared" si="258"/>
        <v>9.115499999999999</v>
      </c>
      <c r="F4523" s="68">
        <v>6.8000000000000005E-2</v>
      </c>
      <c r="G4523" s="69">
        <f t="shared" si="259"/>
        <v>0.61985400000000002</v>
      </c>
      <c r="H4523" s="70">
        <f t="shared" si="260"/>
        <v>9.7353539999999992</v>
      </c>
    </row>
    <row r="4524" spans="1:8" x14ac:dyDescent="0.25">
      <c r="A4524" s="33" t="str">
        <f t="shared" si="261"/>
        <v>Slovenia5.5</v>
      </c>
      <c r="B4524" s="32" t="s">
        <v>1453</v>
      </c>
      <c r="C4524" s="33">
        <v>5.5</v>
      </c>
      <c r="D4524" s="34">
        <v>8.85</v>
      </c>
      <c r="E4524" s="34">
        <f t="shared" si="258"/>
        <v>9.115499999999999</v>
      </c>
      <c r="F4524" s="68">
        <v>6.8000000000000005E-2</v>
      </c>
      <c r="G4524" s="69">
        <f t="shared" si="259"/>
        <v>0.61985400000000002</v>
      </c>
      <c r="H4524" s="70">
        <f t="shared" si="260"/>
        <v>9.7353539999999992</v>
      </c>
    </row>
    <row r="4525" spans="1:8" x14ac:dyDescent="0.25">
      <c r="A4525" s="33" t="str">
        <f t="shared" si="261"/>
        <v>Slovenia6</v>
      </c>
      <c r="B4525" s="32" t="s">
        <v>1453</v>
      </c>
      <c r="C4525" s="33">
        <v>6</v>
      </c>
      <c r="D4525" s="34">
        <v>8.85</v>
      </c>
      <c r="E4525" s="34">
        <f t="shared" si="258"/>
        <v>9.115499999999999</v>
      </c>
      <c r="F4525" s="68">
        <v>6.8000000000000005E-2</v>
      </c>
      <c r="G4525" s="69">
        <f t="shared" si="259"/>
        <v>0.61985400000000002</v>
      </c>
      <c r="H4525" s="70">
        <f t="shared" si="260"/>
        <v>9.7353539999999992</v>
      </c>
    </row>
    <row r="4526" spans="1:8" x14ac:dyDescent="0.25">
      <c r="A4526" s="33" t="str">
        <f t="shared" si="261"/>
        <v>Slovenia6.5</v>
      </c>
      <c r="B4526" s="32" t="s">
        <v>1453</v>
      </c>
      <c r="C4526" s="33">
        <v>6.5</v>
      </c>
      <c r="D4526" s="34">
        <v>8.85</v>
      </c>
      <c r="E4526" s="34">
        <f t="shared" si="258"/>
        <v>9.115499999999999</v>
      </c>
      <c r="F4526" s="68">
        <v>6.8000000000000005E-2</v>
      </c>
      <c r="G4526" s="69">
        <f t="shared" si="259"/>
        <v>0.61985400000000002</v>
      </c>
      <c r="H4526" s="70">
        <f t="shared" si="260"/>
        <v>9.7353539999999992</v>
      </c>
    </row>
    <row r="4527" spans="1:8" x14ac:dyDescent="0.25">
      <c r="A4527" s="33" t="str">
        <f t="shared" si="261"/>
        <v>Slovenia7</v>
      </c>
      <c r="B4527" s="32" t="s">
        <v>1453</v>
      </c>
      <c r="C4527" s="33">
        <v>7</v>
      </c>
      <c r="D4527" s="34">
        <v>8.85</v>
      </c>
      <c r="E4527" s="34">
        <f t="shared" si="258"/>
        <v>9.115499999999999</v>
      </c>
      <c r="F4527" s="68">
        <v>6.8000000000000005E-2</v>
      </c>
      <c r="G4527" s="69">
        <f t="shared" si="259"/>
        <v>0.61985400000000002</v>
      </c>
      <c r="H4527" s="70">
        <f t="shared" si="260"/>
        <v>9.7353539999999992</v>
      </c>
    </row>
    <row r="4528" spans="1:8" x14ac:dyDescent="0.25">
      <c r="A4528" s="33" t="str">
        <f t="shared" si="261"/>
        <v>Slovenia7.5</v>
      </c>
      <c r="B4528" s="32" t="s">
        <v>1453</v>
      </c>
      <c r="C4528" s="33">
        <v>7.5</v>
      </c>
      <c r="D4528" s="34">
        <v>8.85</v>
      </c>
      <c r="E4528" s="34">
        <f t="shared" si="258"/>
        <v>9.115499999999999</v>
      </c>
      <c r="F4528" s="68">
        <v>6.8000000000000005E-2</v>
      </c>
      <c r="G4528" s="69">
        <f t="shared" si="259"/>
        <v>0.61985400000000002</v>
      </c>
      <c r="H4528" s="70">
        <f t="shared" si="260"/>
        <v>9.7353539999999992</v>
      </c>
    </row>
    <row r="4529" spans="1:8" x14ac:dyDescent="0.25">
      <c r="A4529" s="33" t="str">
        <f t="shared" si="261"/>
        <v>Slovenia8</v>
      </c>
      <c r="B4529" s="32" t="s">
        <v>1453</v>
      </c>
      <c r="C4529" s="33">
        <v>8</v>
      </c>
      <c r="D4529" s="34">
        <v>8.85</v>
      </c>
      <c r="E4529" s="34">
        <f t="shared" si="258"/>
        <v>9.115499999999999</v>
      </c>
      <c r="F4529" s="68">
        <v>6.8000000000000005E-2</v>
      </c>
      <c r="G4529" s="69">
        <f t="shared" si="259"/>
        <v>0.61985400000000002</v>
      </c>
      <c r="H4529" s="70">
        <f t="shared" si="260"/>
        <v>9.7353539999999992</v>
      </c>
    </row>
    <row r="4530" spans="1:8" x14ac:dyDescent="0.25">
      <c r="A4530" s="33" t="str">
        <f t="shared" si="261"/>
        <v>Slovenia8.5</v>
      </c>
      <c r="B4530" s="32" t="s">
        <v>1453</v>
      </c>
      <c r="C4530" s="33">
        <v>8.5</v>
      </c>
      <c r="D4530" s="34">
        <v>8.85</v>
      </c>
      <c r="E4530" s="34">
        <f t="shared" si="258"/>
        <v>9.115499999999999</v>
      </c>
      <c r="F4530" s="68">
        <v>6.8000000000000005E-2</v>
      </c>
      <c r="G4530" s="69">
        <f t="shared" si="259"/>
        <v>0.61985400000000002</v>
      </c>
      <c r="H4530" s="70">
        <f t="shared" si="260"/>
        <v>9.7353539999999992</v>
      </c>
    </row>
    <row r="4531" spans="1:8" x14ac:dyDescent="0.25">
      <c r="A4531" s="33" t="str">
        <f t="shared" si="261"/>
        <v>Slovenia9</v>
      </c>
      <c r="B4531" s="32" t="s">
        <v>1453</v>
      </c>
      <c r="C4531" s="33">
        <v>9</v>
      </c>
      <c r="D4531" s="34">
        <v>8.85</v>
      </c>
      <c r="E4531" s="34">
        <f t="shared" si="258"/>
        <v>9.115499999999999</v>
      </c>
      <c r="F4531" s="68">
        <v>6.8000000000000005E-2</v>
      </c>
      <c r="G4531" s="69">
        <f t="shared" si="259"/>
        <v>0.61985400000000002</v>
      </c>
      <c r="H4531" s="70">
        <f t="shared" si="260"/>
        <v>9.7353539999999992</v>
      </c>
    </row>
    <row r="4532" spans="1:8" x14ac:dyDescent="0.25">
      <c r="A4532" s="33" t="str">
        <f t="shared" si="261"/>
        <v>Slovenia9.5</v>
      </c>
      <c r="B4532" s="32" t="s">
        <v>1453</v>
      </c>
      <c r="C4532" s="33">
        <v>9.5</v>
      </c>
      <c r="D4532" s="34">
        <v>8.85</v>
      </c>
      <c r="E4532" s="34">
        <f t="shared" si="258"/>
        <v>9.115499999999999</v>
      </c>
      <c r="F4532" s="68">
        <v>6.8000000000000005E-2</v>
      </c>
      <c r="G4532" s="69">
        <f t="shared" si="259"/>
        <v>0.61985400000000002</v>
      </c>
      <c r="H4532" s="70">
        <f t="shared" si="260"/>
        <v>9.7353539999999992</v>
      </c>
    </row>
    <row r="4533" spans="1:8" x14ac:dyDescent="0.25">
      <c r="A4533" s="33" t="str">
        <f t="shared" si="261"/>
        <v>Slovenia10</v>
      </c>
      <c r="B4533" s="32" t="s">
        <v>1453</v>
      </c>
      <c r="C4533" s="33">
        <v>10</v>
      </c>
      <c r="D4533" s="34">
        <v>8.85</v>
      </c>
      <c r="E4533" s="34">
        <f t="shared" si="258"/>
        <v>9.115499999999999</v>
      </c>
      <c r="F4533" s="68">
        <v>6.8000000000000005E-2</v>
      </c>
      <c r="G4533" s="69">
        <f t="shared" si="259"/>
        <v>0.61985400000000002</v>
      </c>
      <c r="H4533" s="70">
        <f t="shared" si="260"/>
        <v>9.7353539999999992</v>
      </c>
    </row>
    <row r="4534" spans="1:8" x14ac:dyDescent="0.25">
      <c r="A4534" s="33" t="str">
        <f t="shared" si="261"/>
        <v>Slovenia10.5</v>
      </c>
      <c r="B4534" s="32" t="s">
        <v>1453</v>
      </c>
      <c r="C4534" s="33">
        <v>10.5</v>
      </c>
      <c r="D4534" s="34">
        <v>8.85</v>
      </c>
      <c r="E4534" s="34">
        <f t="shared" si="258"/>
        <v>9.115499999999999</v>
      </c>
      <c r="F4534" s="68">
        <v>6.8000000000000005E-2</v>
      </c>
      <c r="G4534" s="69">
        <f t="shared" si="259"/>
        <v>0.61985400000000002</v>
      </c>
      <c r="H4534" s="70">
        <f t="shared" si="260"/>
        <v>9.7353539999999992</v>
      </c>
    </row>
    <row r="4535" spans="1:8" x14ac:dyDescent="0.25">
      <c r="A4535" s="33" t="str">
        <f t="shared" si="261"/>
        <v>Slovenia11</v>
      </c>
      <c r="B4535" s="32" t="s">
        <v>1453</v>
      </c>
      <c r="C4535" s="33">
        <v>11</v>
      </c>
      <c r="D4535" s="34">
        <v>8.85</v>
      </c>
      <c r="E4535" s="34">
        <f t="shared" si="258"/>
        <v>9.115499999999999</v>
      </c>
      <c r="F4535" s="68">
        <v>6.8000000000000005E-2</v>
      </c>
      <c r="G4535" s="69">
        <f t="shared" si="259"/>
        <v>0.61985400000000002</v>
      </c>
      <c r="H4535" s="70">
        <f t="shared" si="260"/>
        <v>9.7353539999999992</v>
      </c>
    </row>
    <row r="4536" spans="1:8" x14ac:dyDescent="0.25">
      <c r="A4536" s="33" t="str">
        <f t="shared" si="261"/>
        <v>Slovenia11.5</v>
      </c>
      <c r="B4536" s="32" t="s">
        <v>1453</v>
      </c>
      <c r="C4536" s="33">
        <v>11.5</v>
      </c>
      <c r="D4536" s="34">
        <v>8.85</v>
      </c>
      <c r="E4536" s="34">
        <f t="shared" si="258"/>
        <v>9.115499999999999</v>
      </c>
      <c r="F4536" s="68">
        <v>6.8000000000000005E-2</v>
      </c>
      <c r="G4536" s="69">
        <f t="shared" si="259"/>
        <v>0.61985400000000002</v>
      </c>
      <c r="H4536" s="70">
        <f t="shared" si="260"/>
        <v>9.7353539999999992</v>
      </c>
    </row>
    <row r="4537" spans="1:8" x14ac:dyDescent="0.25">
      <c r="A4537" s="33" t="str">
        <f t="shared" si="261"/>
        <v>Slovenia12</v>
      </c>
      <c r="B4537" s="32" t="s">
        <v>1453</v>
      </c>
      <c r="C4537" s="33">
        <v>12</v>
      </c>
      <c r="D4537" s="34">
        <v>8.85</v>
      </c>
      <c r="E4537" s="34">
        <f t="shared" si="258"/>
        <v>9.115499999999999</v>
      </c>
      <c r="F4537" s="68">
        <v>6.8000000000000005E-2</v>
      </c>
      <c r="G4537" s="69">
        <f t="shared" si="259"/>
        <v>0.61985400000000002</v>
      </c>
      <c r="H4537" s="70">
        <f t="shared" si="260"/>
        <v>9.7353539999999992</v>
      </c>
    </row>
    <row r="4538" spans="1:8" x14ac:dyDescent="0.25">
      <c r="A4538" s="33" t="str">
        <f t="shared" si="261"/>
        <v>Slovenia12.5</v>
      </c>
      <c r="B4538" s="32" t="s">
        <v>1453</v>
      </c>
      <c r="C4538" s="33">
        <v>12.5</v>
      </c>
      <c r="D4538" s="34">
        <v>8.85</v>
      </c>
      <c r="E4538" s="34">
        <f t="shared" si="258"/>
        <v>9.115499999999999</v>
      </c>
      <c r="F4538" s="68">
        <v>6.8000000000000005E-2</v>
      </c>
      <c r="G4538" s="69">
        <f t="shared" si="259"/>
        <v>0.61985400000000002</v>
      </c>
      <c r="H4538" s="70">
        <f t="shared" si="260"/>
        <v>9.7353539999999992</v>
      </c>
    </row>
    <row r="4539" spans="1:8" x14ac:dyDescent="0.25">
      <c r="A4539" s="33" t="str">
        <f t="shared" si="261"/>
        <v>Slovenia13</v>
      </c>
      <c r="B4539" s="32" t="s">
        <v>1453</v>
      </c>
      <c r="C4539" s="33">
        <v>13</v>
      </c>
      <c r="D4539" s="34">
        <v>8.85</v>
      </c>
      <c r="E4539" s="34">
        <f t="shared" si="258"/>
        <v>9.115499999999999</v>
      </c>
      <c r="F4539" s="68">
        <v>6.8000000000000005E-2</v>
      </c>
      <c r="G4539" s="69">
        <f t="shared" si="259"/>
        <v>0.61985400000000002</v>
      </c>
      <c r="H4539" s="70">
        <f t="shared" si="260"/>
        <v>9.7353539999999992</v>
      </c>
    </row>
    <row r="4540" spans="1:8" x14ac:dyDescent="0.25">
      <c r="A4540" s="33" t="str">
        <f t="shared" si="261"/>
        <v>Slovenia13.5</v>
      </c>
      <c r="B4540" s="32" t="s">
        <v>1453</v>
      </c>
      <c r="C4540" s="33">
        <v>13.5</v>
      </c>
      <c r="D4540" s="34">
        <v>8.85</v>
      </c>
      <c r="E4540" s="34">
        <f t="shared" si="258"/>
        <v>9.115499999999999</v>
      </c>
      <c r="F4540" s="68">
        <v>6.8000000000000005E-2</v>
      </c>
      <c r="G4540" s="69">
        <f t="shared" si="259"/>
        <v>0.61985400000000002</v>
      </c>
      <c r="H4540" s="70">
        <f t="shared" si="260"/>
        <v>9.7353539999999992</v>
      </c>
    </row>
    <row r="4541" spans="1:8" x14ac:dyDescent="0.25">
      <c r="A4541" s="33" t="str">
        <f t="shared" si="261"/>
        <v>Slovenia14</v>
      </c>
      <c r="B4541" s="32" t="s">
        <v>1453</v>
      </c>
      <c r="C4541" s="33">
        <v>14</v>
      </c>
      <c r="D4541" s="34">
        <v>8.85</v>
      </c>
      <c r="E4541" s="34">
        <f t="shared" si="258"/>
        <v>9.115499999999999</v>
      </c>
      <c r="F4541" s="68">
        <v>6.8000000000000005E-2</v>
      </c>
      <c r="G4541" s="69">
        <f t="shared" si="259"/>
        <v>0.61985400000000002</v>
      </c>
      <c r="H4541" s="70">
        <f t="shared" si="260"/>
        <v>9.7353539999999992</v>
      </c>
    </row>
    <row r="4542" spans="1:8" x14ac:dyDescent="0.25">
      <c r="A4542" s="33" t="str">
        <f t="shared" si="261"/>
        <v>Slovenia14.5</v>
      </c>
      <c r="B4542" s="32" t="s">
        <v>1453</v>
      </c>
      <c r="C4542" s="33">
        <v>14.5</v>
      </c>
      <c r="D4542" s="34">
        <v>8.85</v>
      </c>
      <c r="E4542" s="34">
        <f t="shared" si="258"/>
        <v>9.115499999999999</v>
      </c>
      <c r="F4542" s="68">
        <v>6.8000000000000005E-2</v>
      </c>
      <c r="G4542" s="69">
        <f t="shared" si="259"/>
        <v>0.61985400000000002</v>
      </c>
      <c r="H4542" s="70">
        <f t="shared" si="260"/>
        <v>9.7353539999999992</v>
      </c>
    </row>
    <row r="4543" spans="1:8" x14ac:dyDescent="0.25">
      <c r="A4543" s="33" t="str">
        <f t="shared" si="261"/>
        <v>Slovenia15</v>
      </c>
      <c r="B4543" s="32" t="s">
        <v>1453</v>
      </c>
      <c r="C4543" s="33">
        <v>15</v>
      </c>
      <c r="D4543" s="34">
        <v>8.85</v>
      </c>
      <c r="E4543" s="34">
        <f t="shared" si="258"/>
        <v>9.115499999999999</v>
      </c>
      <c r="F4543" s="68">
        <v>6.8000000000000005E-2</v>
      </c>
      <c r="G4543" s="69">
        <f t="shared" si="259"/>
        <v>0.61985400000000002</v>
      </c>
      <c r="H4543" s="70">
        <f t="shared" si="260"/>
        <v>9.7353539999999992</v>
      </c>
    </row>
    <row r="4544" spans="1:8" x14ac:dyDescent="0.25">
      <c r="A4544" s="33" t="str">
        <f t="shared" si="261"/>
        <v>Slovenia15.5</v>
      </c>
      <c r="B4544" s="32" t="s">
        <v>1453</v>
      </c>
      <c r="C4544" s="33">
        <v>15.5</v>
      </c>
      <c r="D4544" s="34">
        <v>8.85</v>
      </c>
      <c r="E4544" s="34">
        <f t="shared" si="258"/>
        <v>9.115499999999999</v>
      </c>
      <c r="F4544" s="68">
        <v>6.8000000000000005E-2</v>
      </c>
      <c r="G4544" s="69">
        <f t="shared" si="259"/>
        <v>0.61985400000000002</v>
      </c>
      <c r="H4544" s="70">
        <f t="shared" si="260"/>
        <v>9.7353539999999992</v>
      </c>
    </row>
    <row r="4545" spans="1:8" x14ac:dyDescent="0.25">
      <c r="A4545" s="33" t="str">
        <f t="shared" si="261"/>
        <v>Slovenia16</v>
      </c>
      <c r="B4545" s="32" t="s">
        <v>1453</v>
      </c>
      <c r="C4545" s="33">
        <v>16</v>
      </c>
      <c r="D4545" s="34">
        <v>8.85</v>
      </c>
      <c r="E4545" s="34">
        <f t="shared" si="258"/>
        <v>9.115499999999999</v>
      </c>
      <c r="F4545" s="68">
        <v>6.8000000000000005E-2</v>
      </c>
      <c r="G4545" s="69">
        <f t="shared" si="259"/>
        <v>0.61985400000000002</v>
      </c>
      <c r="H4545" s="70">
        <f t="shared" si="260"/>
        <v>9.7353539999999992</v>
      </c>
    </row>
    <row r="4546" spans="1:8" x14ac:dyDescent="0.25">
      <c r="A4546" s="33" t="str">
        <f t="shared" si="261"/>
        <v>Slovenia16.5</v>
      </c>
      <c r="B4546" s="32" t="s">
        <v>1453</v>
      </c>
      <c r="C4546" s="33">
        <v>16.5</v>
      </c>
      <c r="D4546" s="34">
        <v>8.85</v>
      </c>
      <c r="E4546" s="34">
        <f t="shared" si="258"/>
        <v>9.115499999999999</v>
      </c>
      <c r="F4546" s="68">
        <v>6.8000000000000005E-2</v>
      </c>
      <c r="G4546" s="69">
        <f t="shared" si="259"/>
        <v>0.61985400000000002</v>
      </c>
      <c r="H4546" s="70">
        <f t="shared" si="260"/>
        <v>9.7353539999999992</v>
      </c>
    </row>
    <row r="4547" spans="1:8" x14ac:dyDescent="0.25">
      <c r="A4547" s="33" t="str">
        <f t="shared" si="261"/>
        <v>Slovenia17</v>
      </c>
      <c r="B4547" s="32" t="s">
        <v>1453</v>
      </c>
      <c r="C4547" s="33">
        <v>17</v>
      </c>
      <c r="D4547" s="34">
        <v>8.85</v>
      </c>
      <c r="E4547" s="34">
        <f t="shared" si="258"/>
        <v>9.115499999999999</v>
      </c>
      <c r="F4547" s="68">
        <v>6.8000000000000005E-2</v>
      </c>
      <c r="G4547" s="69">
        <f t="shared" si="259"/>
        <v>0.61985400000000002</v>
      </c>
      <c r="H4547" s="70">
        <f t="shared" si="260"/>
        <v>9.7353539999999992</v>
      </c>
    </row>
    <row r="4548" spans="1:8" x14ac:dyDescent="0.25">
      <c r="A4548" s="33" t="str">
        <f t="shared" si="261"/>
        <v>Slovenia17.5</v>
      </c>
      <c r="B4548" s="32" t="s">
        <v>1453</v>
      </c>
      <c r="C4548" s="33">
        <v>17.5</v>
      </c>
      <c r="D4548" s="34">
        <v>8.85</v>
      </c>
      <c r="E4548" s="34">
        <f t="shared" si="258"/>
        <v>9.115499999999999</v>
      </c>
      <c r="F4548" s="68">
        <v>6.8000000000000005E-2</v>
      </c>
      <c r="G4548" s="69">
        <f t="shared" si="259"/>
        <v>0.61985400000000002</v>
      </c>
      <c r="H4548" s="70">
        <f t="shared" si="260"/>
        <v>9.7353539999999992</v>
      </c>
    </row>
    <row r="4549" spans="1:8" x14ac:dyDescent="0.25">
      <c r="A4549" s="33" t="str">
        <f t="shared" si="261"/>
        <v>Slovenia18</v>
      </c>
      <c r="B4549" s="32" t="s">
        <v>1453</v>
      </c>
      <c r="C4549" s="33">
        <v>18</v>
      </c>
      <c r="D4549" s="34">
        <v>8.85</v>
      </c>
      <c r="E4549" s="34">
        <f t="shared" si="258"/>
        <v>9.115499999999999</v>
      </c>
      <c r="F4549" s="68">
        <v>6.8000000000000005E-2</v>
      </c>
      <c r="G4549" s="69">
        <f t="shared" si="259"/>
        <v>0.61985400000000002</v>
      </c>
      <c r="H4549" s="70">
        <f t="shared" si="260"/>
        <v>9.7353539999999992</v>
      </c>
    </row>
    <row r="4550" spans="1:8" x14ac:dyDescent="0.25">
      <c r="A4550" s="33" t="str">
        <f t="shared" si="261"/>
        <v>Slovenia18.5</v>
      </c>
      <c r="B4550" s="32" t="s">
        <v>1453</v>
      </c>
      <c r="C4550" s="33">
        <v>18.5</v>
      </c>
      <c r="D4550" s="34">
        <v>8.85</v>
      </c>
      <c r="E4550" s="34">
        <f t="shared" si="258"/>
        <v>9.115499999999999</v>
      </c>
      <c r="F4550" s="68">
        <v>6.8000000000000005E-2</v>
      </c>
      <c r="G4550" s="69">
        <f t="shared" si="259"/>
        <v>0.61985400000000002</v>
      </c>
      <c r="H4550" s="70">
        <f t="shared" si="260"/>
        <v>9.7353539999999992</v>
      </c>
    </row>
    <row r="4551" spans="1:8" x14ac:dyDescent="0.25">
      <c r="A4551" s="33" t="str">
        <f t="shared" si="261"/>
        <v>Slovenia19</v>
      </c>
      <c r="B4551" s="32" t="s">
        <v>1453</v>
      </c>
      <c r="C4551" s="33">
        <v>19</v>
      </c>
      <c r="D4551" s="34">
        <v>8.85</v>
      </c>
      <c r="E4551" s="34">
        <f t="shared" si="258"/>
        <v>9.115499999999999</v>
      </c>
      <c r="F4551" s="68">
        <v>6.8000000000000005E-2</v>
      </c>
      <c r="G4551" s="69">
        <f t="shared" si="259"/>
        <v>0.61985400000000002</v>
      </c>
      <c r="H4551" s="70">
        <f t="shared" si="260"/>
        <v>9.7353539999999992</v>
      </c>
    </row>
    <row r="4552" spans="1:8" x14ac:dyDescent="0.25">
      <c r="A4552" s="33" t="str">
        <f t="shared" si="261"/>
        <v>Slovenia19.5</v>
      </c>
      <c r="B4552" s="32" t="s">
        <v>1453</v>
      </c>
      <c r="C4552" s="33">
        <v>19.5</v>
      </c>
      <c r="D4552" s="34">
        <v>8.85</v>
      </c>
      <c r="E4552" s="34">
        <f t="shared" si="258"/>
        <v>9.115499999999999</v>
      </c>
      <c r="F4552" s="68">
        <v>6.8000000000000005E-2</v>
      </c>
      <c r="G4552" s="69">
        <f t="shared" si="259"/>
        <v>0.61985400000000002</v>
      </c>
      <c r="H4552" s="70">
        <f t="shared" si="260"/>
        <v>9.7353539999999992</v>
      </c>
    </row>
    <row r="4553" spans="1:8" x14ac:dyDescent="0.25">
      <c r="A4553" s="33" t="str">
        <f t="shared" si="261"/>
        <v>Slovenia20</v>
      </c>
      <c r="B4553" s="32" t="s">
        <v>1453</v>
      </c>
      <c r="C4553" s="33">
        <v>20</v>
      </c>
      <c r="D4553" s="34">
        <v>8.85</v>
      </c>
      <c r="E4553" s="34">
        <f t="shared" si="258"/>
        <v>9.115499999999999</v>
      </c>
      <c r="F4553" s="68">
        <v>6.8000000000000005E-2</v>
      </c>
      <c r="G4553" s="69">
        <f t="shared" si="259"/>
        <v>0.61985400000000002</v>
      </c>
      <c r="H4553" s="70">
        <f t="shared" si="260"/>
        <v>9.7353539999999992</v>
      </c>
    </row>
    <row r="4554" spans="1:8" x14ac:dyDescent="0.25">
      <c r="A4554" s="33" t="str">
        <f t="shared" si="261"/>
        <v>Slovenia20.5</v>
      </c>
      <c r="B4554" s="32" t="s">
        <v>1453</v>
      </c>
      <c r="C4554" s="33">
        <v>20.5</v>
      </c>
      <c r="D4554" s="34">
        <v>8.85</v>
      </c>
      <c r="E4554" s="34">
        <f t="shared" si="258"/>
        <v>9.115499999999999</v>
      </c>
      <c r="F4554" s="68">
        <v>6.8000000000000005E-2</v>
      </c>
      <c r="G4554" s="69">
        <f t="shared" si="259"/>
        <v>0.61985400000000002</v>
      </c>
      <c r="H4554" s="70">
        <f t="shared" si="260"/>
        <v>9.7353539999999992</v>
      </c>
    </row>
    <row r="4555" spans="1:8" x14ac:dyDescent="0.25">
      <c r="A4555" s="33" t="str">
        <f t="shared" si="261"/>
        <v>Slovenia21</v>
      </c>
      <c r="B4555" s="32" t="s">
        <v>1453</v>
      </c>
      <c r="C4555" s="33">
        <v>21</v>
      </c>
      <c r="D4555" s="34">
        <v>8.85</v>
      </c>
      <c r="E4555" s="34">
        <f t="shared" si="258"/>
        <v>9.115499999999999</v>
      </c>
      <c r="F4555" s="68">
        <v>6.8000000000000005E-2</v>
      </c>
      <c r="G4555" s="69">
        <f t="shared" si="259"/>
        <v>0.61985400000000002</v>
      </c>
      <c r="H4555" s="70">
        <f t="shared" si="260"/>
        <v>9.7353539999999992</v>
      </c>
    </row>
    <row r="4556" spans="1:8" x14ac:dyDescent="0.25">
      <c r="A4556" s="33" t="str">
        <f t="shared" si="261"/>
        <v>Slovenia21.5</v>
      </c>
      <c r="B4556" s="32" t="s">
        <v>1453</v>
      </c>
      <c r="C4556" s="33">
        <v>21.5</v>
      </c>
      <c r="D4556" s="34">
        <v>8.85</v>
      </c>
      <c r="E4556" s="34">
        <f t="shared" si="258"/>
        <v>9.115499999999999</v>
      </c>
      <c r="F4556" s="68">
        <v>6.8000000000000005E-2</v>
      </c>
      <c r="G4556" s="69">
        <f t="shared" si="259"/>
        <v>0.61985400000000002</v>
      </c>
      <c r="H4556" s="70">
        <f t="shared" si="260"/>
        <v>9.7353539999999992</v>
      </c>
    </row>
    <row r="4557" spans="1:8" x14ac:dyDescent="0.25">
      <c r="A4557" s="33" t="str">
        <f t="shared" si="261"/>
        <v>Slovenia22</v>
      </c>
      <c r="B4557" s="32" t="s">
        <v>1453</v>
      </c>
      <c r="C4557" s="33">
        <v>22</v>
      </c>
      <c r="D4557" s="34">
        <v>8.85</v>
      </c>
      <c r="E4557" s="34">
        <f t="shared" si="258"/>
        <v>9.115499999999999</v>
      </c>
      <c r="F4557" s="68">
        <v>6.8000000000000005E-2</v>
      </c>
      <c r="G4557" s="69">
        <f t="shared" si="259"/>
        <v>0.61985400000000002</v>
      </c>
      <c r="H4557" s="70">
        <f t="shared" si="260"/>
        <v>9.7353539999999992</v>
      </c>
    </row>
    <row r="4558" spans="1:8" x14ac:dyDescent="0.25">
      <c r="A4558" s="33" t="str">
        <f t="shared" si="261"/>
        <v>Slovenia22.5</v>
      </c>
      <c r="B4558" s="32" t="s">
        <v>1453</v>
      </c>
      <c r="C4558" s="33">
        <v>22.5</v>
      </c>
      <c r="D4558" s="34">
        <v>8.85</v>
      </c>
      <c r="E4558" s="34">
        <f t="shared" si="258"/>
        <v>9.115499999999999</v>
      </c>
      <c r="F4558" s="68">
        <v>6.8000000000000005E-2</v>
      </c>
      <c r="G4558" s="69">
        <f t="shared" si="259"/>
        <v>0.61985400000000002</v>
      </c>
      <c r="H4558" s="70">
        <f t="shared" si="260"/>
        <v>9.7353539999999992</v>
      </c>
    </row>
    <row r="4559" spans="1:8" x14ac:dyDescent="0.25">
      <c r="A4559" s="33" t="str">
        <f t="shared" si="261"/>
        <v>Slovenia23</v>
      </c>
      <c r="B4559" s="32" t="s">
        <v>1453</v>
      </c>
      <c r="C4559" s="33">
        <v>23</v>
      </c>
      <c r="D4559" s="34">
        <v>8.85</v>
      </c>
      <c r="E4559" s="34">
        <f t="shared" si="258"/>
        <v>9.115499999999999</v>
      </c>
      <c r="F4559" s="68">
        <v>6.8000000000000005E-2</v>
      </c>
      <c r="G4559" s="69">
        <f t="shared" si="259"/>
        <v>0.61985400000000002</v>
      </c>
      <c r="H4559" s="70">
        <f t="shared" si="260"/>
        <v>9.7353539999999992</v>
      </c>
    </row>
    <row r="4560" spans="1:8" x14ac:dyDescent="0.25">
      <c r="A4560" s="33" t="str">
        <f t="shared" si="261"/>
        <v>Slovenia23.5</v>
      </c>
      <c r="B4560" s="32" t="s">
        <v>1453</v>
      </c>
      <c r="C4560" s="33">
        <v>23.5</v>
      </c>
      <c r="D4560" s="34">
        <v>8.85</v>
      </c>
      <c r="E4560" s="34">
        <f t="shared" si="258"/>
        <v>9.115499999999999</v>
      </c>
      <c r="F4560" s="68">
        <v>6.8000000000000005E-2</v>
      </c>
      <c r="G4560" s="69">
        <f t="shared" si="259"/>
        <v>0.61985400000000002</v>
      </c>
      <c r="H4560" s="70">
        <f t="shared" si="260"/>
        <v>9.7353539999999992</v>
      </c>
    </row>
    <row r="4561" spans="1:8" x14ac:dyDescent="0.25">
      <c r="A4561" s="33" t="str">
        <f t="shared" si="261"/>
        <v>Slovenia24</v>
      </c>
      <c r="B4561" s="32" t="s">
        <v>1453</v>
      </c>
      <c r="C4561" s="33">
        <v>24</v>
      </c>
      <c r="D4561" s="34">
        <v>8.85</v>
      </c>
      <c r="E4561" s="34">
        <f t="shared" si="258"/>
        <v>9.115499999999999</v>
      </c>
      <c r="F4561" s="68">
        <v>6.8000000000000005E-2</v>
      </c>
      <c r="G4561" s="69">
        <f t="shared" si="259"/>
        <v>0.61985400000000002</v>
      </c>
      <c r="H4561" s="70">
        <f t="shared" si="260"/>
        <v>9.7353539999999992</v>
      </c>
    </row>
    <row r="4562" spans="1:8" x14ac:dyDescent="0.25">
      <c r="A4562" s="33" t="str">
        <f t="shared" si="261"/>
        <v>Slovenia24.5</v>
      </c>
      <c r="B4562" s="32" t="s">
        <v>1453</v>
      </c>
      <c r="C4562" s="33">
        <v>24.5</v>
      </c>
      <c r="D4562" s="34">
        <v>8.85</v>
      </c>
      <c r="E4562" s="34">
        <f t="shared" ref="E4562:E4625" si="262">D4562*1.03</f>
        <v>9.115499999999999</v>
      </c>
      <c r="F4562" s="68">
        <v>6.8000000000000005E-2</v>
      </c>
      <c r="G4562" s="69">
        <f t="shared" ref="G4562:G4625" si="263">E4562*F4562</f>
        <v>0.61985400000000002</v>
      </c>
      <c r="H4562" s="70">
        <f t="shared" ref="H4562:H4625" si="264">G4562+E4562</f>
        <v>9.7353539999999992</v>
      </c>
    </row>
    <row r="4563" spans="1:8" x14ac:dyDescent="0.25">
      <c r="A4563" s="33" t="str">
        <f t="shared" si="261"/>
        <v>Slovenia25</v>
      </c>
      <c r="B4563" s="32" t="s">
        <v>1453</v>
      </c>
      <c r="C4563" s="33">
        <v>25</v>
      </c>
      <c r="D4563" s="34">
        <v>8.85</v>
      </c>
      <c r="E4563" s="34">
        <f t="shared" si="262"/>
        <v>9.115499999999999</v>
      </c>
      <c r="F4563" s="68">
        <v>6.8000000000000005E-2</v>
      </c>
      <c r="G4563" s="69">
        <f t="shared" si="263"/>
        <v>0.61985400000000002</v>
      </c>
      <c r="H4563" s="70">
        <f t="shared" si="264"/>
        <v>9.7353539999999992</v>
      </c>
    </row>
    <row r="4564" spans="1:8" x14ac:dyDescent="0.25">
      <c r="A4564" s="33" t="str">
        <f t="shared" si="261"/>
        <v>Slovenia25.5</v>
      </c>
      <c r="B4564" s="32" t="s">
        <v>1453</v>
      </c>
      <c r="C4564" s="33">
        <v>25.5</v>
      </c>
      <c r="D4564" s="34">
        <v>17.7</v>
      </c>
      <c r="E4564" s="34">
        <f t="shared" si="262"/>
        <v>18.230999999999998</v>
      </c>
      <c r="F4564" s="68">
        <v>6.8000000000000005E-2</v>
      </c>
      <c r="G4564" s="69">
        <f t="shared" si="263"/>
        <v>1.239708</v>
      </c>
      <c r="H4564" s="70">
        <f t="shared" si="264"/>
        <v>19.470707999999998</v>
      </c>
    </row>
    <row r="4565" spans="1:8" x14ac:dyDescent="0.25">
      <c r="A4565" s="33" t="str">
        <f t="shared" ref="A4565:A4628" si="265">CONCATENATE(B4565,C4565)</f>
        <v>Slovenia26</v>
      </c>
      <c r="B4565" s="32" t="s">
        <v>1453</v>
      </c>
      <c r="C4565" s="33">
        <v>26</v>
      </c>
      <c r="D4565" s="34">
        <v>17.7</v>
      </c>
      <c r="E4565" s="34">
        <f t="shared" si="262"/>
        <v>18.230999999999998</v>
      </c>
      <c r="F4565" s="68">
        <v>6.8000000000000005E-2</v>
      </c>
      <c r="G4565" s="69">
        <f t="shared" si="263"/>
        <v>1.239708</v>
      </c>
      <c r="H4565" s="70">
        <f t="shared" si="264"/>
        <v>19.470707999999998</v>
      </c>
    </row>
    <row r="4566" spans="1:8" x14ac:dyDescent="0.25">
      <c r="A4566" s="33" t="str">
        <f t="shared" si="265"/>
        <v>Slovenia26.5</v>
      </c>
      <c r="B4566" s="32" t="s">
        <v>1453</v>
      </c>
      <c r="C4566" s="33">
        <v>26.5</v>
      </c>
      <c r="D4566" s="34">
        <v>17.7</v>
      </c>
      <c r="E4566" s="34">
        <f t="shared" si="262"/>
        <v>18.230999999999998</v>
      </c>
      <c r="F4566" s="68">
        <v>6.8000000000000005E-2</v>
      </c>
      <c r="G4566" s="69">
        <f t="shared" si="263"/>
        <v>1.239708</v>
      </c>
      <c r="H4566" s="70">
        <f t="shared" si="264"/>
        <v>19.470707999999998</v>
      </c>
    </row>
    <row r="4567" spans="1:8" x14ac:dyDescent="0.25">
      <c r="A4567" s="33" t="str">
        <f t="shared" si="265"/>
        <v>Slovenia27</v>
      </c>
      <c r="B4567" s="32" t="s">
        <v>1453</v>
      </c>
      <c r="C4567" s="33">
        <v>27</v>
      </c>
      <c r="D4567" s="34">
        <v>17.7</v>
      </c>
      <c r="E4567" s="34">
        <f t="shared" si="262"/>
        <v>18.230999999999998</v>
      </c>
      <c r="F4567" s="68">
        <v>6.8000000000000005E-2</v>
      </c>
      <c r="G4567" s="69">
        <f t="shared" si="263"/>
        <v>1.239708</v>
      </c>
      <c r="H4567" s="70">
        <f t="shared" si="264"/>
        <v>19.470707999999998</v>
      </c>
    </row>
    <row r="4568" spans="1:8" x14ac:dyDescent="0.25">
      <c r="A4568" s="33" t="str">
        <f t="shared" si="265"/>
        <v>Slovenia27.5</v>
      </c>
      <c r="B4568" s="32" t="s">
        <v>1453</v>
      </c>
      <c r="C4568" s="33">
        <v>27.5</v>
      </c>
      <c r="D4568" s="34">
        <v>17.7</v>
      </c>
      <c r="E4568" s="34">
        <f t="shared" si="262"/>
        <v>18.230999999999998</v>
      </c>
      <c r="F4568" s="68">
        <v>6.8000000000000005E-2</v>
      </c>
      <c r="G4568" s="69">
        <f t="shared" si="263"/>
        <v>1.239708</v>
      </c>
      <c r="H4568" s="70">
        <f t="shared" si="264"/>
        <v>19.470707999999998</v>
      </c>
    </row>
    <row r="4569" spans="1:8" x14ac:dyDescent="0.25">
      <c r="A4569" s="33" t="str">
        <f t="shared" si="265"/>
        <v>Slovenia28</v>
      </c>
      <c r="B4569" s="32" t="s">
        <v>1453</v>
      </c>
      <c r="C4569" s="33">
        <v>28</v>
      </c>
      <c r="D4569" s="34">
        <v>17.7</v>
      </c>
      <c r="E4569" s="34">
        <f t="shared" si="262"/>
        <v>18.230999999999998</v>
      </c>
      <c r="F4569" s="68">
        <v>6.8000000000000005E-2</v>
      </c>
      <c r="G4569" s="69">
        <f t="shared" si="263"/>
        <v>1.239708</v>
      </c>
      <c r="H4569" s="70">
        <f t="shared" si="264"/>
        <v>19.470707999999998</v>
      </c>
    </row>
    <row r="4570" spans="1:8" x14ac:dyDescent="0.25">
      <c r="A4570" s="33" t="str">
        <f t="shared" si="265"/>
        <v>Slovenia28.5</v>
      </c>
      <c r="B4570" s="32" t="s">
        <v>1453</v>
      </c>
      <c r="C4570" s="33">
        <v>28.5</v>
      </c>
      <c r="D4570" s="34">
        <v>17.7</v>
      </c>
      <c r="E4570" s="34">
        <f t="shared" si="262"/>
        <v>18.230999999999998</v>
      </c>
      <c r="F4570" s="68">
        <v>6.8000000000000005E-2</v>
      </c>
      <c r="G4570" s="69">
        <f t="shared" si="263"/>
        <v>1.239708</v>
      </c>
      <c r="H4570" s="70">
        <f t="shared" si="264"/>
        <v>19.470707999999998</v>
      </c>
    </row>
    <row r="4571" spans="1:8" x14ac:dyDescent="0.25">
      <c r="A4571" s="33" t="str">
        <f t="shared" si="265"/>
        <v>Slovenia29</v>
      </c>
      <c r="B4571" s="32" t="s">
        <v>1453</v>
      </c>
      <c r="C4571" s="33">
        <v>29</v>
      </c>
      <c r="D4571" s="34">
        <v>17.7</v>
      </c>
      <c r="E4571" s="34">
        <f t="shared" si="262"/>
        <v>18.230999999999998</v>
      </c>
      <c r="F4571" s="68">
        <v>6.8000000000000005E-2</v>
      </c>
      <c r="G4571" s="69">
        <f t="shared" si="263"/>
        <v>1.239708</v>
      </c>
      <c r="H4571" s="70">
        <f t="shared" si="264"/>
        <v>19.470707999999998</v>
      </c>
    </row>
    <row r="4572" spans="1:8" x14ac:dyDescent="0.25">
      <c r="A4572" s="33" t="str">
        <f t="shared" si="265"/>
        <v>Slovenia29.5</v>
      </c>
      <c r="B4572" s="32" t="s">
        <v>1453</v>
      </c>
      <c r="C4572" s="33">
        <v>29.5</v>
      </c>
      <c r="D4572" s="34">
        <v>17.7</v>
      </c>
      <c r="E4572" s="34">
        <f t="shared" si="262"/>
        <v>18.230999999999998</v>
      </c>
      <c r="F4572" s="68">
        <v>6.8000000000000005E-2</v>
      </c>
      <c r="G4572" s="69">
        <f t="shared" si="263"/>
        <v>1.239708</v>
      </c>
      <c r="H4572" s="70">
        <f t="shared" si="264"/>
        <v>19.470707999999998</v>
      </c>
    </row>
    <row r="4573" spans="1:8" x14ac:dyDescent="0.25">
      <c r="A4573" s="33" t="str">
        <f t="shared" si="265"/>
        <v>Slovenia30</v>
      </c>
      <c r="B4573" s="32" t="s">
        <v>1453</v>
      </c>
      <c r="C4573" s="33">
        <v>30</v>
      </c>
      <c r="D4573" s="34">
        <v>17.7</v>
      </c>
      <c r="E4573" s="34">
        <f t="shared" si="262"/>
        <v>18.230999999999998</v>
      </c>
      <c r="F4573" s="68">
        <v>6.8000000000000005E-2</v>
      </c>
      <c r="G4573" s="69">
        <f t="shared" si="263"/>
        <v>1.239708</v>
      </c>
      <c r="H4573" s="70">
        <f t="shared" si="264"/>
        <v>19.470707999999998</v>
      </c>
    </row>
    <row r="4574" spans="1:8" x14ac:dyDescent="0.25">
      <c r="A4574" s="33" t="str">
        <f t="shared" si="265"/>
        <v>Slovenia30.5</v>
      </c>
      <c r="B4574" s="32" t="s">
        <v>1453</v>
      </c>
      <c r="C4574" s="33">
        <v>30.5</v>
      </c>
      <c r="D4574" s="34">
        <v>17.7</v>
      </c>
      <c r="E4574" s="34">
        <f t="shared" si="262"/>
        <v>18.230999999999998</v>
      </c>
      <c r="F4574" s="68">
        <v>6.8000000000000005E-2</v>
      </c>
      <c r="G4574" s="69">
        <f t="shared" si="263"/>
        <v>1.239708</v>
      </c>
      <c r="H4574" s="70">
        <f t="shared" si="264"/>
        <v>19.470707999999998</v>
      </c>
    </row>
    <row r="4575" spans="1:8" x14ac:dyDescent="0.25">
      <c r="A4575" s="33" t="str">
        <f t="shared" si="265"/>
        <v>Slovenia31</v>
      </c>
      <c r="B4575" s="32" t="s">
        <v>1453</v>
      </c>
      <c r="C4575" s="33">
        <v>31</v>
      </c>
      <c r="D4575" s="34">
        <v>17.7</v>
      </c>
      <c r="E4575" s="34">
        <f t="shared" si="262"/>
        <v>18.230999999999998</v>
      </c>
      <c r="F4575" s="68">
        <v>6.8000000000000005E-2</v>
      </c>
      <c r="G4575" s="69">
        <f t="shared" si="263"/>
        <v>1.239708</v>
      </c>
      <c r="H4575" s="70">
        <f t="shared" si="264"/>
        <v>19.470707999999998</v>
      </c>
    </row>
    <row r="4576" spans="1:8" x14ac:dyDescent="0.25">
      <c r="A4576" s="33" t="str">
        <f t="shared" si="265"/>
        <v>Slovenia31.5</v>
      </c>
      <c r="B4576" s="32" t="s">
        <v>1453</v>
      </c>
      <c r="C4576" s="33">
        <v>31.5</v>
      </c>
      <c r="D4576" s="34">
        <v>17.7</v>
      </c>
      <c r="E4576" s="34">
        <f t="shared" si="262"/>
        <v>18.230999999999998</v>
      </c>
      <c r="F4576" s="68">
        <v>6.8000000000000005E-2</v>
      </c>
      <c r="G4576" s="69">
        <f t="shared" si="263"/>
        <v>1.239708</v>
      </c>
      <c r="H4576" s="70">
        <f t="shared" si="264"/>
        <v>19.470707999999998</v>
      </c>
    </row>
    <row r="4577" spans="1:8" x14ac:dyDescent="0.25">
      <c r="A4577" s="33" t="str">
        <f t="shared" si="265"/>
        <v>Slovenia32</v>
      </c>
      <c r="B4577" s="32" t="s">
        <v>1453</v>
      </c>
      <c r="C4577" s="33">
        <v>32</v>
      </c>
      <c r="D4577" s="34">
        <v>17.7</v>
      </c>
      <c r="E4577" s="34">
        <f t="shared" si="262"/>
        <v>18.230999999999998</v>
      </c>
      <c r="F4577" s="68">
        <v>6.8000000000000005E-2</v>
      </c>
      <c r="G4577" s="69">
        <f t="shared" si="263"/>
        <v>1.239708</v>
      </c>
      <c r="H4577" s="70">
        <f t="shared" si="264"/>
        <v>19.470707999999998</v>
      </c>
    </row>
    <row r="4578" spans="1:8" x14ac:dyDescent="0.25">
      <c r="A4578" s="33" t="str">
        <f t="shared" si="265"/>
        <v>Slovenia32.5</v>
      </c>
      <c r="B4578" s="32" t="s">
        <v>1453</v>
      </c>
      <c r="C4578" s="33">
        <v>32.5</v>
      </c>
      <c r="D4578" s="34">
        <v>17.7</v>
      </c>
      <c r="E4578" s="34">
        <f t="shared" si="262"/>
        <v>18.230999999999998</v>
      </c>
      <c r="F4578" s="68">
        <v>6.8000000000000005E-2</v>
      </c>
      <c r="G4578" s="69">
        <f t="shared" si="263"/>
        <v>1.239708</v>
      </c>
      <c r="H4578" s="70">
        <f t="shared" si="264"/>
        <v>19.470707999999998</v>
      </c>
    </row>
    <row r="4579" spans="1:8" x14ac:dyDescent="0.25">
      <c r="A4579" s="33" t="str">
        <f t="shared" si="265"/>
        <v>Slovenia33</v>
      </c>
      <c r="B4579" s="32" t="s">
        <v>1453</v>
      </c>
      <c r="C4579" s="33">
        <v>33</v>
      </c>
      <c r="D4579" s="34">
        <v>17.7</v>
      </c>
      <c r="E4579" s="34">
        <f t="shared" si="262"/>
        <v>18.230999999999998</v>
      </c>
      <c r="F4579" s="68">
        <v>6.8000000000000005E-2</v>
      </c>
      <c r="G4579" s="69">
        <f t="shared" si="263"/>
        <v>1.239708</v>
      </c>
      <c r="H4579" s="70">
        <f t="shared" si="264"/>
        <v>19.470707999999998</v>
      </c>
    </row>
    <row r="4580" spans="1:8" x14ac:dyDescent="0.25">
      <c r="A4580" s="33" t="str">
        <f t="shared" si="265"/>
        <v>Slovenia33.5</v>
      </c>
      <c r="B4580" s="32" t="s">
        <v>1453</v>
      </c>
      <c r="C4580" s="33">
        <v>33.5</v>
      </c>
      <c r="D4580" s="34">
        <v>17.7</v>
      </c>
      <c r="E4580" s="34">
        <f t="shared" si="262"/>
        <v>18.230999999999998</v>
      </c>
      <c r="F4580" s="68">
        <v>6.8000000000000005E-2</v>
      </c>
      <c r="G4580" s="69">
        <f t="shared" si="263"/>
        <v>1.239708</v>
      </c>
      <c r="H4580" s="70">
        <f t="shared" si="264"/>
        <v>19.470707999999998</v>
      </c>
    </row>
    <row r="4581" spans="1:8" x14ac:dyDescent="0.25">
      <c r="A4581" s="33" t="str">
        <f t="shared" si="265"/>
        <v>Slovenia34</v>
      </c>
      <c r="B4581" s="32" t="s">
        <v>1453</v>
      </c>
      <c r="C4581" s="33">
        <v>34</v>
      </c>
      <c r="D4581" s="34">
        <v>17.7</v>
      </c>
      <c r="E4581" s="34">
        <f t="shared" si="262"/>
        <v>18.230999999999998</v>
      </c>
      <c r="F4581" s="68">
        <v>6.8000000000000005E-2</v>
      </c>
      <c r="G4581" s="69">
        <f t="shared" si="263"/>
        <v>1.239708</v>
      </c>
      <c r="H4581" s="70">
        <f t="shared" si="264"/>
        <v>19.470707999999998</v>
      </c>
    </row>
    <row r="4582" spans="1:8" x14ac:dyDescent="0.25">
      <c r="A4582" s="33" t="str">
        <f t="shared" si="265"/>
        <v>Slovenia34.5</v>
      </c>
      <c r="B4582" s="32" t="s">
        <v>1453</v>
      </c>
      <c r="C4582" s="33">
        <v>34.5</v>
      </c>
      <c r="D4582" s="34">
        <v>17.7</v>
      </c>
      <c r="E4582" s="34">
        <f t="shared" si="262"/>
        <v>18.230999999999998</v>
      </c>
      <c r="F4582" s="68">
        <v>6.8000000000000005E-2</v>
      </c>
      <c r="G4582" s="69">
        <f t="shared" si="263"/>
        <v>1.239708</v>
      </c>
      <c r="H4582" s="70">
        <f t="shared" si="264"/>
        <v>19.470707999999998</v>
      </c>
    </row>
    <row r="4583" spans="1:8" x14ac:dyDescent="0.25">
      <c r="A4583" s="33" t="str">
        <f t="shared" si="265"/>
        <v>Slovenia35</v>
      </c>
      <c r="B4583" s="32" t="s">
        <v>1453</v>
      </c>
      <c r="C4583" s="33">
        <v>35</v>
      </c>
      <c r="D4583" s="34">
        <v>17.7</v>
      </c>
      <c r="E4583" s="34">
        <f t="shared" si="262"/>
        <v>18.230999999999998</v>
      </c>
      <c r="F4583" s="68">
        <v>6.8000000000000005E-2</v>
      </c>
      <c r="G4583" s="69">
        <f t="shared" si="263"/>
        <v>1.239708</v>
      </c>
      <c r="H4583" s="70">
        <f t="shared" si="264"/>
        <v>19.470707999999998</v>
      </c>
    </row>
    <row r="4584" spans="1:8" x14ac:dyDescent="0.25">
      <c r="A4584" s="33" t="str">
        <f t="shared" si="265"/>
        <v>Slovenia35.5</v>
      </c>
      <c r="B4584" s="32" t="s">
        <v>1453</v>
      </c>
      <c r="C4584" s="33">
        <v>35.5</v>
      </c>
      <c r="D4584" s="34">
        <v>17.7</v>
      </c>
      <c r="E4584" s="34">
        <f t="shared" si="262"/>
        <v>18.230999999999998</v>
      </c>
      <c r="F4584" s="68">
        <v>6.8000000000000005E-2</v>
      </c>
      <c r="G4584" s="69">
        <f t="shared" si="263"/>
        <v>1.239708</v>
      </c>
      <c r="H4584" s="70">
        <f t="shared" si="264"/>
        <v>19.470707999999998</v>
      </c>
    </row>
    <row r="4585" spans="1:8" x14ac:dyDescent="0.25">
      <c r="A4585" s="33" t="str">
        <f t="shared" si="265"/>
        <v>Slovenia36</v>
      </c>
      <c r="B4585" s="32" t="s">
        <v>1453</v>
      </c>
      <c r="C4585" s="33">
        <v>36</v>
      </c>
      <c r="D4585" s="34">
        <v>17.7</v>
      </c>
      <c r="E4585" s="34">
        <f t="shared" si="262"/>
        <v>18.230999999999998</v>
      </c>
      <c r="F4585" s="68">
        <v>6.8000000000000005E-2</v>
      </c>
      <c r="G4585" s="69">
        <f t="shared" si="263"/>
        <v>1.239708</v>
      </c>
      <c r="H4585" s="70">
        <f t="shared" si="264"/>
        <v>19.470707999999998</v>
      </c>
    </row>
    <row r="4586" spans="1:8" x14ac:dyDescent="0.25">
      <c r="A4586" s="33" t="str">
        <f t="shared" si="265"/>
        <v>Slovenia36.5</v>
      </c>
      <c r="B4586" s="32" t="s">
        <v>1453</v>
      </c>
      <c r="C4586" s="33">
        <v>36.5</v>
      </c>
      <c r="D4586" s="34">
        <v>17.7</v>
      </c>
      <c r="E4586" s="34">
        <f t="shared" si="262"/>
        <v>18.230999999999998</v>
      </c>
      <c r="F4586" s="68">
        <v>6.8000000000000005E-2</v>
      </c>
      <c r="G4586" s="69">
        <f t="shared" si="263"/>
        <v>1.239708</v>
      </c>
      <c r="H4586" s="70">
        <f t="shared" si="264"/>
        <v>19.470707999999998</v>
      </c>
    </row>
    <row r="4587" spans="1:8" x14ac:dyDescent="0.25">
      <c r="A4587" s="33" t="str">
        <f t="shared" si="265"/>
        <v>Slovenia37</v>
      </c>
      <c r="B4587" s="32" t="s">
        <v>1453</v>
      </c>
      <c r="C4587" s="33">
        <v>37</v>
      </c>
      <c r="D4587" s="34">
        <v>17.7</v>
      </c>
      <c r="E4587" s="34">
        <f t="shared" si="262"/>
        <v>18.230999999999998</v>
      </c>
      <c r="F4587" s="68">
        <v>6.8000000000000005E-2</v>
      </c>
      <c r="G4587" s="69">
        <f t="shared" si="263"/>
        <v>1.239708</v>
      </c>
      <c r="H4587" s="70">
        <f t="shared" si="264"/>
        <v>19.470707999999998</v>
      </c>
    </row>
    <row r="4588" spans="1:8" x14ac:dyDescent="0.25">
      <c r="A4588" s="33" t="str">
        <f t="shared" si="265"/>
        <v>Slovenia37.5</v>
      </c>
      <c r="B4588" s="32" t="s">
        <v>1453</v>
      </c>
      <c r="C4588" s="33">
        <v>37.5</v>
      </c>
      <c r="D4588" s="34">
        <v>17.7</v>
      </c>
      <c r="E4588" s="34">
        <f t="shared" si="262"/>
        <v>18.230999999999998</v>
      </c>
      <c r="F4588" s="68">
        <v>6.8000000000000005E-2</v>
      </c>
      <c r="G4588" s="69">
        <f t="shared" si="263"/>
        <v>1.239708</v>
      </c>
      <c r="H4588" s="70">
        <f t="shared" si="264"/>
        <v>19.470707999999998</v>
      </c>
    </row>
    <row r="4589" spans="1:8" x14ac:dyDescent="0.25">
      <c r="A4589" s="33" t="str">
        <f t="shared" si="265"/>
        <v>Slovenia38</v>
      </c>
      <c r="B4589" s="32" t="s">
        <v>1453</v>
      </c>
      <c r="C4589" s="33">
        <v>38</v>
      </c>
      <c r="D4589" s="34">
        <v>17.7</v>
      </c>
      <c r="E4589" s="34">
        <f t="shared" si="262"/>
        <v>18.230999999999998</v>
      </c>
      <c r="F4589" s="68">
        <v>6.8000000000000005E-2</v>
      </c>
      <c r="G4589" s="69">
        <f t="shared" si="263"/>
        <v>1.239708</v>
      </c>
      <c r="H4589" s="70">
        <f t="shared" si="264"/>
        <v>19.470707999999998</v>
      </c>
    </row>
    <row r="4590" spans="1:8" x14ac:dyDescent="0.25">
      <c r="A4590" s="33" t="str">
        <f t="shared" si="265"/>
        <v>Slovenia38.5</v>
      </c>
      <c r="B4590" s="32" t="s">
        <v>1453</v>
      </c>
      <c r="C4590" s="33">
        <v>38.5</v>
      </c>
      <c r="D4590" s="34">
        <v>17.7</v>
      </c>
      <c r="E4590" s="34">
        <f t="shared" si="262"/>
        <v>18.230999999999998</v>
      </c>
      <c r="F4590" s="68">
        <v>6.8000000000000005E-2</v>
      </c>
      <c r="G4590" s="69">
        <f t="shared" si="263"/>
        <v>1.239708</v>
      </c>
      <c r="H4590" s="70">
        <f t="shared" si="264"/>
        <v>19.470707999999998</v>
      </c>
    </row>
    <row r="4591" spans="1:8" x14ac:dyDescent="0.25">
      <c r="A4591" s="33" t="str">
        <f t="shared" si="265"/>
        <v>Slovenia39</v>
      </c>
      <c r="B4591" s="32" t="s">
        <v>1453</v>
      </c>
      <c r="C4591" s="33">
        <v>39</v>
      </c>
      <c r="D4591" s="34">
        <v>17.7</v>
      </c>
      <c r="E4591" s="34">
        <f t="shared" si="262"/>
        <v>18.230999999999998</v>
      </c>
      <c r="F4591" s="68">
        <v>6.8000000000000005E-2</v>
      </c>
      <c r="G4591" s="69">
        <f t="shared" si="263"/>
        <v>1.239708</v>
      </c>
      <c r="H4591" s="70">
        <f t="shared" si="264"/>
        <v>19.470707999999998</v>
      </c>
    </row>
    <row r="4592" spans="1:8" x14ac:dyDescent="0.25">
      <c r="A4592" s="33" t="str">
        <f t="shared" si="265"/>
        <v>Slovenia39.5</v>
      </c>
      <c r="B4592" s="32" t="s">
        <v>1453</v>
      </c>
      <c r="C4592" s="33">
        <v>39.5</v>
      </c>
      <c r="D4592" s="34">
        <v>17.7</v>
      </c>
      <c r="E4592" s="34">
        <f t="shared" si="262"/>
        <v>18.230999999999998</v>
      </c>
      <c r="F4592" s="68">
        <v>6.8000000000000005E-2</v>
      </c>
      <c r="G4592" s="69">
        <f t="shared" si="263"/>
        <v>1.239708</v>
      </c>
      <c r="H4592" s="70">
        <f t="shared" si="264"/>
        <v>19.470707999999998</v>
      </c>
    </row>
    <row r="4593" spans="1:8" x14ac:dyDescent="0.25">
      <c r="A4593" s="33" t="str">
        <f t="shared" si="265"/>
        <v>Slovenia40</v>
      </c>
      <c r="B4593" s="32" t="s">
        <v>1453</v>
      </c>
      <c r="C4593" s="33">
        <v>40</v>
      </c>
      <c r="D4593" s="34">
        <v>17.7</v>
      </c>
      <c r="E4593" s="34">
        <f t="shared" si="262"/>
        <v>18.230999999999998</v>
      </c>
      <c r="F4593" s="68">
        <v>6.8000000000000005E-2</v>
      </c>
      <c r="G4593" s="69">
        <f t="shared" si="263"/>
        <v>1.239708</v>
      </c>
      <c r="H4593" s="70">
        <f t="shared" si="264"/>
        <v>19.470707999999998</v>
      </c>
    </row>
    <row r="4594" spans="1:8" x14ac:dyDescent="0.25">
      <c r="A4594" s="33" t="str">
        <f t="shared" si="265"/>
        <v>Slovenia40.5</v>
      </c>
      <c r="B4594" s="32" t="s">
        <v>1453</v>
      </c>
      <c r="C4594" s="33">
        <v>40.5</v>
      </c>
      <c r="D4594" s="34">
        <v>17.7</v>
      </c>
      <c r="E4594" s="34">
        <f t="shared" si="262"/>
        <v>18.230999999999998</v>
      </c>
      <c r="F4594" s="68">
        <v>6.8000000000000005E-2</v>
      </c>
      <c r="G4594" s="69">
        <f t="shared" si="263"/>
        <v>1.239708</v>
      </c>
      <c r="H4594" s="70">
        <f t="shared" si="264"/>
        <v>19.470707999999998</v>
      </c>
    </row>
    <row r="4595" spans="1:8" x14ac:dyDescent="0.25">
      <c r="A4595" s="33" t="str">
        <f t="shared" si="265"/>
        <v>Slovenia41</v>
      </c>
      <c r="B4595" s="32" t="s">
        <v>1453</v>
      </c>
      <c r="C4595" s="33">
        <v>41</v>
      </c>
      <c r="D4595" s="34">
        <v>17.7</v>
      </c>
      <c r="E4595" s="34">
        <f t="shared" si="262"/>
        <v>18.230999999999998</v>
      </c>
      <c r="F4595" s="68">
        <v>6.8000000000000005E-2</v>
      </c>
      <c r="G4595" s="69">
        <f t="shared" si="263"/>
        <v>1.239708</v>
      </c>
      <c r="H4595" s="70">
        <f t="shared" si="264"/>
        <v>19.470707999999998</v>
      </c>
    </row>
    <row r="4596" spans="1:8" x14ac:dyDescent="0.25">
      <c r="A4596" s="33" t="str">
        <f t="shared" si="265"/>
        <v>Slovenia41.5</v>
      </c>
      <c r="B4596" s="32" t="s">
        <v>1453</v>
      </c>
      <c r="C4596" s="33">
        <v>41.5</v>
      </c>
      <c r="D4596" s="34">
        <v>17.7</v>
      </c>
      <c r="E4596" s="34">
        <f t="shared" si="262"/>
        <v>18.230999999999998</v>
      </c>
      <c r="F4596" s="68">
        <v>6.8000000000000005E-2</v>
      </c>
      <c r="G4596" s="69">
        <f t="shared" si="263"/>
        <v>1.239708</v>
      </c>
      <c r="H4596" s="70">
        <f t="shared" si="264"/>
        <v>19.470707999999998</v>
      </c>
    </row>
    <row r="4597" spans="1:8" x14ac:dyDescent="0.25">
      <c r="A4597" s="33" t="str">
        <f t="shared" si="265"/>
        <v>Slovenia42</v>
      </c>
      <c r="B4597" s="32" t="s">
        <v>1453</v>
      </c>
      <c r="C4597" s="33">
        <v>42</v>
      </c>
      <c r="D4597" s="34">
        <v>17.7</v>
      </c>
      <c r="E4597" s="34">
        <f t="shared" si="262"/>
        <v>18.230999999999998</v>
      </c>
      <c r="F4597" s="68">
        <v>6.8000000000000005E-2</v>
      </c>
      <c r="G4597" s="69">
        <f t="shared" si="263"/>
        <v>1.239708</v>
      </c>
      <c r="H4597" s="70">
        <f t="shared" si="264"/>
        <v>19.470707999999998</v>
      </c>
    </row>
    <row r="4598" spans="1:8" x14ac:dyDescent="0.25">
      <c r="A4598" s="33" t="str">
        <f t="shared" si="265"/>
        <v>Slovenia42.5</v>
      </c>
      <c r="B4598" s="32" t="s">
        <v>1453</v>
      </c>
      <c r="C4598" s="33">
        <v>42.5</v>
      </c>
      <c r="D4598" s="34">
        <v>17.7</v>
      </c>
      <c r="E4598" s="34">
        <f t="shared" si="262"/>
        <v>18.230999999999998</v>
      </c>
      <c r="F4598" s="68">
        <v>6.8000000000000005E-2</v>
      </c>
      <c r="G4598" s="69">
        <f t="shared" si="263"/>
        <v>1.239708</v>
      </c>
      <c r="H4598" s="70">
        <f t="shared" si="264"/>
        <v>19.470707999999998</v>
      </c>
    </row>
    <row r="4599" spans="1:8" x14ac:dyDescent="0.25">
      <c r="A4599" s="33" t="str">
        <f t="shared" si="265"/>
        <v>Slovenia43</v>
      </c>
      <c r="B4599" s="32" t="s">
        <v>1453</v>
      </c>
      <c r="C4599" s="33">
        <v>43</v>
      </c>
      <c r="D4599" s="34">
        <v>17.7</v>
      </c>
      <c r="E4599" s="34">
        <f t="shared" si="262"/>
        <v>18.230999999999998</v>
      </c>
      <c r="F4599" s="68">
        <v>6.8000000000000005E-2</v>
      </c>
      <c r="G4599" s="69">
        <f t="shared" si="263"/>
        <v>1.239708</v>
      </c>
      <c r="H4599" s="70">
        <f t="shared" si="264"/>
        <v>19.470707999999998</v>
      </c>
    </row>
    <row r="4600" spans="1:8" x14ac:dyDescent="0.25">
      <c r="A4600" s="33" t="str">
        <f t="shared" si="265"/>
        <v>Slovenia43.5</v>
      </c>
      <c r="B4600" s="32" t="s">
        <v>1453</v>
      </c>
      <c r="C4600" s="33">
        <v>43.5</v>
      </c>
      <c r="D4600" s="34">
        <v>17.7</v>
      </c>
      <c r="E4600" s="34">
        <f t="shared" si="262"/>
        <v>18.230999999999998</v>
      </c>
      <c r="F4600" s="68">
        <v>6.8000000000000005E-2</v>
      </c>
      <c r="G4600" s="69">
        <f t="shared" si="263"/>
        <v>1.239708</v>
      </c>
      <c r="H4600" s="70">
        <f t="shared" si="264"/>
        <v>19.470707999999998</v>
      </c>
    </row>
    <row r="4601" spans="1:8" x14ac:dyDescent="0.25">
      <c r="A4601" s="33" t="str">
        <f t="shared" si="265"/>
        <v>Slovenia44</v>
      </c>
      <c r="B4601" s="32" t="s">
        <v>1453</v>
      </c>
      <c r="C4601" s="33">
        <v>44</v>
      </c>
      <c r="D4601" s="34">
        <v>17.7</v>
      </c>
      <c r="E4601" s="34">
        <f t="shared" si="262"/>
        <v>18.230999999999998</v>
      </c>
      <c r="F4601" s="68">
        <v>6.8000000000000005E-2</v>
      </c>
      <c r="G4601" s="69">
        <f t="shared" si="263"/>
        <v>1.239708</v>
      </c>
      <c r="H4601" s="70">
        <f t="shared" si="264"/>
        <v>19.470707999999998</v>
      </c>
    </row>
    <row r="4602" spans="1:8" x14ac:dyDescent="0.25">
      <c r="A4602" s="33" t="str">
        <f t="shared" si="265"/>
        <v>Slovenia44.5</v>
      </c>
      <c r="B4602" s="32" t="s">
        <v>1453</v>
      </c>
      <c r="C4602" s="33">
        <v>44.5</v>
      </c>
      <c r="D4602" s="34">
        <v>17.7</v>
      </c>
      <c r="E4602" s="34">
        <f t="shared" si="262"/>
        <v>18.230999999999998</v>
      </c>
      <c r="F4602" s="68">
        <v>6.8000000000000005E-2</v>
      </c>
      <c r="G4602" s="69">
        <f t="shared" si="263"/>
        <v>1.239708</v>
      </c>
      <c r="H4602" s="70">
        <f t="shared" si="264"/>
        <v>19.470707999999998</v>
      </c>
    </row>
    <row r="4603" spans="1:8" x14ac:dyDescent="0.25">
      <c r="A4603" s="33" t="str">
        <f t="shared" si="265"/>
        <v>Slovenia45</v>
      </c>
      <c r="B4603" s="32" t="s">
        <v>1453</v>
      </c>
      <c r="C4603" s="33">
        <v>45</v>
      </c>
      <c r="D4603" s="34">
        <v>17.7</v>
      </c>
      <c r="E4603" s="34">
        <f t="shared" si="262"/>
        <v>18.230999999999998</v>
      </c>
      <c r="F4603" s="68">
        <v>6.8000000000000005E-2</v>
      </c>
      <c r="G4603" s="69">
        <f t="shared" si="263"/>
        <v>1.239708</v>
      </c>
      <c r="H4603" s="70">
        <f t="shared" si="264"/>
        <v>19.470707999999998</v>
      </c>
    </row>
    <row r="4604" spans="1:8" x14ac:dyDescent="0.25">
      <c r="A4604" s="33" t="str">
        <f t="shared" si="265"/>
        <v>Slovenia45.5</v>
      </c>
      <c r="B4604" s="32" t="s">
        <v>1453</v>
      </c>
      <c r="C4604" s="33">
        <v>45.5</v>
      </c>
      <c r="D4604" s="34">
        <v>17.7</v>
      </c>
      <c r="E4604" s="34">
        <f t="shared" si="262"/>
        <v>18.230999999999998</v>
      </c>
      <c r="F4604" s="68">
        <v>6.8000000000000005E-2</v>
      </c>
      <c r="G4604" s="69">
        <f t="shared" si="263"/>
        <v>1.239708</v>
      </c>
      <c r="H4604" s="70">
        <f t="shared" si="264"/>
        <v>19.470707999999998</v>
      </c>
    </row>
    <row r="4605" spans="1:8" x14ac:dyDescent="0.25">
      <c r="A4605" s="33" t="str">
        <f t="shared" si="265"/>
        <v>Slovenia46</v>
      </c>
      <c r="B4605" s="32" t="s">
        <v>1453</v>
      </c>
      <c r="C4605" s="33">
        <v>46</v>
      </c>
      <c r="D4605" s="34">
        <v>17.7</v>
      </c>
      <c r="E4605" s="34">
        <f t="shared" si="262"/>
        <v>18.230999999999998</v>
      </c>
      <c r="F4605" s="68">
        <v>6.8000000000000005E-2</v>
      </c>
      <c r="G4605" s="69">
        <f t="shared" si="263"/>
        <v>1.239708</v>
      </c>
      <c r="H4605" s="70">
        <f t="shared" si="264"/>
        <v>19.470707999999998</v>
      </c>
    </row>
    <row r="4606" spans="1:8" x14ac:dyDescent="0.25">
      <c r="A4606" s="33" t="str">
        <f t="shared" si="265"/>
        <v>Slovenia46.5</v>
      </c>
      <c r="B4606" s="32" t="s">
        <v>1453</v>
      </c>
      <c r="C4606" s="33">
        <v>46.5</v>
      </c>
      <c r="D4606" s="34">
        <v>17.7</v>
      </c>
      <c r="E4606" s="34">
        <f t="shared" si="262"/>
        <v>18.230999999999998</v>
      </c>
      <c r="F4606" s="68">
        <v>6.8000000000000005E-2</v>
      </c>
      <c r="G4606" s="69">
        <f t="shared" si="263"/>
        <v>1.239708</v>
      </c>
      <c r="H4606" s="70">
        <f t="shared" si="264"/>
        <v>19.470707999999998</v>
      </c>
    </row>
    <row r="4607" spans="1:8" x14ac:dyDescent="0.25">
      <c r="A4607" s="33" t="str">
        <f t="shared" si="265"/>
        <v>Slovenia47</v>
      </c>
      <c r="B4607" s="32" t="s">
        <v>1453</v>
      </c>
      <c r="C4607" s="33">
        <v>47</v>
      </c>
      <c r="D4607" s="34">
        <v>17.7</v>
      </c>
      <c r="E4607" s="34">
        <f t="shared" si="262"/>
        <v>18.230999999999998</v>
      </c>
      <c r="F4607" s="68">
        <v>6.8000000000000005E-2</v>
      </c>
      <c r="G4607" s="69">
        <f t="shared" si="263"/>
        <v>1.239708</v>
      </c>
      <c r="H4607" s="70">
        <f t="shared" si="264"/>
        <v>19.470707999999998</v>
      </c>
    </row>
    <row r="4608" spans="1:8" x14ac:dyDescent="0.25">
      <c r="A4608" s="33" t="str">
        <f t="shared" si="265"/>
        <v>Slovenia47.5</v>
      </c>
      <c r="B4608" s="32" t="s">
        <v>1453</v>
      </c>
      <c r="C4608" s="33">
        <v>47.5</v>
      </c>
      <c r="D4608" s="34">
        <v>17.7</v>
      </c>
      <c r="E4608" s="34">
        <f t="shared" si="262"/>
        <v>18.230999999999998</v>
      </c>
      <c r="F4608" s="68">
        <v>6.8000000000000005E-2</v>
      </c>
      <c r="G4608" s="69">
        <f t="shared" si="263"/>
        <v>1.239708</v>
      </c>
      <c r="H4608" s="70">
        <f t="shared" si="264"/>
        <v>19.470707999999998</v>
      </c>
    </row>
    <row r="4609" spans="1:8" x14ac:dyDescent="0.25">
      <c r="A4609" s="33" t="str">
        <f t="shared" si="265"/>
        <v>Slovenia48</v>
      </c>
      <c r="B4609" s="32" t="s">
        <v>1453</v>
      </c>
      <c r="C4609" s="33">
        <v>48</v>
      </c>
      <c r="D4609" s="34">
        <v>17.7</v>
      </c>
      <c r="E4609" s="34">
        <f t="shared" si="262"/>
        <v>18.230999999999998</v>
      </c>
      <c r="F4609" s="68">
        <v>6.8000000000000005E-2</v>
      </c>
      <c r="G4609" s="69">
        <f t="shared" si="263"/>
        <v>1.239708</v>
      </c>
      <c r="H4609" s="70">
        <f t="shared" si="264"/>
        <v>19.470707999999998</v>
      </c>
    </row>
    <row r="4610" spans="1:8" x14ac:dyDescent="0.25">
      <c r="A4610" s="33" t="str">
        <f t="shared" si="265"/>
        <v>Slovenia48.5</v>
      </c>
      <c r="B4610" s="32" t="s">
        <v>1453</v>
      </c>
      <c r="C4610" s="33">
        <v>48.5</v>
      </c>
      <c r="D4610" s="34">
        <v>17.7</v>
      </c>
      <c r="E4610" s="34">
        <f t="shared" si="262"/>
        <v>18.230999999999998</v>
      </c>
      <c r="F4610" s="68">
        <v>6.8000000000000005E-2</v>
      </c>
      <c r="G4610" s="69">
        <f t="shared" si="263"/>
        <v>1.239708</v>
      </c>
      <c r="H4610" s="70">
        <f t="shared" si="264"/>
        <v>19.470707999999998</v>
      </c>
    </row>
    <row r="4611" spans="1:8" x14ac:dyDescent="0.25">
      <c r="A4611" s="33" t="str">
        <f t="shared" si="265"/>
        <v>Slovenia49</v>
      </c>
      <c r="B4611" s="32" t="s">
        <v>1453</v>
      </c>
      <c r="C4611" s="33">
        <v>49</v>
      </c>
      <c r="D4611" s="34">
        <v>17.7</v>
      </c>
      <c r="E4611" s="34">
        <f t="shared" si="262"/>
        <v>18.230999999999998</v>
      </c>
      <c r="F4611" s="68">
        <v>6.8000000000000005E-2</v>
      </c>
      <c r="G4611" s="69">
        <f t="shared" si="263"/>
        <v>1.239708</v>
      </c>
      <c r="H4611" s="70">
        <f t="shared" si="264"/>
        <v>19.470707999999998</v>
      </c>
    </row>
    <row r="4612" spans="1:8" x14ac:dyDescent="0.25">
      <c r="A4612" s="33" t="str">
        <f t="shared" si="265"/>
        <v>Slovenia49.5</v>
      </c>
      <c r="B4612" s="32" t="s">
        <v>1453</v>
      </c>
      <c r="C4612" s="33">
        <v>49.5</v>
      </c>
      <c r="D4612" s="34">
        <v>17.7</v>
      </c>
      <c r="E4612" s="34">
        <f t="shared" si="262"/>
        <v>18.230999999999998</v>
      </c>
      <c r="F4612" s="68">
        <v>6.8000000000000005E-2</v>
      </c>
      <c r="G4612" s="69">
        <f t="shared" si="263"/>
        <v>1.239708</v>
      </c>
      <c r="H4612" s="70">
        <f t="shared" si="264"/>
        <v>19.470707999999998</v>
      </c>
    </row>
    <row r="4613" spans="1:8" x14ac:dyDescent="0.25">
      <c r="A4613" s="33" t="str">
        <f t="shared" si="265"/>
        <v>Slovenia50</v>
      </c>
      <c r="B4613" s="32" t="s">
        <v>1453</v>
      </c>
      <c r="C4613" s="33">
        <v>50</v>
      </c>
      <c r="D4613" s="34">
        <v>17.7</v>
      </c>
      <c r="E4613" s="34">
        <f t="shared" si="262"/>
        <v>18.230999999999998</v>
      </c>
      <c r="F4613" s="68">
        <v>6.8000000000000005E-2</v>
      </c>
      <c r="G4613" s="69">
        <f t="shared" si="263"/>
        <v>1.239708</v>
      </c>
      <c r="H4613" s="70">
        <f t="shared" si="264"/>
        <v>19.470707999999998</v>
      </c>
    </row>
    <row r="4614" spans="1:8" x14ac:dyDescent="0.25">
      <c r="A4614" s="33" t="str">
        <f t="shared" si="265"/>
        <v>Slovenia50.5</v>
      </c>
      <c r="B4614" s="32" t="s">
        <v>1453</v>
      </c>
      <c r="C4614" s="33">
        <v>50.5</v>
      </c>
      <c r="D4614" s="34">
        <v>26.55</v>
      </c>
      <c r="E4614" s="34">
        <f t="shared" si="262"/>
        <v>27.346500000000002</v>
      </c>
      <c r="F4614" s="68">
        <v>6.8000000000000005E-2</v>
      </c>
      <c r="G4614" s="69">
        <f t="shared" si="263"/>
        <v>1.8595620000000004</v>
      </c>
      <c r="H4614" s="70">
        <f t="shared" si="264"/>
        <v>29.206062000000003</v>
      </c>
    </row>
    <row r="4615" spans="1:8" x14ac:dyDescent="0.25">
      <c r="A4615" s="33" t="str">
        <f t="shared" si="265"/>
        <v>Slovenia51</v>
      </c>
      <c r="B4615" s="32" t="s">
        <v>1453</v>
      </c>
      <c r="C4615" s="33">
        <v>51</v>
      </c>
      <c r="D4615" s="34">
        <v>26.55</v>
      </c>
      <c r="E4615" s="34">
        <f t="shared" si="262"/>
        <v>27.346500000000002</v>
      </c>
      <c r="F4615" s="68">
        <v>6.8000000000000005E-2</v>
      </c>
      <c r="G4615" s="69">
        <f t="shared" si="263"/>
        <v>1.8595620000000004</v>
      </c>
      <c r="H4615" s="70">
        <f t="shared" si="264"/>
        <v>29.206062000000003</v>
      </c>
    </row>
    <row r="4616" spans="1:8" x14ac:dyDescent="0.25">
      <c r="A4616" s="33" t="str">
        <f t="shared" si="265"/>
        <v>Slovenia51.5</v>
      </c>
      <c r="B4616" s="32" t="s">
        <v>1453</v>
      </c>
      <c r="C4616" s="33">
        <v>51.5</v>
      </c>
      <c r="D4616" s="34">
        <v>26.55</v>
      </c>
      <c r="E4616" s="34">
        <f t="shared" si="262"/>
        <v>27.346500000000002</v>
      </c>
      <c r="F4616" s="68">
        <v>6.8000000000000005E-2</v>
      </c>
      <c r="G4616" s="69">
        <f t="shared" si="263"/>
        <v>1.8595620000000004</v>
      </c>
      <c r="H4616" s="70">
        <f t="shared" si="264"/>
        <v>29.206062000000003</v>
      </c>
    </row>
    <row r="4617" spans="1:8" x14ac:dyDescent="0.25">
      <c r="A4617" s="33" t="str">
        <f t="shared" si="265"/>
        <v>Slovenia52</v>
      </c>
      <c r="B4617" s="32" t="s">
        <v>1453</v>
      </c>
      <c r="C4617" s="33">
        <v>52</v>
      </c>
      <c r="D4617" s="34">
        <v>26.55</v>
      </c>
      <c r="E4617" s="34">
        <f t="shared" si="262"/>
        <v>27.346500000000002</v>
      </c>
      <c r="F4617" s="68">
        <v>6.8000000000000005E-2</v>
      </c>
      <c r="G4617" s="69">
        <f t="shared" si="263"/>
        <v>1.8595620000000004</v>
      </c>
      <c r="H4617" s="70">
        <f t="shared" si="264"/>
        <v>29.206062000000003</v>
      </c>
    </row>
    <row r="4618" spans="1:8" x14ac:dyDescent="0.25">
      <c r="A4618" s="33" t="str">
        <f t="shared" si="265"/>
        <v>Slovenia52.5</v>
      </c>
      <c r="B4618" s="32" t="s">
        <v>1453</v>
      </c>
      <c r="C4618" s="33">
        <v>52.5</v>
      </c>
      <c r="D4618" s="34">
        <v>26.55</v>
      </c>
      <c r="E4618" s="34">
        <f t="shared" si="262"/>
        <v>27.346500000000002</v>
      </c>
      <c r="F4618" s="68">
        <v>6.8000000000000005E-2</v>
      </c>
      <c r="G4618" s="69">
        <f t="shared" si="263"/>
        <v>1.8595620000000004</v>
      </c>
      <c r="H4618" s="70">
        <f t="shared" si="264"/>
        <v>29.206062000000003</v>
      </c>
    </row>
    <row r="4619" spans="1:8" x14ac:dyDescent="0.25">
      <c r="A4619" s="33" t="str">
        <f t="shared" si="265"/>
        <v>Slovenia53</v>
      </c>
      <c r="B4619" s="32" t="s">
        <v>1453</v>
      </c>
      <c r="C4619" s="33">
        <v>53</v>
      </c>
      <c r="D4619" s="34">
        <v>26.55</v>
      </c>
      <c r="E4619" s="34">
        <f t="shared" si="262"/>
        <v>27.346500000000002</v>
      </c>
      <c r="F4619" s="68">
        <v>6.8000000000000005E-2</v>
      </c>
      <c r="G4619" s="69">
        <f t="shared" si="263"/>
        <v>1.8595620000000004</v>
      </c>
      <c r="H4619" s="70">
        <f t="shared" si="264"/>
        <v>29.206062000000003</v>
      </c>
    </row>
    <row r="4620" spans="1:8" x14ac:dyDescent="0.25">
      <c r="A4620" s="33" t="str">
        <f t="shared" si="265"/>
        <v>Slovenia53.5</v>
      </c>
      <c r="B4620" s="32" t="s">
        <v>1453</v>
      </c>
      <c r="C4620" s="33">
        <v>53.5</v>
      </c>
      <c r="D4620" s="34">
        <v>26.55</v>
      </c>
      <c r="E4620" s="34">
        <f t="shared" si="262"/>
        <v>27.346500000000002</v>
      </c>
      <c r="F4620" s="68">
        <v>6.8000000000000005E-2</v>
      </c>
      <c r="G4620" s="69">
        <f t="shared" si="263"/>
        <v>1.8595620000000004</v>
      </c>
      <c r="H4620" s="70">
        <f t="shared" si="264"/>
        <v>29.206062000000003</v>
      </c>
    </row>
    <row r="4621" spans="1:8" x14ac:dyDescent="0.25">
      <c r="A4621" s="33" t="str">
        <f t="shared" si="265"/>
        <v>Slovenia54</v>
      </c>
      <c r="B4621" s="32" t="s">
        <v>1453</v>
      </c>
      <c r="C4621" s="33">
        <v>54</v>
      </c>
      <c r="D4621" s="34">
        <v>26.55</v>
      </c>
      <c r="E4621" s="34">
        <f t="shared" si="262"/>
        <v>27.346500000000002</v>
      </c>
      <c r="F4621" s="68">
        <v>6.8000000000000005E-2</v>
      </c>
      <c r="G4621" s="69">
        <f t="shared" si="263"/>
        <v>1.8595620000000004</v>
      </c>
      <c r="H4621" s="70">
        <f t="shared" si="264"/>
        <v>29.206062000000003</v>
      </c>
    </row>
    <row r="4622" spans="1:8" x14ac:dyDescent="0.25">
      <c r="A4622" s="33" t="str">
        <f t="shared" si="265"/>
        <v>Slovenia54.5</v>
      </c>
      <c r="B4622" s="32" t="s">
        <v>1453</v>
      </c>
      <c r="C4622" s="33">
        <v>54.5</v>
      </c>
      <c r="D4622" s="34">
        <v>26.55</v>
      </c>
      <c r="E4622" s="34">
        <f t="shared" si="262"/>
        <v>27.346500000000002</v>
      </c>
      <c r="F4622" s="68">
        <v>6.8000000000000005E-2</v>
      </c>
      <c r="G4622" s="69">
        <f t="shared" si="263"/>
        <v>1.8595620000000004</v>
      </c>
      <c r="H4622" s="70">
        <f t="shared" si="264"/>
        <v>29.206062000000003</v>
      </c>
    </row>
    <row r="4623" spans="1:8" x14ac:dyDescent="0.25">
      <c r="A4623" s="33" t="str">
        <f t="shared" si="265"/>
        <v>Slovenia55</v>
      </c>
      <c r="B4623" s="32" t="s">
        <v>1453</v>
      </c>
      <c r="C4623" s="33">
        <v>55</v>
      </c>
      <c r="D4623" s="34">
        <v>26.55</v>
      </c>
      <c r="E4623" s="34">
        <f t="shared" si="262"/>
        <v>27.346500000000002</v>
      </c>
      <c r="F4623" s="68">
        <v>6.8000000000000005E-2</v>
      </c>
      <c r="G4623" s="69">
        <f t="shared" si="263"/>
        <v>1.8595620000000004</v>
      </c>
      <c r="H4623" s="70">
        <f t="shared" si="264"/>
        <v>29.206062000000003</v>
      </c>
    </row>
    <row r="4624" spans="1:8" x14ac:dyDescent="0.25">
      <c r="A4624" s="33" t="str">
        <f t="shared" si="265"/>
        <v>Slovenia55.5</v>
      </c>
      <c r="B4624" s="32" t="s">
        <v>1453</v>
      </c>
      <c r="C4624" s="33">
        <v>55.5</v>
      </c>
      <c r="D4624" s="34">
        <v>26.55</v>
      </c>
      <c r="E4624" s="34">
        <f t="shared" si="262"/>
        <v>27.346500000000002</v>
      </c>
      <c r="F4624" s="68">
        <v>6.8000000000000005E-2</v>
      </c>
      <c r="G4624" s="69">
        <f t="shared" si="263"/>
        <v>1.8595620000000004</v>
      </c>
      <c r="H4624" s="70">
        <f t="shared" si="264"/>
        <v>29.206062000000003</v>
      </c>
    </row>
    <row r="4625" spans="1:8" x14ac:dyDescent="0.25">
      <c r="A4625" s="33" t="str">
        <f t="shared" si="265"/>
        <v>Slovenia56</v>
      </c>
      <c r="B4625" s="32" t="s">
        <v>1453</v>
      </c>
      <c r="C4625" s="33">
        <v>56</v>
      </c>
      <c r="D4625" s="34">
        <v>26.55</v>
      </c>
      <c r="E4625" s="34">
        <f t="shared" si="262"/>
        <v>27.346500000000002</v>
      </c>
      <c r="F4625" s="68">
        <v>6.8000000000000005E-2</v>
      </c>
      <c r="G4625" s="69">
        <f t="shared" si="263"/>
        <v>1.8595620000000004</v>
      </c>
      <c r="H4625" s="70">
        <f t="shared" si="264"/>
        <v>29.206062000000003</v>
      </c>
    </row>
    <row r="4626" spans="1:8" x14ac:dyDescent="0.25">
      <c r="A4626" s="33" t="str">
        <f t="shared" si="265"/>
        <v>Slovenia56.5</v>
      </c>
      <c r="B4626" s="32" t="s">
        <v>1453</v>
      </c>
      <c r="C4626" s="33">
        <v>56.5</v>
      </c>
      <c r="D4626" s="34">
        <v>26.55</v>
      </c>
      <c r="E4626" s="34">
        <f t="shared" ref="E4626:E4689" si="266">D4626*1.03</f>
        <v>27.346500000000002</v>
      </c>
      <c r="F4626" s="68">
        <v>6.8000000000000005E-2</v>
      </c>
      <c r="G4626" s="69">
        <f t="shared" ref="G4626:G4689" si="267">E4626*F4626</f>
        <v>1.8595620000000004</v>
      </c>
      <c r="H4626" s="70">
        <f t="shared" ref="H4626:H4689" si="268">G4626+E4626</f>
        <v>29.206062000000003</v>
      </c>
    </row>
    <row r="4627" spans="1:8" x14ac:dyDescent="0.25">
      <c r="A4627" s="33" t="str">
        <f t="shared" si="265"/>
        <v>Slovenia57</v>
      </c>
      <c r="B4627" s="32" t="s">
        <v>1453</v>
      </c>
      <c r="C4627" s="33">
        <v>57</v>
      </c>
      <c r="D4627" s="34">
        <v>26.55</v>
      </c>
      <c r="E4627" s="34">
        <f t="shared" si="266"/>
        <v>27.346500000000002</v>
      </c>
      <c r="F4627" s="68">
        <v>6.8000000000000005E-2</v>
      </c>
      <c r="G4627" s="69">
        <f t="shared" si="267"/>
        <v>1.8595620000000004</v>
      </c>
      <c r="H4627" s="70">
        <f t="shared" si="268"/>
        <v>29.206062000000003</v>
      </c>
    </row>
    <row r="4628" spans="1:8" x14ac:dyDescent="0.25">
      <c r="A4628" s="33" t="str">
        <f t="shared" si="265"/>
        <v>Slovenia57.5</v>
      </c>
      <c r="B4628" s="32" t="s">
        <v>1453</v>
      </c>
      <c r="C4628" s="33">
        <v>57.5</v>
      </c>
      <c r="D4628" s="34">
        <v>26.55</v>
      </c>
      <c r="E4628" s="34">
        <f t="shared" si="266"/>
        <v>27.346500000000002</v>
      </c>
      <c r="F4628" s="68">
        <v>6.8000000000000005E-2</v>
      </c>
      <c r="G4628" s="69">
        <f t="shared" si="267"/>
        <v>1.8595620000000004</v>
      </c>
      <c r="H4628" s="70">
        <f t="shared" si="268"/>
        <v>29.206062000000003</v>
      </c>
    </row>
    <row r="4629" spans="1:8" x14ac:dyDescent="0.25">
      <c r="A4629" s="33" t="str">
        <f t="shared" ref="A4629:A4692" si="269">CONCATENATE(B4629,C4629)</f>
        <v>Slovenia58</v>
      </c>
      <c r="B4629" s="32" t="s">
        <v>1453</v>
      </c>
      <c r="C4629" s="33">
        <v>58</v>
      </c>
      <c r="D4629" s="34">
        <v>26.55</v>
      </c>
      <c r="E4629" s="34">
        <f t="shared" si="266"/>
        <v>27.346500000000002</v>
      </c>
      <c r="F4629" s="68">
        <v>6.8000000000000005E-2</v>
      </c>
      <c r="G4629" s="69">
        <f t="shared" si="267"/>
        <v>1.8595620000000004</v>
      </c>
      <c r="H4629" s="70">
        <f t="shared" si="268"/>
        <v>29.206062000000003</v>
      </c>
    </row>
    <row r="4630" spans="1:8" x14ac:dyDescent="0.25">
      <c r="A4630" s="33" t="str">
        <f t="shared" si="269"/>
        <v>Slovenia58.5</v>
      </c>
      <c r="B4630" s="32" t="s">
        <v>1453</v>
      </c>
      <c r="C4630" s="33">
        <v>58.5</v>
      </c>
      <c r="D4630" s="34">
        <v>26.55</v>
      </c>
      <c r="E4630" s="34">
        <f t="shared" si="266"/>
        <v>27.346500000000002</v>
      </c>
      <c r="F4630" s="68">
        <v>6.8000000000000005E-2</v>
      </c>
      <c r="G4630" s="69">
        <f t="shared" si="267"/>
        <v>1.8595620000000004</v>
      </c>
      <c r="H4630" s="70">
        <f t="shared" si="268"/>
        <v>29.206062000000003</v>
      </c>
    </row>
    <row r="4631" spans="1:8" x14ac:dyDescent="0.25">
      <c r="A4631" s="33" t="str">
        <f t="shared" si="269"/>
        <v>Slovenia59</v>
      </c>
      <c r="B4631" s="32" t="s">
        <v>1453</v>
      </c>
      <c r="C4631" s="33">
        <v>59</v>
      </c>
      <c r="D4631" s="34">
        <v>26.55</v>
      </c>
      <c r="E4631" s="34">
        <f t="shared" si="266"/>
        <v>27.346500000000002</v>
      </c>
      <c r="F4631" s="68">
        <v>6.8000000000000005E-2</v>
      </c>
      <c r="G4631" s="69">
        <f t="shared" si="267"/>
        <v>1.8595620000000004</v>
      </c>
      <c r="H4631" s="70">
        <f t="shared" si="268"/>
        <v>29.206062000000003</v>
      </c>
    </row>
    <row r="4632" spans="1:8" x14ac:dyDescent="0.25">
      <c r="A4632" s="33" t="str">
        <f t="shared" si="269"/>
        <v>Slovenia59.5</v>
      </c>
      <c r="B4632" s="32" t="s">
        <v>1453</v>
      </c>
      <c r="C4632" s="33">
        <v>59.5</v>
      </c>
      <c r="D4632" s="34">
        <v>26.55</v>
      </c>
      <c r="E4632" s="34">
        <f t="shared" si="266"/>
        <v>27.346500000000002</v>
      </c>
      <c r="F4632" s="68">
        <v>6.8000000000000005E-2</v>
      </c>
      <c r="G4632" s="69">
        <f t="shared" si="267"/>
        <v>1.8595620000000004</v>
      </c>
      <c r="H4632" s="70">
        <f t="shared" si="268"/>
        <v>29.206062000000003</v>
      </c>
    </row>
    <row r="4633" spans="1:8" x14ac:dyDescent="0.25">
      <c r="A4633" s="33" t="str">
        <f t="shared" si="269"/>
        <v>Slovenia60</v>
      </c>
      <c r="B4633" s="32" t="s">
        <v>1453</v>
      </c>
      <c r="C4633" s="33">
        <v>60</v>
      </c>
      <c r="D4633" s="34">
        <v>26.55</v>
      </c>
      <c r="E4633" s="34">
        <f t="shared" si="266"/>
        <v>27.346500000000002</v>
      </c>
      <c r="F4633" s="68">
        <v>6.8000000000000005E-2</v>
      </c>
      <c r="G4633" s="69">
        <f t="shared" si="267"/>
        <v>1.8595620000000004</v>
      </c>
      <c r="H4633" s="70">
        <f t="shared" si="268"/>
        <v>29.206062000000003</v>
      </c>
    </row>
    <row r="4634" spans="1:8" x14ac:dyDescent="0.25">
      <c r="A4634" s="33" t="str">
        <f t="shared" si="269"/>
        <v>Slovenia60.5</v>
      </c>
      <c r="B4634" s="32" t="s">
        <v>1453</v>
      </c>
      <c r="C4634" s="33">
        <v>60.5</v>
      </c>
      <c r="D4634" s="34">
        <v>26.55</v>
      </c>
      <c r="E4634" s="34">
        <f t="shared" si="266"/>
        <v>27.346500000000002</v>
      </c>
      <c r="F4634" s="68">
        <v>6.8000000000000005E-2</v>
      </c>
      <c r="G4634" s="69">
        <f t="shared" si="267"/>
        <v>1.8595620000000004</v>
      </c>
      <c r="H4634" s="70">
        <f t="shared" si="268"/>
        <v>29.206062000000003</v>
      </c>
    </row>
    <row r="4635" spans="1:8" x14ac:dyDescent="0.25">
      <c r="A4635" s="33" t="str">
        <f t="shared" si="269"/>
        <v>Slovenia61</v>
      </c>
      <c r="B4635" s="32" t="s">
        <v>1453</v>
      </c>
      <c r="C4635" s="33">
        <v>61</v>
      </c>
      <c r="D4635" s="34">
        <v>26.55</v>
      </c>
      <c r="E4635" s="34">
        <f t="shared" si="266"/>
        <v>27.346500000000002</v>
      </c>
      <c r="F4635" s="68">
        <v>6.8000000000000005E-2</v>
      </c>
      <c r="G4635" s="69">
        <f t="shared" si="267"/>
        <v>1.8595620000000004</v>
      </c>
      <c r="H4635" s="70">
        <f t="shared" si="268"/>
        <v>29.206062000000003</v>
      </c>
    </row>
    <row r="4636" spans="1:8" x14ac:dyDescent="0.25">
      <c r="A4636" s="33" t="str">
        <f t="shared" si="269"/>
        <v>Slovenia61.5</v>
      </c>
      <c r="B4636" s="32" t="s">
        <v>1453</v>
      </c>
      <c r="C4636" s="33">
        <v>61.5</v>
      </c>
      <c r="D4636" s="34">
        <v>26.55</v>
      </c>
      <c r="E4636" s="34">
        <f t="shared" si="266"/>
        <v>27.346500000000002</v>
      </c>
      <c r="F4636" s="68">
        <v>6.8000000000000005E-2</v>
      </c>
      <c r="G4636" s="69">
        <f t="shared" si="267"/>
        <v>1.8595620000000004</v>
      </c>
      <c r="H4636" s="70">
        <f t="shared" si="268"/>
        <v>29.206062000000003</v>
      </c>
    </row>
    <row r="4637" spans="1:8" x14ac:dyDescent="0.25">
      <c r="A4637" s="33" t="str">
        <f t="shared" si="269"/>
        <v>Slovenia62</v>
      </c>
      <c r="B4637" s="32" t="s">
        <v>1453</v>
      </c>
      <c r="C4637" s="33">
        <v>62</v>
      </c>
      <c r="D4637" s="34">
        <v>26.55</v>
      </c>
      <c r="E4637" s="34">
        <f t="shared" si="266"/>
        <v>27.346500000000002</v>
      </c>
      <c r="F4637" s="68">
        <v>6.8000000000000005E-2</v>
      </c>
      <c r="G4637" s="69">
        <f t="shared" si="267"/>
        <v>1.8595620000000004</v>
      </c>
      <c r="H4637" s="70">
        <f t="shared" si="268"/>
        <v>29.206062000000003</v>
      </c>
    </row>
    <row r="4638" spans="1:8" x14ac:dyDescent="0.25">
      <c r="A4638" s="33" t="str">
        <f t="shared" si="269"/>
        <v>Slovenia62.5</v>
      </c>
      <c r="B4638" s="32" t="s">
        <v>1453</v>
      </c>
      <c r="C4638" s="33">
        <v>62.5</v>
      </c>
      <c r="D4638" s="34">
        <v>26.55</v>
      </c>
      <c r="E4638" s="34">
        <f t="shared" si="266"/>
        <v>27.346500000000002</v>
      </c>
      <c r="F4638" s="68">
        <v>6.8000000000000005E-2</v>
      </c>
      <c r="G4638" s="69">
        <f t="shared" si="267"/>
        <v>1.8595620000000004</v>
      </c>
      <c r="H4638" s="70">
        <f t="shared" si="268"/>
        <v>29.206062000000003</v>
      </c>
    </row>
    <row r="4639" spans="1:8" x14ac:dyDescent="0.25">
      <c r="A4639" s="33" t="str">
        <f t="shared" si="269"/>
        <v>Slovenia63</v>
      </c>
      <c r="B4639" s="32" t="s">
        <v>1453</v>
      </c>
      <c r="C4639" s="33">
        <v>63</v>
      </c>
      <c r="D4639" s="34">
        <v>26.55</v>
      </c>
      <c r="E4639" s="34">
        <f t="shared" si="266"/>
        <v>27.346500000000002</v>
      </c>
      <c r="F4639" s="68">
        <v>6.8000000000000005E-2</v>
      </c>
      <c r="G4639" s="69">
        <f t="shared" si="267"/>
        <v>1.8595620000000004</v>
      </c>
      <c r="H4639" s="70">
        <f t="shared" si="268"/>
        <v>29.206062000000003</v>
      </c>
    </row>
    <row r="4640" spans="1:8" x14ac:dyDescent="0.25">
      <c r="A4640" s="33" t="str">
        <f t="shared" si="269"/>
        <v>Slovenia63.5</v>
      </c>
      <c r="B4640" s="32" t="s">
        <v>1453</v>
      </c>
      <c r="C4640" s="33">
        <v>63.5</v>
      </c>
      <c r="D4640" s="34">
        <v>26.55</v>
      </c>
      <c r="E4640" s="34">
        <f t="shared" si="266"/>
        <v>27.346500000000002</v>
      </c>
      <c r="F4640" s="68">
        <v>6.8000000000000005E-2</v>
      </c>
      <c r="G4640" s="69">
        <f t="shared" si="267"/>
        <v>1.8595620000000004</v>
      </c>
      <c r="H4640" s="70">
        <f t="shared" si="268"/>
        <v>29.206062000000003</v>
      </c>
    </row>
    <row r="4641" spans="1:8" x14ac:dyDescent="0.25">
      <c r="A4641" s="33" t="str">
        <f t="shared" si="269"/>
        <v>Slovenia64</v>
      </c>
      <c r="B4641" s="32" t="s">
        <v>1453</v>
      </c>
      <c r="C4641" s="33">
        <v>64</v>
      </c>
      <c r="D4641" s="34">
        <v>26.55</v>
      </c>
      <c r="E4641" s="34">
        <f t="shared" si="266"/>
        <v>27.346500000000002</v>
      </c>
      <c r="F4641" s="68">
        <v>6.8000000000000005E-2</v>
      </c>
      <c r="G4641" s="69">
        <f t="shared" si="267"/>
        <v>1.8595620000000004</v>
      </c>
      <c r="H4641" s="70">
        <f t="shared" si="268"/>
        <v>29.206062000000003</v>
      </c>
    </row>
    <row r="4642" spans="1:8" x14ac:dyDescent="0.25">
      <c r="A4642" s="33" t="str">
        <f t="shared" si="269"/>
        <v>Slovenia64.5</v>
      </c>
      <c r="B4642" s="32" t="s">
        <v>1453</v>
      </c>
      <c r="C4642" s="33">
        <v>64.5</v>
      </c>
      <c r="D4642" s="34">
        <v>26.55</v>
      </c>
      <c r="E4642" s="34">
        <f t="shared" si="266"/>
        <v>27.346500000000002</v>
      </c>
      <c r="F4642" s="68">
        <v>6.8000000000000005E-2</v>
      </c>
      <c r="G4642" s="69">
        <f t="shared" si="267"/>
        <v>1.8595620000000004</v>
      </c>
      <c r="H4642" s="70">
        <f t="shared" si="268"/>
        <v>29.206062000000003</v>
      </c>
    </row>
    <row r="4643" spans="1:8" x14ac:dyDescent="0.25">
      <c r="A4643" s="33" t="str">
        <f t="shared" si="269"/>
        <v>Slovenia65</v>
      </c>
      <c r="B4643" s="32" t="s">
        <v>1453</v>
      </c>
      <c r="C4643" s="33">
        <v>65</v>
      </c>
      <c r="D4643" s="34">
        <v>26.55</v>
      </c>
      <c r="E4643" s="34">
        <f t="shared" si="266"/>
        <v>27.346500000000002</v>
      </c>
      <c r="F4643" s="68">
        <v>6.8000000000000005E-2</v>
      </c>
      <c r="G4643" s="69">
        <f t="shared" si="267"/>
        <v>1.8595620000000004</v>
      </c>
      <c r="H4643" s="70">
        <f t="shared" si="268"/>
        <v>29.206062000000003</v>
      </c>
    </row>
    <row r="4644" spans="1:8" x14ac:dyDescent="0.25">
      <c r="A4644" s="33" t="str">
        <f t="shared" si="269"/>
        <v>Slovenia65.5</v>
      </c>
      <c r="B4644" s="32" t="s">
        <v>1453</v>
      </c>
      <c r="C4644" s="33">
        <v>65.5</v>
      </c>
      <c r="D4644" s="34">
        <v>26.55</v>
      </c>
      <c r="E4644" s="34">
        <f t="shared" si="266"/>
        <v>27.346500000000002</v>
      </c>
      <c r="F4644" s="68">
        <v>6.8000000000000005E-2</v>
      </c>
      <c r="G4644" s="69">
        <f t="shared" si="267"/>
        <v>1.8595620000000004</v>
      </c>
      <c r="H4644" s="70">
        <f t="shared" si="268"/>
        <v>29.206062000000003</v>
      </c>
    </row>
    <row r="4645" spans="1:8" x14ac:dyDescent="0.25">
      <c r="A4645" s="33" t="str">
        <f t="shared" si="269"/>
        <v>Slovenia66</v>
      </c>
      <c r="B4645" s="32" t="s">
        <v>1453</v>
      </c>
      <c r="C4645" s="33">
        <v>66</v>
      </c>
      <c r="D4645" s="34">
        <v>26.55</v>
      </c>
      <c r="E4645" s="34">
        <f t="shared" si="266"/>
        <v>27.346500000000002</v>
      </c>
      <c r="F4645" s="68">
        <v>6.8000000000000005E-2</v>
      </c>
      <c r="G4645" s="69">
        <f t="shared" si="267"/>
        <v>1.8595620000000004</v>
      </c>
      <c r="H4645" s="70">
        <f t="shared" si="268"/>
        <v>29.206062000000003</v>
      </c>
    </row>
    <row r="4646" spans="1:8" x14ac:dyDescent="0.25">
      <c r="A4646" s="33" t="str">
        <f t="shared" si="269"/>
        <v>Slovenia66.5</v>
      </c>
      <c r="B4646" s="32" t="s">
        <v>1453</v>
      </c>
      <c r="C4646" s="33">
        <v>66.5</v>
      </c>
      <c r="D4646" s="34">
        <v>26.55</v>
      </c>
      <c r="E4646" s="34">
        <f t="shared" si="266"/>
        <v>27.346500000000002</v>
      </c>
      <c r="F4646" s="68">
        <v>6.8000000000000005E-2</v>
      </c>
      <c r="G4646" s="69">
        <f t="shared" si="267"/>
        <v>1.8595620000000004</v>
      </c>
      <c r="H4646" s="70">
        <f t="shared" si="268"/>
        <v>29.206062000000003</v>
      </c>
    </row>
    <row r="4647" spans="1:8" x14ac:dyDescent="0.25">
      <c r="A4647" s="33" t="str">
        <f t="shared" si="269"/>
        <v>Slovenia67</v>
      </c>
      <c r="B4647" s="32" t="s">
        <v>1453</v>
      </c>
      <c r="C4647" s="33">
        <v>67</v>
      </c>
      <c r="D4647" s="34">
        <v>26.55</v>
      </c>
      <c r="E4647" s="34">
        <f t="shared" si="266"/>
        <v>27.346500000000002</v>
      </c>
      <c r="F4647" s="68">
        <v>6.8000000000000005E-2</v>
      </c>
      <c r="G4647" s="69">
        <f t="shared" si="267"/>
        <v>1.8595620000000004</v>
      </c>
      <c r="H4647" s="70">
        <f t="shared" si="268"/>
        <v>29.206062000000003</v>
      </c>
    </row>
    <row r="4648" spans="1:8" x14ac:dyDescent="0.25">
      <c r="A4648" s="33" t="str">
        <f t="shared" si="269"/>
        <v>Slovenia67.5</v>
      </c>
      <c r="B4648" s="32" t="s">
        <v>1453</v>
      </c>
      <c r="C4648" s="33">
        <v>67.5</v>
      </c>
      <c r="D4648" s="34">
        <v>26.55</v>
      </c>
      <c r="E4648" s="34">
        <f t="shared" si="266"/>
        <v>27.346500000000002</v>
      </c>
      <c r="F4648" s="68">
        <v>6.8000000000000005E-2</v>
      </c>
      <c r="G4648" s="69">
        <f t="shared" si="267"/>
        <v>1.8595620000000004</v>
      </c>
      <c r="H4648" s="70">
        <f t="shared" si="268"/>
        <v>29.206062000000003</v>
      </c>
    </row>
    <row r="4649" spans="1:8" x14ac:dyDescent="0.25">
      <c r="A4649" s="33" t="str">
        <f t="shared" si="269"/>
        <v>Slovenia68</v>
      </c>
      <c r="B4649" s="32" t="s">
        <v>1453</v>
      </c>
      <c r="C4649" s="33">
        <v>68</v>
      </c>
      <c r="D4649" s="34">
        <v>26.55</v>
      </c>
      <c r="E4649" s="34">
        <f t="shared" si="266"/>
        <v>27.346500000000002</v>
      </c>
      <c r="F4649" s="68">
        <v>6.8000000000000005E-2</v>
      </c>
      <c r="G4649" s="69">
        <f t="shared" si="267"/>
        <v>1.8595620000000004</v>
      </c>
      <c r="H4649" s="70">
        <f t="shared" si="268"/>
        <v>29.206062000000003</v>
      </c>
    </row>
    <row r="4650" spans="1:8" x14ac:dyDescent="0.25">
      <c r="A4650" s="33" t="str">
        <f t="shared" si="269"/>
        <v>Slovenia68.5</v>
      </c>
      <c r="B4650" s="32" t="s">
        <v>1453</v>
      </c>
      <c r="C4650" s="33">
        <v>68.5</v>
      </c>
      <c r="D4650" s="34">
        <v>26.55</v>
      </c>
      <c r="E4650" s="34">
        <f t="shared" si="266"/>
        <v>27.346500000000002</v>
      </c>
      <c r="F4650" s="68">
        <v>6.8000000000000005E-2</v>
      </c>
      <c r="G4650" s="69">
        <f t="shared" si="267"/>
        <v>1.8595620000000004</v>
      </c>
      <c r="H4650" s="70">
        <f t="shared" si="268"/>
        <v>29.206062000000003</v>
      </c>
    </row>
    <row r="4651" spans="1:8" x14ac:dyDescent="0.25">
      <c r="A4651" s="33" t="str">
        <f t="shared" si="269"/>
        <v>Slovenia69</v>
      </c>
      <c r="B4651" s="32" t="s">
        <v>1453</v>
      </c>
      <c r="C4651" s="33">
        <v>69</v>
      </c>
      <c r="D4651" s="34">
        <v>26.55</v>
      </c>
      <c r="E4651" s="34">
        <f t="shared" si="266"/>
        <v>27.346500000000002</v>
      </c>
      <c r="F4651" s="68">
        <v>6.8000000000000005E-2</v>
      </c>
      <c r="G4651" s="69">
        <f t="shared" si="267"/>
        <v>1.8595620000000004</v>
      </c>
      <c r="H4651" s="70">
        <f t="shared" si="268"/>
        <v>29.206062000000003</v>
      </c>
    </row>
    <row r="4652" spans="1:8" x14ac:dyDescent="0.25">
      <c r="A4652" s="33" t="str">
        <f t="shared" si="269"/>
        <v>Slovenia69.5</v>
      </c>
      <c r="B4652" s="32" t="s">
        <v>1453</v>
      </c>
      <c r="C4652" s="33">
        <v>69.5</v>
      </c>
      <c r="D4652" s="34">
        <v>26.55</v>
      </c>
      <c r="E4652" s="34">
        <f t="shared" si="266"/>
        <v>27.346500000000002</v>
      </c>
      <c r="F4652" s="68">
        <v>6.8000000000000005E-2</v>
      </c>
      <c r="G4652" s="69">
        <f t="shared" si="267"/>
        <v>1.8595620000000004</v>
      </c>
      <c r="H4652" s="70">
        <f t="shared" si="268"/>
        <v>29.206062000000003</v>
      </c>
    </row>
    <row r="4653" spans="1:8" x14ac:dyDescent="0.25">
      <c r="A4653" s="33" t="str">
        <f t="shared" si="269"/>
        <v>Slovenia70</v>
      </c>
      <c r="B4653" s="32" t="s">
        <v>1453</v>
      </c>
      <c r="C4653" s="33">
        <v>70</v>
      </c>
      <c r="D4653" s="34">
        <v>26.55</v>
      </c>
      <c r="E4653" s="34">
        <f t="shared" si="266"/>
        <v>27.346500000000002</v>
      </c>
      <c r="F4653" s="68">
        <v>6.8000000000000005E-2</v>
      </c>
      <c r="G4653" s="69">
        <f t="shared" si="267"/>
        <v>1.8595620000000004</v>
      </c>
      <c r="H4653" s="70">
        <f t="shared" si="268"/>
        <v>29.206062000000003</v>
      </c>
    </row>
    <row r="4654" spans="1:8" x14ac:dyDescent="0.25">
      <c r="A4654" s="33" t="str">
        <f t="shared" si="269"/>
        <v>Slovenia70.5</v>
      </c>
      <c r="B4654" s="32" t="s">
        <v>1453</v>
      </c>
      <c r="C4654" s="33">
        <v>70.5</v>
      </c>
      <c r="D4654" s="34">
        <v>26.55</v>
      </c>
      <c r="E4654" s="34">
        <f t="shared" si="266"/>
        <v>27.346500000000002</v>
      </c>
      <c r="F4654" s="68">
        <v>6.8000000000000005E-2</v>
      </c>
      <c r="G4654" s="69">
        <f t="shared" si="267"/>
        <v>1.8595620000000004</v>
      </c>
      <c r="H4654" s="70">
        <f t="shared" si="268"/>
        <v>29.206062000000003</v>
      </c>
    </row>
    <row r="4655" spans="1:8" x14ac:dyDescent="0.25">
      <c r="A4655" s="33" t="str">
        <f t="shared" si="269"/>
        <v>Spain0.5</v>
      </c>
      <c r="B4655" s="32" t="s">
        <v>1421</v>
      </c>
      <c r="C4655" s="33">
        <v>0.5</v>
      </c>
      <c r="D4655" s="34">
        <v>12.76</v>
      </c>
      <c r="E4655" s="34">
        <f t="shared" si="266"/>
        <v>13.142799999999999</v>
      </c>
      <c r="F4655" s="68">
        <v>6.8000000000000005E-2</v>
      </c>
      <c r="G4655" s="69">
        <f t="shared" si="267"/>
        <v>0.89371040000000002</v>
      </c>
      <c r="H4655" s="70">
        <f t="shared" si="268"/>
        <v>14.036510399999999</v>
      </c>
    </row>
    <row r="4656" spans="1:8" x14ac:dyDescent="0.25">
      <c r="A4656" s="33" t="str">
        <f t="shared" si="269"/>
        <v>Spain1</v>
      </c>
      <c r="B4656" s="32" t="s">
        <v>1421</v>
      </c>
      <c r="C4656" s="33">
        <v>1</v>
      </c>
      <c r="D4656" s="34">
        <v>12.76</v>
      </c>
      <c r="E4656" s="34">
        <f t="shared" si="266"/>
        <v>13.142799999999999</v>
      </c>
      <c r="F4656" s="68">
        <v>6.8000000000000005E-2</v>
      </c>
      <c r="G4656" s="69">
        <f t="shared" si="267"/>
        <v>0.89371040000000002</v>
      </c>
      <c r="H4656" s="70">
        <f t="shared" si="268"/>
        <v>14.036510399999999</v>
      </c>
    </row>
    <row r="4657" spans="1:8" x14ac:dyDescent="0.25">
      <c r="A4657" s="33" t="str">
        <f t="shared" si="269"/>
        <v>Spain1.5</v>
      </c>
      <c r="B4657" s="32" t="s">
        <v>1421</v>
      </c>
      <c r="C4657" s="33">
        <v>1.5</v>
      </c>
      <c r="D4657" s="34">
        <v>12.76</v>
      </c>
      <c r="E4657" s="34">
        <f t="shared" si="266"/>
        <v>13.142799999999999</v>
      </c>
      <c r="F4657" s="68">
        <v>6.8000000000000005E-2</v>
      </c>
      <c r="G4657" s="69">
        <f t="shared" si="267"/>
        <v>0.89371040000000002</v>
      </c>
      <c r="H4657" s="70">
        <f t="shared" si="268"/>
        <v>14.036510399999999</v>
      </c>
    </row>
    <row r="4658" spans="1:8" x14ac:dyDescent="0.25">
      <c r="A4658" s="33" t="str">
        <f t="shared" si="269"/>
        <v>Spain2</v>
      </c>
      <c r="B4658" s="32" t="s">
        <v>1421</v>
      </c>
      <c r="C4658" s="33">
        <v>2</v>
      </c>
      <c r="D4658" s="34">
        <v>12.76</v>
      </c>
      <c r="E4658" s="34">
        <f t="shared" si="266"/>
        <v>13.142799999999999</v>
      </c>
      <c r="F4658" s="68">
        <v>6.8000000000000005E-2</v>
      </c>
      <c r="G4658" s="69">
        <f t="shared" si="267"/>
        <v>0.89371040000000002</v>
      </c>
      <c r="H4658" s="70">
        <f t="shared" si="268"/>
        <v>14.036510399999999</v>
      </c>
    </row>
    <row r="4659" spans="1:8" x14ac:dyDescent="0.25">
      <c r="A4659" s="33" t="str">
        <f t="shared" si="269"/>
        <v>Spain2.5</v>
      </c>
      <c r="B4659" s="32" t="s">
        <v>1421</v>
      </c>
      <c r="C4659" s="33">
        <v>2.5</v>
      </c>
      <c r="D4659" s="34">
        <v>12.76</v>
      </c>
      <c r="E4659" s="34">
        <f t="shared" si="266"/>
        <v>13.142799999999999</v>
      </c>
      <c r="F4659" s="68">
        <v>6.8000000000000005E-2</v>
      </c>
      <c r="G4659" s="69">
        <f t="shared" si="267"/>
        <v>0.89371040000000002</v>
      </c>
      <c r="H4659" s="70">
        <f t="shared" si="268"/>
        <v>14.036510399999999</v>
      </c>
    </row>
    <row r="4660" spans="1:8" x14ac:dyDescent="0.25">
      <c r="A4660" s="33" t="str">
        <f t="shared" si="269"/>
        <v>Spain3</v>
      </c>
      <c r="B4660" s="32" t="s">
        <v>1421</v>
      </c>
      <c r="C4660" s="33">
        <v>3</v>
      </c>
      <c r="D4660" s="34">
        <v>12.76</v>
      </c>
      <c r="E4660" s="34">
        <f t="shared" si="266"/>
        <v>13.142799999999999</v>
      </c>
      <c r="F4660" s="68">
        <v>6.8000000000000005E-2</v>
      </c>
      <c r="G4660" s="69">
        <f t="shared" si="267"/>
        <v>0.89371040000000002</v>
      </c>
      <c r="H4660" s="70">
        <f t="shared" si="268"/>
        <v>14.036510399999999</v>
      </c>
    </row>
    <row r="4661" spans="1:8" x14ac:dyDescent="0.25">
      <c r="A4661" s="33" t="str">
        <f t="shared" si="269"/>
        <v>Spain3.5</v>
      </c>
      <c r="B4661" s="32" t="s">
        <v>1421</v>
      </c>
      <c r="C4661" s="33">
        <v>3.5</v>
      </c>
      <c r="D4661" s="34">
        <v>12.76</v>
      </c>
      <c r="E4661" s="34">
        <f t="shared" si="266"/>
        <v>13.142799999999999</v>
      </c>
      <c r="F4661" s="68">
        <v>6.8000000000000005E-2</v>
      </c>
      <c r="G4661" s="69">
        <f t="shared" si="267"/>
        <v>0.89371040000000002</v>
      </c>
      <c r="H4661" s="70">
        <f t="shared" si="268"/>
        <v>14.036510399999999</v>
      </c>
    </row>
    <row r="4662" spans="1:8" x14ac:dyDescent="0.25">
      <c r="A4662" s="33" t="str">
        <f t="shared" si="269"/>
        <v>Spain4</v>
      </c>
      <c r="B4662" s="32" t="s">
        <v>1421</v>
      </c>
      <c r="C4662" s="33">
        <v>4</v>
      </c>
      <c r="D4662" s="34">
        <v>12.76</v>
      </c>
      <c r="E4662" s="34">
        <f t="shared" si="266"/>
        <v>13.142799999999999</v>
      </c>
      <c r="F4662" s="68">
        <v>6.8000000000000005E-2</v>
      </c>
      <c r="G4662" s="69">
        <f t="shared" si="267"/>
        <v>0.89371040000000002</v>
      </c>
      <c r="H4662" s="70">
        <f t="shared" si="268"/>
        <v>14.036510399999999</v>
      </c>
    </row>
    <row r="4663" spans="1:8" x14ac:dyDescent="0.25">
      <c r="A4663" s="33" t="str">
        <f t="shared" si="269"/>
        <v>Spain4.5</v>
      </c>
      <c r="B4663" s="32" t="s">
        <v>1421</v>
      </c>
      <c r="C4663" s="33">
        <v>4.5</v>
      </c>
      <c r="D4663" s="34">
        <v>12.76</v>
      </c>
      <c r="E4663" s="34">
        <f t="shared" si="266"/>
        <v>13.142799999999999</v>
      </c>
      <c r="F4663" s="68">
        <v>6.8000000000000005E-2</v>
      </c>
      <c r="G4663" s="69">
        <f t="shared" si="267"/>
        <v>0.89371040000000002</v>
      </c>
      <c r="H4663" s="70">
        <f t="shared" si="268"/>
        <v>14.036510399999999</v>
      </c>
    </row>
    <row r="4664" spans="1:8" x14ac:dyDescent="0.25">
      <c r="A4664" s="33" t="str">
        <f t="shared" si="269"/>
        <v>Spain5</v>
      </c>
      <c r="B4664" s="32" t="s">
        <v>1421</v>
      </c>
      <c r="C4664" s="33">
        <v>5</v>
      </c>
      <c r="D4664" s="34">
        <v>12.76</v>
      </c>
      <c r="E4664" s="34">
        <f t="shared" si="266"/>
        <v>13.142799999999999</v>
      </c>
      <c r="F4664" s="68">
        <v>6.8000000000000005E-2</v>
      </c>
      <c r="G4664" s="69">
        <f t="shared" si="267"/>
        <v>0.89371040000000002</v>
      </c>
      <c r="H4664" s="70">
        <f t="shared" si="268"/>
        <v>14.036510399999999</v>
      </c>
    </row>
    <row r="4665" spans="1:8" x14ac:dyDescent="0.25">
      <c r="A4665" s="33" t="str">
        <f t="shared" si="269"/>
        <v>Spain5.5</v>
      </c>
      <c r="B4665" s="32" t="s">
        <v>1421</v>
      </c>
      <c r="C4665" s="33">
        <v>5.5</v>
      </c>
      <c r="D4665" s="34">
        <v>12.76</v>
      </c>
      <c r="E4665" s="34">
        <f t="shared" si="266"/>
        <v>13.142799999999999</v>
      </c>
      <c r="F4665" s="68">
        <v>6.8000000000000005E-2</v>
      </c>
      <c r="G4665" s="69">
        <f t="shared" si="267"/>
        <v>0.89371040000000002</v>
      </c>
      <c r="H4665" s="70">
        <f t="shared" si="268"/>
        <v>14.036510399999999</v>
      </c>
    </row>
    <row r="4666" spans="1:8" x14ac:dyDescent="0.25">
      <c r="A4666" s="33" t="str">
        <f t="shared" si="269"/>
        <v>Spain6</v>
      </c>
      <c r="B4666" s="32" t="s">
        <v>1421</v>
      </c>
      <c r="C4666" s="33">
        <v>6</v>
      </c>
      <c r="D4666" s="34">
        <v>12.76</v>
      </c>
      <c r="E4666" s="34">
        <f t="shared" si="266"/>
        <v>13.142799999999999</v>
      </c>
      <c r="F4666" s="68">
        <v>6.8000000000000005E-2</v>
      </c>
      <c r="G4666" s="69">
        <f t="shared" si="267"/>
        <v>0.89371040000000002</v>
      </c>
      <c r="H4666" s="70">
        <f t="shared" si="268"/>
        <v>14.036510399999999</v>
      </c>
    </row>
    <row r="4667" spans="1:8" x14ac:dyDescent="0.25">
      <c r="A4667" s="33" t="str">
        <f t="shared" si="269"/>
        <v>Spain6.5</v>
      </c>
      <c r="B4667" s="32" t="s">
        <v>1421</v>
      </c>
      <c r="C4667" s="33">
        <v>6.5</v>
      </c>
      <c r="D4667" s="34">
        <v>12.76</v>
      </c>
      <c r="E4667" s="34">
        <f t="shared" si="266"/>
        <v>13.142799999999999</v>
      </c>
      <c r="F4667" s="68">
        <v>6.8000000000000005E-2</v>
      </c>
      <c r="G4667" s="69">
        <f t="shared" si="267"/>
        <v>0.89371040000000002</v>
      </c>
      <c r="H4667" s="70">
        <f t="shared" si="268"/>
        <v>14.036510399999999</v>
      </c>
    </row>
    <row r="4668" spans="1:8" x14ac:dyDescent="0.25">
      <c r="A4668" s="33" t="str">
        <f t="shared" si="269"/>
        <v>Spain7</v>
      </c>
      <c r="B4668" s="32" t="s">
        <v>1421</v>
      </c>
      <c r="C4668" s="33">
        <v>7</v>
      </c>
      <c r="D4668" s="34">
        <v>12.76</v>
      </c>
      <c r="E4668" s="34">
        <f t="shared" si="266"/>
        <v>13.142799999999999</v>
      </c>
      <c r="F4668" s="68">
        <v>6.8000000000000005E-2</v>
      </c>
      <c r="G4668" s="69">
        <f t="shared" si="267"/>
        <v>0.89371040000000002</v>
      </c>
      <c r="H4668" s="70">
        <f t="shared" si="268"/>
        <v>14.036510399999999</v>
      </c>
    </row>
    <row r="4669" spans="1:8" x14ac:dyDescent="0.25">
      <c r="A4669" s="33" t="str">
        <f t="shared" si="269"/>
        <v>Spain7.5</v>
      </c>
      <c r="B4669" s="32" t="s">
        <v>1421</v>
      </c>
      <c r="C4669" s="33">
        <v>7.5</v>
      </c>
      <c r="D4669" s="34">
        <v>12.76</v>
      </c>
      <c r="E4669" s="34">
        <f t="shared" si="266"/>
        <v>13.142799999999999</v>
      </c>
      <c r="F4669" s="68">
        <v>6.8000000000000005E-2</v>
      </c>
      <c r="G4669" s="69">
        <f t="shared" si="267"/>
        <v>0.89371040000000002</v>
      </c>
      <c r="H4669" s="70">
        <f t="shared" si="268"/>
        <v>14.036510399999999</v>
      </c>
    </row>
    <row r="4670" spans="1:8" x14ac:dyDescent="0.25">
      <c r="A4670" s="33" t="str">
        <f t="shared" si="269"/>
        <v>Spain8</v>
      </c>
      <c r="B4670" s="32" t="s">
        <v>1421</v>
      </c>
      <c r="C4670" s="33">
        <v>8</v>
      </c>
      <c r="D4670" s="34">
        <v>12.76</v>
      </c>
      <c r="E4670" s="34">
        <f t="shared" si="266"/>
        <v>13.142799999999999</v>
      </c>
      <c r="F4670" s="68">
        <v>6.8000000000000005E-2</v>
      </c>
      <c r="G4670" s="69">
        <f t="shared" si="267"/>
        <v>0.89371040000000002</v>
      </c>
      <c r="H4670" s="70">
        <f t="shared" si="268"/>
        <v>14.036510399999999</v>
      </c>
    </row>
    <row r="4671" spans="1:8" x14ac:dyDescent="0.25">
      <c r="A4671" s="33" t="str">
        <f t="shared" si="269"/>
        <v>Spain8.5</v>
      </c>
      <c r="B4671" s="32" t="s">
        <v>1421</v>
      </c>
      <c r="C4671" s="33">
        <v>8.5</v>
      </c>
      <c r="D4671" s="34">
        <v>12.76</v>
      </c>
      <c r="E4671" s="34">
        <f t="shared" si="266"/>
        <v>13.142799999999999</v>
      </c>
      <c r="F4671" s="68">
        <v>6.8000000000000005E-2</v>
      </c>
      <c r="G4671" s="69">
        <f t="shared" si="267"/>
        <v>0.89371040000000002</v>
      </c>
      <c r="H4671" s="70">
        <f t="shared" si="268"/>
        <v>14.036510399999999</v>
      </c>
    </row>
    <row r="4672" spans="1:8" x14ac:dyDescent="0.25">
      <c r="A4672" s="33" t="str">
        <f t="shared" si="269"/>
        <v>Spain9</v>
      </c>
      <c r="B4672" s="32" t="s">
        <v>1421</v>
      </c>
      <c r="C4672" s="33">
        <v>9</v>
      </c>
      <c r="D4672" s="34">
        <v>12.76</v>
      </c>
      <c r="E4672" s="34">
        <f t="shared" si="266"/>
        <v>13.142799999999999</v>
      </c>
      <c r="F4672" s="68">
        <v>6.8000000000000005E-2</v>
      </c>
      <c r="G4672" s="69">
        <f t="shared" si="267"/>
        <v>0.89371040000000002</v>
      </c>
      <c r="H4672" s="70">
        <f t="shared" si="268"/>
        <v>14.036510399999999</v>
      </c>
    </row>
    <row r="4673" spans="1:8" x14ac:dyDescent="0.25">
      <c r="A4673" s="33" t="str">
        <f t="shared" si="269"/>
        <v>Spain9.5</v>
      </c>
      <c r="B4673" s="32" t="s">
        <v>1421</v>
      </c>
      <c r="C4673" s="33">
        <v>9.5</v>
      </c>
      <c r="D4673" s="34">
        <v>12.76</v>
      </c>
      <c r="E4673" s="34">
        <f t="shared" si="266"/>
        <v>13.142799999999999</v>
      </c>
      <c r="F4673" s="68">
        <v>6.8000000000000005E-2</v>
      </c>
      <c r="G4673" s="69">
        <f t="shared" si="267"/>
        <v>0.89371040000000002</v>
      </c>
      <c r="H4673" s="70">
        <f t="shared" si="268"/>
        <v>14.036510399999999</v>
      </c>
    </row>
    <row r="4674" spans="1:8" x14ac:dyDescent="0.25">
      <c r="A4674" s="33" t="str">
        <f t="shared" si="269"/>
        <v>Spain10</v>
      </c>
      <c r="B4674" s="32" t="s">
        <v>1421</v>
      </c>
      <c r="C4674" s="33">
        <v>10</v>
      </c>
      <c r="D4674" s="34">
        <v>12.76</v>
      </c>
      <c r="E4674" s="34">
        <f t="shared" si="266"/>
        <v>13.142799999999999</v>
      </c>
      <c r="F4674" s="68">
        <v>6.8000000000000005E-2</v>
      </c>
      <c r="G4674" s="69">
        <f t="shared" si="267"/>
        <v>0.89371040000000002</v>
      </c>
      <c r="H4674" s="70">
        <f t="shared" si="268"/>
        <v>14.036510399999999</v>
      </c>
    </row>
    <row r="4675" spans="1:8" x14ac:dyDescent="0.25">
      <c r="A4675" s="33" t="str">
        <f t="shared" si="269"/>
        <v>Spain10.5</v>
      </c>
      <c r="B4675" s="32" t="s">
        <v>1421</v>
      </c>
      <c r="C4675" s="33">
        <v>10.5</v>
      </c>
      <c r="D4675" s="34">
        <v>12.76</v>
      </c>
      <c r="E4675" s="34">
        <f t="shared" si="266"/>
        <v>13.142799999999999</v>
      </c>
      <c r="F4675" s="68">
        <v>6.8000000000000005E-2</v>
      </c>
      <c r="G4675" s="69">
        <f t="shared" si="267"/>
        <v>0.89371040000000002</v>
      </c>
      <c r="H4675" s="70">
        <f t="shared" si="268"/>
        <v>14.036510399999999</v>
      </c>
    </row>
    <row r="4676" spans="1:8" x14ac:dyDescent="0.25">
      <c r="A4676" s="33" t="str">
        <f t="shared" si="269"/>
        <v>Spain11</v>
      </c>
      <c r="B4676" s="32" t="s">
        <v>1421</v>
      </c>
      <c r="C4676" s="33">
        <v>11</v>
      </c>
      <c r="D4676" s="34">
        <v>12.76</v>
      </c>
      <c r="E4676" s="34">
        <f t="shared" si="266"/>
        <v>13.142799999999999</v>
      </c>
      <c r="F4676" s="68">
        <v>6.8000000000000005E-2</v>
      </c>
      <c r="G4676" s="69">
        <f t="shared" si="267"/>
        <v>0.89371040000000002</v>
      </c>
      <c r="H4676" s="70">
        <f t="shared" si="268"/>
        <v>14.036510399999999</v>
      </c>
    </row>
    <row r="4677" spans="1:8" x14ac:dyDescent="0.25">
      <c r="A4677" s="33" t="str">
        <f t="shared" si="269"/>
        <v>Spain11.5</v>
      </c>
      <c r="B4677" s="32" t="s">
        <v>1421</v>
      </c>
      <c r="C4677" s="33">
        <v>11.5</v>
      </c>
      <c r="D4677" s="34">
        <v>12.76</v>
      </c>
      <c r="E4677" s="34">
        <f t="shared" si="266"/>
        <v>13.142799999999999</v>
      </c>
      <c r="F4677" s="68">
        <v>6.8000000000000005E-2</v>
      </c>
      <c r="G4677" s="69">
        <f t="shared" si="267"/>
        <v>0.89371040000000002</v>
      </c>
      <c r="H4677" s="70">
        <f t="shared" si="268"/>
        <v>14.036510399999999</v>
      </c>
    </row>
    <row r="4678" spans="1:8" x14ac:dyDescent="0.25">
      <c r="A4678" s="33" t="str">
        <f t="shared" si="269"/>
        <v>Spain12</v>
      </c>
      <c r="B4678" s="32" t="s">
        <v>1421</v>
      </c>
      <c r="C4678" s="33">
        <v>12</v>
      </c>
      <c r="D4678" s="34">
        <v>12.76</v>
      </c>
      <c r="E4678" s="34">
        <f t="shared" si="266"/>
        <v>13.142799999999999</v>
      </c>
      <c r="F4678" s="68">
        <v>6.8000000000000005E-2</v>
      </c>
      <c r="G4678" s="69">
        <f t="shared" si="267"/>
        <v>0.89371040000000002</v>
      </c>
      <c r="H4678" s="70">
        <f t="shared" si="268"/>
        <v>14.036510399999999</v>
      </c>
    </row>
    <row r="4679" spans="1:8" x14ac:dyDescent="0.25">
      <c r="A4679" s="33" t="str">
        <f t="shared" si="269"/>
        <v>Spain12.5</v>
      </c>
      <c r="B4679" s="32" t="s">
        <v>1421</v>
      </c>
      <c r="C4679" s="33">
        <v>12.5</v>
      </c>
      <c r="D4679" s="34">
        <v>12.76</v>
      </c>
      <c r="E4679" s="34">
        <f t="shared" si="266"/>
        <v>13.142799999999999</v>
      </c>
      <c r="F4679" s="68">
        <v>6.8000000000000005E-2</v>
      </c>
      <c r="G4679" s="69">
        <f t="shared" si="267"/>
        <v>0.89371040000000002</v>
      </c>
      <c r="H4679" s="70">
        <f t="shared" si="268"/>
        <v>14.036510399999999</v>
      </c>
    </row>
    <row r="4680" spans="1:8" x14ac:dyDescent="0.25">
      <c r="A4680" s="33" t="str">
        <f t="shared" si="269"/>
        <v>Spain13</v>
      </c>
      <c r="B4680" s="32" t="s">
        <v>1421</v>
      </c>
      <c r="C4680" s="33">
        <v>13</v>
      </c>
      <c r="D4680" s="34">
        <v>12.76</v>
      </c>
      <c r="E4680" s="34">
        <f t="shared" si="266"/>
        <v>13.142799999999999</v>
      </c>
      <c r="F4680" s="68">
        <v>6.8000000000000005E-2</v>
      </c>
      <c r="G4680" s="69">
        <f t="shared" si="267"/>
        <v>0.89371040000000002</v>
      </c>
      <c r="H4680" s="70">
        <f t="shared" si="268"/>
        <v>14.036510399999999</v>
      </c>
    </row>
    <row r="4681" spans="1:8" x14ac:dyDescent="0.25">
      <c r="A4681" s="33" t="str">
        <f t="shared" si="269"/>
        <v>Spain13.5</v>
      </c>
      <c r="B4681" s="32" t="s">
        <v>1421</v>
      </c>
      <c r="C4681" s="33">
        <v>13.5</v>
      </c>
      <c r="D4681" s="34">
        <v>12.76</v>
      </c>
      <c r="E4681" s="34">
        <f t="shared" si="266"/>
        <v>13.142799999999999</v>
      </c>
      <c r="F4681" s="68">
        <v>6.8000000000000005E-2</v>
      </c>
      <c r="G4681" s="69">
        <f t="shared" si="267"/>
        <v>0.89371040000000002</v>
      </c>
      <c r="H4681" s="70">
        <f t="shared" si="268"/>
        <v>14.036510399999999</v>
      </c>
    </row>
    <row r="4682" spans="1:8" x14ac:dyDescent="0.25">
      <c r="A4682" s="33" t="str">
        <f t="shared" si="269"/>
        <v>Spain14</v>
      </c>
      <c r="B4682" s="32" t="s">
        <v>1421</v>
      </c>
      <c r="C4682" s="33">
        <v>14</v>
      </c>
      <c r="D4682" s="34">
        <v>12.76</v>
      </c>
      <c r="E4682" s="34">
        <f t="shared" si="266"/>
        <v>13.142799999999999</v>
      </c>
      <c r="F4682" s="68">
        <v>6.8000000000000005E-2</v>
      </c>
      <c r="G4682" s="69">
        <f t="shared" si="267"/>
        <v>0.89371040000000002</v>
      </c>
      <c r="H4682" s="70">
        <f t="shared" si="268"/>
        <v>14.036510399999999</v>
      </c>
    </row>
    <row r="4683" spans="1:8" x14ac:dyDescent="0.25">
      <c r="A4683" s="33" t="str">
        <f t="shared" si="269"/>
        <v>Spain14.5</v>
      </c>
      <c r="B4683" s="32" t="s">
        <v>1421</v>
      </c>
      <c r="C4683" s="33">
        <v>14.5</v>
      </c>
      <c r="D4683" s="34">
        <v>12.76</v>
      </c>
      <c r="E4683" s="34">
        <f t="shared" si="266"/>
        <v>13.142799999999999</v>
      </c>
      <c r="F4683" s="68">
        <v>6.8000000000000005E-2</v>
      </c>
      <c r="G4683" s="69">
        <f t="shared" si="267"/>
        <v>0.89371040000000002</v>
      </c>
      <c r="H4683" s="70">
        <f t="shared" si="268"/>
        <v>14.036510399999999</v>
      </c>
    </row>
    <row r="4684" spans="1:8" x14ac:dyDescent="0.25">
      <c r="A4684" s="33" t="str">
        <f t="shared" si="269"/>
        <v>Spain15</v>
      </c>
      <c r="B4684" s="32" t="s">
        <v>1421</v>
      </c>
      <c r="C4684" s="33">
        <v>15</v>
      </c>
      <c r="D4684" s="34">
        <v>12.76</v>
      </c>
      <c r="E4684" s="34">
        <f t="shared" si="266"/>
        <v>13.142799999999999</v>
      </c>
      <c r="F4684" s="68">
        <v>6.8000000000000005E-2</v>
      </c>
      <c r="G4684" s="69">
        <f t="shared" si="267"/>
        <v>0.89371040000000002</v>
      </c>
      <c r="H4684" s="70">
        <f t="shared" si="268"/>
        <v>14.036510399999999</v>
      </c>
    </row>
    <row r="4685" spans="1:8" x14ac:dyDescent="0.25">
      <c r="A4685" s="33" t="str">
        <f t="shared" si="269"/>
        <v>Spain15.5</v>
      </c>
      <c r="B4685" s="32" t="s">
        <v>1421</v>
      </c>
      <c r="C4685" s="33">
        <v>15.5</v>
      </c>
      <c r="D4685" s="34">
        <v>12.76</v>
      </c>
      <c r="E4685" s="34">
        <f t="shared" si="266"/>
        <v>13.142799999999999</v>
      </c>
      <c r="F4685" s="68">
        <v>6.8000000000000005E-2</v>
      </c>
      <c r="G4685" s="69">
        <f t="shared" si="267"/>
        <v>0.89371040000000002</v>
      </c>
      <c r="H4685" s="70">
        <f t="shared" si="268"/>
        <v>14.036510399999999</v>
      </c>
    </row>
    <row r="4686" spans="1:8" x14ac:dyDescent="0.25">
      <c r="A4686" s="33" t="str">
        <f t="shared" si="269"/>
        <v>Spain16</v>
      </c>
      <c r="B4686" s="32" t="s">
        <v>1421</v>
      </c>
      <c r="C4686" s="33">
        <v>16</v>
      </c>
      <c r="D4686" s="34">
        <v>12.76</v>
      </c>
      <c r="E4686" s="34">
        <f t="shared" si="266"/>
        <v>13.142799999999999</v>
      </c>
      <c r="F4686" s="68">
        <v>6.8000000000000005E-2</v>
      </c>
      <c r="G4686" s="69">
        <f t="shared" si="267"/>
        <v>0.89371040000000002</v>
      </c>
      <c r="H4686" s="70">
        <f t="shared" si="268"/>
        <v>14.036510399999999</v>
      </c>
    </row>
    <row r="4687" spans="1:8" x14ac:dyDescent="0.25">
      <c r="A4687" s="33" t="str">
        <f t="shared" si="269"/>
        <v>Spain16.5</v>
      </c>
      <c r="B4687" s="32" t="s">
        <v>1421</v>
      </c>
      <c r="C4687" s="33">
        <v>16.5</v>
      </c>
      <c r="D4687" s="34">
        <v>12.76</v>
      </c>
      <c r="E4687" s="34">
        <f t="shared" si="266"/>
        <v>13.142799999999999</v>
      </c>
      <c r="F4687" s="68">
        <v>6.8000000000000005E-2</v>
      </c>
      <c r="G4687" s="69">
        <f t="shared" si="267"/>
        <v>0.89371040000000002</v>
      </c>
      <c r="H4687" s="70">
        <f t="shared" si="268"/>
        <v>14.036510399999999</v>
      </c>
    </row>
    <row r="4688" spans="1:8" x14ac:dyDescent="0.25">
      <c r="A4688" s="33" t="str">
        <f t="shared" si="269"/>
        <v>Spain17</v>
      </c>
      <c r="B4688" s="32" t="s">
        <v>1421</v>
      </c>
      <c r="C4688" s="33">
        <v>17</v>
      </c>
      <c r="D4688" s="34">
        <v>12.76</v>
      </c>
      <c r="E4688" s="34">
        <f t="shared" si="266"/>
        <v>13.142799999999999</v>
      </c>
      <c r="F4688" s="68">
        <v>6.8000000000000005E-2</v>
      </c>
      <c r="G4688" s="69">
        <f t="shared" si="267"/>
        <v>0.89371040000000002</v>
      </c>
      <c r="H4688" s="70">
        <f t="shared" si="268"/>
        <v>14.036510399999999</v>
      </c>
    </row>
    <row r="4689" spans="1:8" x14ac:dyDescent="0.25">
      <c r="A4689" s="33" t="str">
        <f t="shared" si="269"/>
        <v>Spain17.5</v>
      </c>
      <c r="B4689" s="32" t="s">
        <v>1421</v>
      </c>
      <c r="C4689" s="33">
        <v>17.5</v>
      </c>
      <c r="D4689" s="34">
        <v>12.76</v>
      </c>
      <c r="E4689" s="34">
        <f t="shared" si="266"/>
        <v>13.142799999999999</v>
      </c>
      <c r="F4689" s="68">
        <v>6.8000000000000005E-2</v>
      </c>
      <c r="G4689" s="69">
        <f t="shared" si="267"/>
        <v>0.89371040000000002</v>
      </c>
      <c r="H4689" s="70">
        <f t="shared" si="268"/>
        <v>14.036510399999999</v>
      </c>
    </row>
    <row r="4690" spans="1:8" x14ac:dyDescent="0.25">
      <c r="A4690" s="33" t="str">
        <f t="shared" si="269"/>
        <v>Spain18</v>
      </c>
      <c r="B4690" s="32" t="s">
        <v>1421</v>
      </c>
      <c r="C4690" s="33">
        <v>18</v>
      </c>
      <c r="D4690" s="34">
        <v>12.76</v>
      </c>
      <c r="E4690" s="34">
        <f t="shared" ref="E4690:E4753" si="270">D4690*1.03</f>
        <v>13.142799999999999</v>
      </c>
      <c r="F4690" s="68">
        <v>6.8000000000000005E-2</v>
      </c>
      <c r="G4690" s="69">
        <f t="shared" ref="G4690:G4753" si="271">E4690*F4690</f>
        <v>0.89371040000000002</v>
      </c>
      <c r="H4690" s="70">
        <f t="shared" ref="H4690:H4753" si="272">G4690+E4690</f>
        <v>14.036510399999999</v>
      </c>
    </row>
    <row r="4691" spans="1:8" x14ac:dyDescent="0.25">
      <c r="A4691" s="33" t="str">
        <f t="shared" si="269"/>
        <v>Spain18.5</v>
      </c>
      <c r="B4691" s="32" t="s">
        <v>1421</v>
      </c>
      <c r="C4691" s="33">
        <v>18.5</v>
      </c>
      <c r="D4691" s="34">
        <v>12.76</v>
      </c>
      <c r="E4691" s="34">
        <f t="shared" si="270"/>
        <v>13.142799999999999</v>
      </c>
      <c r="F4691" s="68">
        <v>6.8000000000000005E-2</v>
      </c>
      <c r="G4691" s="69">
        <f t="shared" si="271"/>
        <v>0.89371040000000002</v>
      </c>
      <c r="H4691" s="70">
        <f t="shared" si="272"/>
        <v>14.036510399999999</v>
      </c>
    </row>
    <row r="4692" spans="1:8" x14ac:dyDescent="0.25">
      <c r="A4692" s="33" t="str">
        <f t="shared" si="269"/>
        <v>Spain19</v>
      </c>
      <c r="B4692" s="32" t="s">
        <v>1421</v>
      </c>
      <c r="C4692" s="33">
        <v>19</v>
      </c>
      <c r="D4692" s="34">
        <v>12.76</v>
      </c>
      <c r="E4692" s="34">
        <f t="shared" si="270"/>
        <v>13.142799999999999</v>
      </c>
      <c r="F4692" s="68">
        <v>6.8000000000000005E-2</v>
      </c>
      <c r="G4692" s="69">
        <f t="shared" si="271"/>
        <v>0.89371040000000002</v>
      </c>
      <c r="H4692" s="70">
        <f t="shared" si="272"/>
        <v>14.036510399999999</v>
      </c>
    </row>
    <row r="4693" spans="1:8" x14ac:dyDescent="0.25">
      <c r="A4693" s="33" t="str">
        <f t="shared" ref="A4693:A4757" si="273">CONCATENATE(B4693,C4693)</f>
        <v>Spain19.5</v>
      </c>
      <c r="B4693" s="32" t="s">
        <v>1421</v>
      </c>
      <c r="C4693" s="33">
        <v>19.5</v>
      </c>
      <c r="D4693" s="34">
        <v>12.76</v>
      </c>
      <c r="E4693" s="34">
        <f t="shared" si="270"/>
        <v>13.142799999999999</v>
      </c>
      <c r="F4693" s="68">
        <v>6.8000000000000005E-2</v>
      </c>
      <c r="G4693" s="69">
        <f t="shared" si="271"/>
        <v>0.89371040000000002</v>
      </c>
      <c r="H4693" s="70">
        <f t="shared" si="272"/>
        <v>14.036510399999999</v>
      </c>
    </row>
    <row r="4694" spans="1:8" x14ac:dyDescent="0.25">
      <c r="A4694" s="33" t="str">
        <f t="shared" si="273"/>
        <v>Spain20</v>
      </c>
      <c r="B4694" s="32" t="s">
        <v>1421</v>
      </c>
      <c r="C4694" s="33">
        <v>20</v>
      </c>
      <c r="D4694" s="34">
        <v>12.76</v>
      </c>
      <c r="E4694" s="34">
        <f t="shared" si="270"/>
        <v>13.142799999999999</v>
      </c>
      <c r="F4694" s="68">
        <v>6.8000000000000005E-2</v>
      </c>
      <c r="G4694" s="69">
        <f t="shared" si="271"/>
        <v>0.89371040000000002</v>
      </c>
      <c r="H4694" s="70">
        <f t="shared" si="272"/>
        <v>14.036510399999999</v>
      </c>
    </row>
    <row r="4695" spans="1:8" x14ac:dyDescent="0.25">
      <c r="A4695" s="33" t="str">
        <f t="shared" si="273"/>
        <v>Spain20.5</v>
      </c>
      <c r="B4695" s="32" t="s">
        <v>1421</v>
      </c>
      <c r="C4695" s="33">
        <v>20.5</v>
      </c>
      <c r="D4695" s="34">
        <v>12.76</v>
      </c>
      <c r="E4695" s="34">
        <f t="shared" si="270"/>
        <v>13.142799999999999</v>
      </c>
      <c r="F4695" s="68">
        <v>6.8000000000000005E-2</v>
      </c>
      <c r="G4695" s="69">
        <f t="shared" si="271"/>
        <v>0.89371040000000002</v>
      </c>
      <c r="H4695" s="70">
        <f t="shared" si="272"/>
        <v>14.036510399999999</v>
      </c>
    </row>
    <row r="4696" spans="1:8" x14ac:dyDescent="0.25">
      <c r="A4696" s="33" t="str">
        <f t="shared" si="273"/>
        <v>Spain21</v>
      </c>
      <c r="B4696" s="32" t="s">
        <v>1421</v>
      </c>
      <c r="C4696" s="33">
        <v>21</v>
      </c>
      <c r="D4696" s="34">
        <v>12.76</v>
      </c>
      <c r="E4696" s="34">
        <f t="shared" si="270"/>
        <v>13.142799999999999</v>
      </c>
      <c r="F4696" s="68">
        <v>6.8000000000000005E-2</v>
      </c>
      <c r="G4696" s="69">
        <f t="shared" si="271"/>
        <v>0.89371040000000002</v>
      </c>
      <c r="H4696" s="70">
        <f t="shared" si="272"/>
        <v>14.036510399999999</v>
      </c>
    </row>
    <row r="4697" spans="1:8" x14ac:dyDescent="0.25">
      <c r="A4697" s="33" t="str">
        <f t="shared" si="273"/>
        <v>Spain21.5</v>
      </c>
      <c r="B4697" s="32" t="s">
        <v>1421</v>
      </c>
      <c r="C4697" s="33">
        <v>21.5</v>
      </c>
      <c r="D4697" s="34">
        <v>12.76</v>
      </c>
      <c r="E4697" s="34">
        <f t="shared" si="270"/>
        <v>13.142799999999999</v>
      </c>
      <c r="F4697" s="68">
        <v>6.8000000000000005E-2</v>
      </c>
      <c r="G4697" s="69">
        <f t="shared" si="271"/>
        <v>0.89371040000000002</v>
      </c>
      <c r="H4697" s="70">
        <f t="shared" si="272"/>
        <v>14.036510399999999</v>
      </c>
    </row>
    <row r="4698" spans="1:8" x14ac:dyDescent="0.25">
      <c r="A4698" s="33" t="str">
        <f t="shared" si="273"/>
        <v>Spain22</v>
      </c>
      <c r="B4698" s="32" t="s">
        <v>1421</v>
      </c>
      <c r="C4698" s="33">
        <v>22</v>
      </c>
      <c r="D4698" s="34">
        <v>12.76</v>
      </c>
      <c r="E4698" s="34">
        <f t="shared" si="270"/>
        <v>13.142799999999999</v>
      </c>
      <c r="F4698" s="68">
        <v>6.8000000000000005E-2</v>
      </c>
      <c r="G4698" s="69">
        <f t="shared" si="271"/>
        <v>0.89371040000000002</v>
      </c>
      <c r="H4698" s="70">
        <f t="shared" si="272"/>
        <v>14.036510399999999</v>
      </c>
    </row>
    <row r="4699" spans="1:8" x14ac:dyDescent="0.25">
      <c r="A4699" s="33" t="str">
        <f t="shared" si="273"/>
        <v>Spain22.5</v>
      </c>
      <c r="B4699" s="32" t="s">
        <v>1421</v>
      </c>
      <c r="C4699" s="33">
        <v>22.5</v>
      </c>
      <c r="D4699" s="34">
        <v>12.76</v>
      </c>
      <c r="E4699" s="34">
        <f t="shared" si="270"/>
        <v>13.142799999999999</v>
      </c>
      <c r="F4699" s="68">
        <v>6.8000000000000005E-2</v>
      </c>
      <c r="G4699" s="69">
        <f t="shared" si="271"/>
        <v>0.89371040000000002</v>
      </c>
      <c r="H4699" s="70">
        <f t="shared" si="272"/>
        <v>14.036510399999999</v>
      </c>
    </row>
    <row r="4700" spans="1:8" x14ac:dyDescent="0.25">
      <c r="A4700" s="33" t="str">
        <f t="shared" si="273"/>
        <v>Spain23</v>
      </c>
      <c r="B4700" s="32" t="s">
        <v>1421</v>
      </c>
      <c r="C4700" s="33">
        <v>23</v>
      </c>
      <c r="D4700" s="34">
        <v>12.76</v>
      </c>
      <c r="E4700" s="34">
        <f t="shared" si="270"/>
        <v>13.142799999999999</v>
      </c>
      <c r="F4700" s="68">
        <v>6.8000000000000005E-2</v>
      </c>
      <c r="G4700" s="69">
        <f t="shared" si="271"/>
        <v>0.89371040000000002</v>
      </c>
      <c r="H4700" s="70">
        <f t="shared" si="272"/>
        <v>14.036510399999999</v>
      </c>
    </row>
    <row r="4701" spans="1:8" x14ac:dyDescent="0.25">
      <c r="A4701" s="33" t="str">
        <f t="shared" si="273"/>
        <v>Spain23.5</v>
      </c>
      <c r="B4701" s="32" t="s">
        <v>1421</v>
      </c>
      <c r="C4701" s="33">
        <v>23.5</v>
      </c>
      <c r="D4701" s="34">
        <v>12.76</v>
      </c>
      <c r="E4701" s="34">
        <f t="shared" si="270"/>
        <v>13.142799999999999</v>
      </c>
      <c r="F4701" s="68">
        <v>6.8000000000000005E-2</v>
      </c>
      <c r="G4701" s="69">
        <f t="shared" si="271"/>
        <v>0.89371040000000002</v>
      </c>
      <c r="H4701" s="70">
        <f t="shared" si="272"/>
        <v>14.036510399999999</v>
      </c>
    </row>
    <row r="4702" spans="1:8" x14ac:dyDescent="0.25">
      <c r="A4702" s="33" t="str">
        <f t="shared" si="273"/>
        <v>Spain24</v>
      </c>
      <c r="B4702" s="32" t="s">
        <v>1421</v>
      </c>
      <c r="C4702" s="33">
        <v>24</v>
      </c>
      <c r="D4702" s="34">
        <v>12.76</v>
      </c>
      <c r="E4702" s="34">
        <f t="shared" si="270"/>
        <v>13.142799999999999</v>
      </c>
      <c r="F4702" s="68">
        <v>6.8000000000000005E-2</v>
      </c>
      <c r="G4702" s="69">
        <f t="shared" si="271"/>
        <v>0.89371040000000002</v>
      </c>
      <c r="H4702" s="70">
        <f t="shared" si="272"/>
        <v>14.036510399999999</v>
      </c>
    </row>
    <row r="4703" spans="1:8" x14ac:dyDescent="0.25">
      <c r="A4703" s="33" t="str">
        <f t="shared" si="273"/>
        <v>Spain24.5</v>
      </c>
      <c r="B4703" s="32" t="s">
        <v>1421</v>
      </c>
      <c r="C4703" s="33">
        <v>24.5</v>
      </c>
      <c r="D4703" s="34">
        <v>12.76</v>
      </c>
      <c r="E4703" s="34">
        <f t="shared" si="270"/>
        <v>13.142799999999999</v>
      </c>
      <c r="F4703" s="68">
        <v>6.8000000000000005E-2</v>
      </c>
      <c r="G4703" s="69">
        <f t="shared" si="271"/>
        <v>0.89371040000000002</v>
      </c>
      <c r="H4703" s="70">
        <f t="shared" si="272"/>
        <v>14.036510399999999</v>
      </c>
    </row>
    <row r="4704" spans="1:8" x14ac:dyDescent="0.25">
      <c r="A4704" s="33" t="str">
        <f t="shared" si="273"/>
        <v>Spain25</v>
      </c>
      <c r="B4704" s="32" t="s">
        <v>1421</v>
      </c>
      <c r="C4704" s="33">
        <v>25</v>
      </c>
      <c r="D4704" s="34">
        <v>12.76</v>
      </c>
      <c r="E4704" s="34">
        <f t="shared" si="270"/>
        <v>13.142799999999999</v>
      </c>
      <c r="F4704" s="68">
        <v>6.8000000000000005E-2</v>
      </c>
      <c r="G4704" s="69">
        <f t="shared" si="271"/>
        <v>0.89371040000000002</v>
      </c>
      <c r="H4704" s="70">
        <f t="shared" si="272"/>
        <v>14.036510399999999</v>
      </c>
    </row>
    <row r="4705" spans="1:8" x14ac:dyDescent="0.25">
      <c r="A4705" s="33" t="str">
        <f t="shared" si="273"/>
        <v>Spain25.5</v>
      </c>
      <c r="B4705" s="32" t="s">
        <v>1421</v>
      </c>
      <c r="C4705" s="33">
        <v>25.5</v>
      </c>
      <c r="D4705" s="34">
        <v>25.52</v>
      </c>
      <c r="E4705" s="34">
        <f t="shared" si="270"/>
        <v>26.285599999999999</v>
      </c>
      <c r="F4705" s="68">
        <v>6.8000000000000005E-2</v>
      </c>
      <c r="G4705" s="69">
        <f t="shared" si="271"/>
        <v>1.7874208</v>
      </c>
      <c r="H4705" s="70">
        <f t="shared" si="272"/>
        <v>28.073020799999998</v>
      </c>
    </row>
    <row r="4706" spans="1:8" x14ac:dyDescent="0.25">
      <c r="A4706" s="33" t="str">
        <f t="shared" si="273"/>
        <v>Spain26</v>
      </c>
      <c r="B4706" s="32" t="s">
        <v>1421</v>
      </c>
      <c r="C4706" s="33">
        <v>26</v>
      </c>
      <c r="D4706" s="34">
        <v>25.52</v>
      </c>
      <c r="E4706" s="34">
        <f t="shared" si="270"/>
        <v>26.285599999999999</v>
      </c>
      <c r="F4706" s="68">
        <v>6.8000000000000005E-2</v>
      </c>
      <c r="G4706" s="69">
        <f t="shared" si="271"/>
        <v>1.7874208</v>
      </c>
      <c r="H4706" s="70">
        <f t="shared" si="272"/>
        <v>28.073020799999998</v>
      </c>
    </row>
    <row r="4707" spans="1:8" x14ac:dyDescent="0.25">
      <c r="A4707" s="33" t="str">
        <f t="shared" si="273"/>
        <v>Spain26.5</v>
      </c>
      <c r="B4707" s="32" t="s">
        <v>1421</v>
      </c>
      <c r="C4707" s="33">
        <v>26.5</v>
      </c>
      <c r="D4707" s="34">
        <v>25.52</v>
      </c>
      <c r="E4707" s="34">
        <f t="shared" si="270"/>
        <v>26.285599999999999</v>
      </c>
      <c r="F4707" s="68">
        <v>6.8000000000000005E-2</v>
      </c>
      <c r="G4707" s="69">
        <f t="shared" si="271"/>
        <v>1.7874208</v>
      </c>
      <c r="H4707" s="70">
        <f t="shared" si="272"/>
        <v>28.073020799999998</v>
      </c>
    </row>
    <row r="4708" spans="1:8" x14ac:dyDescent="0.25">
      <c r="A4708" s="33" t="str">
        <f t="shared" si="273"/>
        <v>Spain27</v>
      </c>
      <c r="B4708" s="32" t="s">
        <v>1421</v>
      </c>
      <c r="C4708" s="33">
        <v>27</v>
      </c>
      <c r="D4708" s="34">
        <v>25.52</v>
      </c>
      <c r="E4708" s="34">
        <f t="shared" si="270"/>
        <v>26.285599999999999</v>
      </c>
      <c r="F4708" s="68">
        <v>6.8000000000000005E-2</v>
      </c>
      <c r="G4708" s="69">
        <f t="shared" si="271"/>
        <v>1.7874208</v>
      </c>
      <c r="H4708" s="70">
        <f t="shared" si="272"/>
        <v>28.073020799999998</v>
      </c>
    </row>
    <row r="4709" spans="1:8" x14ac:dyDescent="0.25">
      <c r="A4709" s="33" t="str">
        <f t="shared" si="273"/>
        <v>Spain27.5</v>
      </c>
      <c r="B4709" s="32" t="s">
        <v>1421</v>
      </c>
      <c r="C4709" s="33">
        <v>27.5</v>
      </c>
      <c r="D4709" s="34">
        <v>25.52</v>
      </c>
      <c r="E4709" s="34">
        <f t="shared" si="270"/>
        <v>26.285599999999999</v>
      </c>
      <c r="F4709" s="68">
        <v>6.8000000000000005E-2</v>
      </c>
      <c r="G4709" s="69">
        <f t="shared" si="271"/>
        <v>1.7874208</v>
      </c>
      <c r="H4709" s="70">
        <f t="shared" si="272"/>
        <v>28.073020799999998</v>
      </c>
    </row>
    <row r="4710" spans="1:8" x14ac:dyDescent="0.25">
      <c r="A4710" s="33" t="str">
        <f t="shared" si="273"/>
        <v>Spain28</v>
      </c>
      <c r="B4710" s="32" t="s">
        <v>1421</v>
      </c>
      <c r="C4710" s="33">
        <v>28</v>
      </c>
      <c r="D4710" s="34">
        <v>25.52</v>
      </c>
      <c r="E4710" s="34">
        <f t="shared" si="270"/>
        <v>26.285599999999999</v>
      </c>
      <c r="F4710" s="68">
        <v>6.8000000000000005E-2</v>
      </c>
      <c r="G4710" s="69">
        <f t="shared" si="271"/>
        <v>1.7874208</v>
      </c>
      <c r="H4710" s="70">
        <f t="shared" si="272"/>
        <v>28.073020799999998</v>
      </c>
    </row>
    <row r="4711" spans="1:8" x14ac:dyDescent="0.25">
      <c r="A4711" s="33" t="str">
        <f t="shared" si="273"/>
        <v>Spain28.5</v>
      </c>
      <c r="B4711" s="32" t="s">
        <v>1421</v>
      </c>
      <c r="C4711" s="33">
        <v>28.5</v>
      </c>
      <c r="D4711" s="34">
        <v>25.52</v>
      </c>
      <c r="E4711" s="34">
        <f t="shared" si="270"/>
        <v>26.285599999999999</v>
      </c>
      <c r="F4711" s="68">
        <v>6.8000000000000005E-2</v>
      </c>
      <c r="G4711" s="69">
        <f t="shared" si="271"/>
        <v>1.7874208</v>
      </c>
      <c r="H4711" s="70">
        <f t="shared" si="272"/>
        <v>28.073020799999998</v>
      </c>
    </row>
    <row r="4712" spans="1:8" x14ac:dyDescent="0.25">
      <c r="A4712" s="33" t="str">
        <f t="shared" si="273"/>
        <v>Spain29</v>
      </c>
      <c r="B4712" s="32" t="s">
        <v>1421</v>
      </c>
      <c r="C4712" s="33">
        <v>29</v>
      </c>
      <c r="D4712" s="34">
        <v>25.52</v>
      </c>
      <c r="E4712" s="34">
        <f t="shared" si="270"/>
        <v>26.285599999999999</v>
      </c>
      <c r="F4712" s="68">
        <v>6.8000000000000005E-2</v>
      </c>
      <c r="G4712" s="69">
        <f t="shared" si="271"/>
        <v>1.7874208</v>
      </c>
      <c r="H4712" s="70">
        <f t="shared" si="272"/>
        <v>28.073020799999998</v>
      </c>
    </row>
    <row r="4713" spans="1:8" x14ac:dyDescent="0.25">
      <c r="A4713" s="33" t="str">
        <f t="shared" si="273"/>
        <v>Spain29.5</v>
      </c>
      <c r="B4713" s="32" t="s">
        <v>1421</v>
      </c>
      <c r="C4713" s="33">
        <v>29.5</v>
      </c>
      <c r="D4713" s="34">
        <v>25.52</v>
      </c>
      <c r="E4713" s="34">
        <f t="shared" si="270"/>
        <v>26.285599999999999</v>
      </c>
      <c r="F4713" s="68">
        <v>6.8000000000000005E-2</v>
      </c>
      <c r="G4713" s="69">
        <f t="shared" si="271"/>
        <v>1.7874208</v>
      </c>
      <c r="H4713" s="70">
        <f t="shared" si="272"/>
        <v>28.073020799999998</v>
      </c>
    </row>
    <row r="4714" spans="1:8" x14ac:dyDescent="0.25">
      <c r="A4714" s="33" t="str">
        <f t="shared" si="273"/>
        <v>Spain30</v>
      </c>
      <c r="B4714" s="32" t="s">
        <v>1421</v>
      </c>
      <c r="C4714" s="33">
        <v>30</v>
      </c>
      <c r="D4714" s="34">
        <v>25.52</v>
      </c>
      <c r="E4714" s="34">
        <f t="shared" si="270"/>
        <v>26.285599999999999</v>
      </c>
      <c r="F4714" s="68">
        <v>6.8000000000000005E-2</v>
      </c>
      <c r="G4714" s="69">
        <f t="shared" si="271"/>
        <v>1.7874208</v>
      </c>
      <c r="H4714" s="70">
        <f t="shared" si="272"/>
        <v>28.073020799999998</v>
      </c>
    </row>
    <row r="4715" spans="1:8" x14ac:dyDescent="0.25">
      <c r="A4715" s="33" t="str">
        <f t="shared" si="273"/>
        <v>Spain30.5</v>
      </c>
      <c r="B4715" s="32" t="s">
        <v>1421</v>
      </c>
      <c r="C4715" s="33">
        <v>30.5</v>
      </c>
      <c r="D4715" s="34">
        <v>25.52</v>
      </c>
      <c r="E4715" s="34">
        <f t="shared" si="270"/>
        <v>26.285599999999999</v>
      </c>
      <c r="F4715" s="68">
        <v>6.8000000000000005E-2</v>
      </c>
      <c r="G4715" s="69">
        <f t="shared" si="271"/>
        <v>1.7874208</v>
      </c>
      <c r="H4715" s="70">
        <f t="shared" si="272"/>
        <v>28.073020799999998</v>
      </c>
    </row>
    <row r="4716" spans="1:8" x14ac:dyDescent="0.25">
      <c r="A4716" s="33" t="str">
        <f t="shared" si="273"/>
        <v>Spain31</v>
      </c>
      <c r="B4716" s="32" t="s">
        <v>1421</v>
      </c>
      <c r="C4716" s="33">
        <v>31</v>
      </c>
      <c r="D4716" s="34">
        <v>25.52</v>
      </c>
      <c r="E4716" s="34">
        <f t="shared" si="270"/>
        <v>26.285599999999999</v>
      </c>
      <c r="F4716" s="68">
        <v>6.8000000000000005E-2</v>
      </c>
      <c r="G4716" s="69">
        <f t="shared" si="271"/>
        <v>1.7874208</v>
      </c>
      <c r="H4716" s="70">
        <f t="shared" si="272"/>
        <v>28.073020799999998</v>
      </c>
    </row>
    <row r="4717" spans="1:8" x14ac:dyDescent="0.25">
      <c r="A4717" s="33" t="str">
        <f t="shared" si="273"/>
        <v>Spain31.5</v>
      </c>
      <c r="B4717" s="32" t="s">
        <v>1421</v>
      </c>
      <c r="C4717" s="33">
        <v>31.5</v>
      </c>
      <c r="D4717" s="34">
        <v>25.52</v>
      </c>
      <c r="E4717" s="34">
        <f t="shared" si="270"/>
        <v>26.285599999999999</v>
      </c>
      <c r="F4717" s="68">
        <v>6.8000000000000005E-2</v>
      </c>
      <c r="G4717" s="69">
        <f t="shared" si="271"/>
        <v>1.7874208</v>
      </c>
      <c r="H4717" s="70">
        <f t="shared" si="272"/>
        <v>28.073020799999998</v>
      </c>
    </row>
    <row r="4718" spans="1:8" x14ac:dyDescent="0.25">
      <c r="A4718" s="33" t="str">
        <f t="shared" si="273"/>
        <v>Spain32</v>
      </c>
      <c r="B4718" s="32" t="s">
        <v>1421</v>
      </c>
      <c r="C4718" s="33">
        <v>32</v>
      </c>
      <c r="D4718" s="34">
        <v>25.52</v>
      </c>
      <c r="E4718" s="34">
        <f t="shared" si="270"/>
        <v>26.285599999999999</v>
      </c>
      <c r="F4718" s="68">
        <v>6.8000000000000005E-2</v>
      </c>
      <c r="G4718" s="69">
        <f t="shared" si="271"/>
        <v>1.7874208</v>
      </c>
      <c r="H4718" s="70">
        <f t="shared" si="272"/>
        <v>28.073020799999998</v>
      </c>
    </row>
    <row r="4719" spans="1:8" x14ac:dyDescent="0.25">
      <c r="A4719" s="33" t="str">
        <f t="shared" si="273"/>
        <v>Spain32.5</v>
      </c>
      <c r="B4719" s="32" t="s">
        <v>1421</v>
      </c>
      <c r="C4719" s="33">
        <v>32.5</v>
      </c>
      <c r="D4719" s="34">
        <v>25.52</v>
      </c>
      <c r="E4719" s="34">
        <f t="shared" si="270"/>
        <v>26.285599999999999</v>
      </c>
      <c r="F4719" s="68">
        <v>6.8000000000000005E-2</v>
      </c>
      <c r="G4719" s="69">
        <f t="shared" si="271"/>
        <v>1.7874208</v>
      </c>
      <c r="H4719" s="70">
        <f t="shared" si="272"/>
        <v>28.073020799999998</v>
      </c>
    </row>
    <row r="4720" spans="1:8" x14ac:dyDescent="0.25">
      <c r="A4720" s="33" t="str">
        <f t="shared" si="273"/>
        <v>Spain33</v>
      </c>
      <c r="B4720" s="32" t="s">
        <v>1421</v>
      </c>
      <c r="C4720" s="33">
        <v>33</v>
      </c>
      <c r="D4720" s="34">
        <v>25.52</v>
      </c>
      <c r="E4720" s="34">
        <f t="shared" si="270"/>
        <v>26.285599999999999</v>
      </c>
      <c r="F4720" s="68">
        <v>6.8000000000000005E-2</v>
      </c>
      <c r="G4720" s="69">
        <f t="shared" si="271"/>
        <v>1.7874208</v>
      </c>
      <c r="H4720" s="70">
        <f t="shared" si="272"/>
        <v>28.073020799999998</v>
      </c>
    </row>
    <row r="4721" spans="1:8" x14ac:dyDescent="0.25">
      <c r="A4721" s="33" t="str">
        <f t="shared" si="273"/>
        <v>Spain33.5</v>
      </c>
      <c r="B4721" s="32" t="s">
        <v>1421</v>
      </c>
      <c r="C4721" s="33">
        <v>33.5</v>
      </c>
      <c r="D4721" s="34">
        <v>25.52</v>
      </c>
      <c r="E4721" s="34">
        <f t="shared" si="270"/>
        <v>26.285599999999999</v>
      </c>
      <c r="F4721" s="68">
        <v>6.8000000000000005E-2</v>
      </c>
      <c r="G4721" s="69">
        <f t="shared" si="271"/>
        <v>1.7874208</v>
      </c>
      <c r="H4721" s="70">
        <f t="shared" si="272"/>
        <v>28.073020799999998</v>
      </c>
    </row>
    <row r="4722" spans="1:8" x14ac:dyDescent="0.25">
      <c r="A4722" s="33" t="str">
        <f t="shared" si="273"/>
        <v>Spain34</v>
      </c>
      <c r="B4722" s="32" t="s">
        <v>1421</v>
      </c>
      <c r="C4722" s="33">
        <v>34</v>
      </c>
      <c r="D4722" s="34">
        <v>25.52</v>
      </c>
      <c r="E4722" s="34">
        <f t="shared" si="270"/>
        <v>26.285599999999999</v>
      </c>
      <c r="F4722" s="68">
        <v>6.8000000000000005E-2</v>
      </c>
      <c r="G4722" s="69">
        <f t="shared" si="271"/>
        <v>1.7874208</v>
      </c>
      <c r="H4722" s="70">
        <f t="shared" si="272"/>
        <v>28.073020799999998</v>
      </c>
    </row>
    <row r="4723" spans="1:8" x14ac:dyDescent="0.25">
      <c r="A4723" s="33" t="str">
        <f t="shared" si="273"/>
        <v>Spain34.5</v>
      </c>
      <c r="B4723" s="32" t="s">
        <v>1421</v>
      </c>
      <c r="C4723" s="33">
        <v>34.5</v>
      </c>
      <c r="D4723" s="34">
        <v>25.52</v>
      </c>
      <c r="E4723" s="34">
        <f t="shared" si="270"/>
        <v>26.285599999999999</v>
      </c>
      <c r="F4723" s="68">
        <v>6.8000000000000005E-2</v>
      </c>
      <c r="G4723" s="69">
        <f t="shared" si="271"/>
        <v>1.7874208</v>
      </c>
      <c r="H4723" s="70">
        <f t="shared" si="272"/>
        <v>28.073020799999998</v>
      </c>
    </row>
    <row r="4724" spans="1:8" x14ac:dyDescent="0.25">
      <c r="A4724" s="33" t="str">
        <f t="shared" si="273"/>
        <v>Spain35</v>
      </c>
      <c r="B4724" s="32" t="s">
        <v>1421</v>
      </c>
      <c r="C4724" s="33">
        <v>35</v>
      </c>
      <c r="D4724" s="34">
        <v>25.52</v>
      </c>
      <c r="E4724" s="34">
        <f t="shared" si="270"/>
        <v>26.285599999999999</v>
      </c>
      <c r="F4724" s="68">
        <v>6.8000000000000005E-2</v>
      </c>
      <c r="G4724" s="69">
        <f t="shared" si="271"/>
        <v>1.7874208</v>
      </c>
      <c r="H4724" s="70">
        <f t="shared" si="272"/>
        <v>28.073020799999998</v>
      </c>
    </row>
    <row r="4725" spans="1:8" x14ac:dyDescent="0.25">
      <c r="A4725" s="33" t="str">
        <f t="shared" si="273"/>
        <v>Spain35.5</v>
      </c>
      <c r="B4725" s="32" t="s">
        <v>1421</v>
      </c>
      <c r="C4725" s="33">
        <v>35.5</v>
      </c>
      <c r="D4725" s="34">
        <v>25.52</v>
      </c>
      <c r="E4725" s="34">
        <f t="shared" si="270"/>
        <v>26.285599999999999</v>
      </c>
      <c r="F4725" s="68">
        <v>6.8000000000000005E-2</v>
      </c>
      <c r="G4725" s="69">
        <f t="shared" si="271"/>
        <v>1.7874208</v>
      </c>
      <c r="H4725" s="70">
        <f t="shared" si="272"/>
        <v>28.073020799999998</v>
      </c>
    </row>
    <row r="4726" spans="1:8" x14ac:dyDescent="0.25">
      <c r="A4726" s="33" t="str">
        <f t="shared" si="273"/>
        <v>Spain36</v>
      </c>
      <c r="B4726" s="32" t="s">
        <v>1421</v>
      </c>
      <c r="C4726" s="33">
        <v>36</v>
      </c>
      <c r="D4726" s="34">
        <v>25.52</v>
      </c>
      <c r="E4726" s="34">
        <f t="shared" si="270"/>
        <v>26.285599999999999</v>
      </c>
      <c r="F4726" s="68">
        <v>6.8000000000000005E-2</v>
      </c>
      <c r="G4726" s="69">
        <f t="shared" si="271"/>
        <v>1.7874208</v>
      </c>
      <c r="H4726" s="70">
        <f t="shared" si="272"/>
        <v>28.073020799999998</v>
      </c>
    </row>
    <row r="4727" spans="1:8" x14ac:dyDescent="0.25">
      <c r="A4727" s="33" t="str">
        <f t="shared" si="273"/>
        <v>Spain36.5</v>
      </c>
      <c r="B4727" s="32" t="s">
        <v>1421</v>
      </c>
      <c r="C4727" s="33">
        <v>36.5</v>
      </c>
      <c r="D4727" s="34">
        <v>25.52</v>
      </c>
      <c r="E4727" s="34">
        <f t="shared" si="270"/>
        <v>26.285599999999999</v>
      </c>
      <c r="F4727" s="68">
        <v>6.8000000000000005E-2</v>
      </c>
      <c r="G4727" s="69">
        <f t="shared" si="271"/>
        <v>1.7874208</v>
      </c>
      <c r="H4727" s="70">
        <f t="shared" si="272"/>
        <v>28.073020799999998</v>
      </c>
    </row>
    <row r="4728" spans="1:8" x14ac:dyDescent="0.25">
      <c r="A4728" s="33" t="str">
        <f t="shared" si="273"/>
        <v>Spain37</v>
      </c>
      <c r="B4728" s="32" t="s">
        <v>1421</v>
      </c>
      <c r="C4728" s="33">
        <v>37</v>
      </c>
      <c r="D4728" s="34">
        <v>25.52</v>
      </c>
      <c r="E4728" s="34">
        <f t="shared" si="270"/>
        <v>26.285599999999999</v>
      </c>
      <c r="F4728" s="68">
        <v>6.8000000000000005E-2</v>
      </c>
      <c r="G4728" s="69">
        <f t="shared" si="271"/>
        <v>1.7874208</v>
      </c>
      <c r="H4728" s="70">
        <f t="shared" si="272"/>
        <v>28.073020799999998</v>
      </c>
    </row>
    <row r="4729" spans="1:8" x14ac:dyDescent="0.25">
      <c r="A4729" s="33" t="str">
        <f t="shared" si="273"/>
        <v>Spain37.5</v>
      </c>
      <c r="B4729" s="32" t="s">
        <v>1421</v>
      </c>
      <c r="C4729" s="33">
        <v>37.5</v>
      </c>
      <c r="D4729" s="34">
        <v>25.52</v>
      </c>
      <c r="E4729" s="34">
        <f t="shared" si="270"/>
        <v>26.285599999999999</v>
      </c>
      <c r="F4729" s="68">
        <v>6.8000000000000005E-2</v>
      </c>
      <c r="G4729" s="69">
        <f t="shared" si="271"/>
        <v>1.7874208</v>
      </c>
      <c r="H4729" s="70">
        <f t="shared" si="272"/>
        <v>28.073020799999998</v>
      </c>
    </row>
    <row r="4730" spans="1:8" x14ac:dyDescent="0.25">
      <c r="A4730" s="33" t="str">
        <f t="shared" si="273"/>
        <v>Spain38</v>
      </c>
      <c r="B4730" s="32" t="s">
        <v>1421</v>
      </c>
      <c r="C4730" s="33">
        <v>38</v>
      </c>
      <c r="D4730" s="34">
        <v>25.52</v>
      </c>
      <c r="E4730" s="34">
        <f t="shared" si="270"/>
        <v>26.285599999999999</v>
      </c>
      <c r="F4730" s="68">
        <v>6.8000000000000005E-2</v>
      </c>
      <c r="G4730" s="69">
        <f t="shared" si="271"/>
        <v>1.7874208</v>
      </c>
      <c r="H4730" s="70">
        <f t="shared" si="272"/>
        <v>28.073020799999998</v>
      </c>
    </row>
    <row r="4731" spans="1:8" x14ac:dyDescent="0.25">
      <c r="A4731" s="33" t="str">
        <f t="shared" si="273"/>
        <v>Spain38.5</v>
      </c>
      <c r="B4731" s="32" t="s">
        <v>1421</v>
      </c>
      <c r="C4731" s="33">
        <v>38.5</v>
      </c>
      <c r="D4731" s="34">
        <v>25.52</v>
      </c>
      <c r="E4731" s="34">
        <f t="shared" si="270"/>
        <v>26.285599999999999</v>
      </c>
      <c r="F4731" s="68">
        <v>6.8000000000000005E-2</v>
      </c>
      <c r="G4731" s="69">
        <f t="shared" si="271"/>
        <v>1.7874208</v>
      </c>
      <c r="H4731" s="70">
        <f t="shared" si="272"/>
        <v>28.073020799999998</v>
      </c>
    </row>
    <row r="4732" spans="1:8" x14ac:dyDescent="0.25">
      <c r="A4732" s="33" t="str">
        <f t="shared" si="273"/>
        <v>Spain39</v>
      </c>
      <c r="B4732" s="32" t="s">
        <v>1421</v>
      </c>
      <c r="C4732" s="33">
        <v>39</v>
      </c>
      <c r="D4732" s="34">
        <v>25.52</v>
      </c>
      <c r="E4732" s="34">
        <f t="shared" si="270"/>
        <v>26.285599999999999</v>
      </c>
      <c r="F4732" s="68">
        <v>6.8000000000000005E-2</v>
      </c>
      <c r="G4732" s="69">
        <f t="shared" si="271"/>
        <v>1.7874208</v>
      </c>
      <c r="H4732" s="70">
        <f t="shared" si="272"/>
        <v>28.073020799999998</v>
      </c>
    </row>
    <row r="4733" spans="1:8" x14ac:dyDescent="0.25">
      <c r="A4733" s="33" t="str">
        <f t="shared" si="273"/>
        <v>Spain39.5</v>
      </c>
      <c r="B4733" s="32" t="s">
        <v>1421</v>
      </c>
      <c r="C4733" s="33">
        <v>39.5</v>
      </c>
      <c r="D4733" s="34">
        <v>25.52</v>
      </c>
      <c r="E4733" s="34">
        <f t="shared" si="270"/>
        <v>26.285599999999999</v>
      </c>
      <c r="F4733" s="68">
        <v>6.8000000000000005E-2</v>
      </c>
      <c r="G4733" s="69">
        <f t="shared" si="271"/>
        <v>1.7874208</v>
      </c>
      <c r="H4733" s="70">
        <f t="shared" si="272"/>
        <v>28.073020799999998</v>
      </c>
    </row>
    <row r="4734" spans="1:8" x14ac:dyDescent="0.25">
      <c r="A4734" s="33" t="str">
        <f t="shared" si="273"/>
        <v>Spain40</v>
      </c>
      <c r="B4734" s="32" t="s">
        <v>1421</v>
      </c>
      <c r="C4734" s="33">
        <v>40</v>
      </c>
      <c r="D4734" s="34">
        <v>25.52</v>
      </c>
      <c r="E4734" s="34">
        <f t="shared" si="270"/>
        <v>26.285599999999999</v>
      </c>
      <c r="F4734" s="68">
        <v>6.8000000000000005E-2</v>
      </c>
      <c r="G4734" s="69">
        <f t="shared" si="271"/>
        <v>1.7874208</v>
      </c>
      <c r="H4734" s="70">
        <f t="shared" si="272"/>
        <v>28.073020799999998</v>
      </c>
    </row>
    <row r="4735" spans="1:8" x14ac:dyDescent="0.25">
      <c r="A4735" s="33" t="str">
        <f t="shared" si="273"/>
        <v>Spain40.5</v>
      </c>
      <c r="B4735" s="32" t="s">
        <v>1421</v>
      </c>
      <c r="C4735" s="33">
        <v>40.5</v>
      </c>
      <c r="D4735" s="34">
        <v>25.52</v>
      </c>
      <c r="E4735" s="34">
        <f t="shared" si="270"/>
        <v>26.285599999999999</v>
      </c>
      <c r="F4735" s="68">
        <v>6.8000000000000005E-2</v>
      </c>
      <c r="G4735" s="69">
        <f t="shared" si="271"/>
        <v>1.7874208</v>
      </c>
      <c r="H4735" s="70">
        <f t="shared" si="272"/>
        <v>28.073020799999998</v>
      </c>
    </row>
    <row r="4736" spans="1:8" x14ac:dyDescent="0.25">
      <c r="A4736" s="33" t="str">
        <f t="shared" si="273"/>
        <v>Spain41</v>
      </c>
      <c r="B4736" s="32" t="s">
        <v>1421</v>
      </c>
      <c r="C4736" s="33">
        <v>41</v>
      </c>
      <c r="D4736" s="34">
        <v>25.52</v>
      </c>
      <c r="E4736" s="34">
        <f t="shared" si="270"/>
        <v>26.285599999999999</v>
      </c>
      <c r="F4736" s="68">
        <v>6.8000000000000005E-2</v>
      </c>
      <c r="G4736" s="69">
        <f t="shared" si="271"/>
        <v>1.7874208</v>
      </c>
      <c r="H4736" s="70">
        <f t="shared" si="272"/>
        <v>28.073020799999998</v>
      </c>
    </row>
    <row r="4737" spans="1:8" x14ac:dyDescent="0.25">
      <c r="A4737" s="33" t="str">
        <f t="shared" si="273"/>
        <v>Spain41.5</v>
      </c>
      <c r="B4737" s="32" t="s">
        <v>1421</v>
      </c>
      <c r="C4737" s="33">
        <v>41.5</v>
      </c>
      <c r="D4737" s="34">
        <v>25.52</v>
      </c>
      <c r="E4737" s="34">
        <f t="shared" si="270"/>
        <v>26.285599999999999</v>
      </c>
      <c r="F4737" s="68">
        <v>6.8000000000000005E-2</v>
      </c>
      <c r="G4737" s="69">
        <f t="shared" si="271"/>
        <v>1.7874208</v>
      </c>
      <c r="H4737" s="70">
        <f t="shared" si="272"/>
        <v>28.073020799999998</v>
      </c>
    </row>
    <row r="4738" spans="1:8" x14ac:dyDescent="0.25">
      <c r="A4738" s="33" t="str">
        <f t="shared" si="273"/>
        <v>Spain42</v>
      </c>
      <c r="B4738" s="32" t="s">
        <v>1421</v>
      </c>
      <c r="C4738" s="33">
        <v>42</v>
      </c>
      <c r="D4738" s="34">
        <v>25.52</v>
      </c>
      <c r="E4738" s="34">
        <f t="shared" si="270"/>
        <v>26.285599999999999</v>
      </c>
      <c r="F4738" s="68">
        <v>6.8000000000000005E-2</v>
      </c>
      <c r="G4738" s="69">
        <f t="shared" si="271"/>
        <v>1.7874208</v>
      </c>
      <c r="H4738" s="70">
        <f t="shared" si="272"/>
        <v>28.073020799999998</v>
      </c>
    </row>
    <row r="4739" spans="1:8" x14ac:dyDescent="0.25">
      <c r="A4739" s="33" t="str">
        <f t="shared" si="273"/>
        <v>Spain42.5</v>
      </c>
      <c r="B4739" s="32" t="s">
        <v>1421</v>
      </c>
      <c r="C4739" s="33">
        <v>42.5</v>
      </c>
      <c r="D4739" s="34">
        <v>25.52</v>
      </c>
      <c r="E4739" s="34">
        <f t="shared" si="270"/>
        <v>26.285599999999999</v>
      </c>
      <c r="F4739" s="68">
        <v>6.8000000000000005E-2</v>
      </c>
      <c r="G4739" s="69">
        <f t="shared" si="271"/>
        <v>1.7874208</v>
      </c>
      <c r="H4739" s="70">
        <f t="shared" si="272"/>
        <v>28.073020799999998</v>
      </c>
    </row>
    <row r="4740" spans="1:8" x14ac:dyDescent="0.25">
      <c r="A4740" s="33" t="str">
        <f t="shared" si="273"/>
        <v>Spain43</v>
      </c>
      <c r="B4740" s="32" t="s">
        <v>1421</v>
      </c>
      <c r="C4740" s="33">
        <v>43</v>
      </c>
      <c r="D4740" s="34">
        <v>25.52</v>
      </c>
      <c r="E4740" s="34">
        <f t="shared" si="270"/>
        <v>26.285599999999999</v>
      </c>
      <c r="F4740" s="68">
        <v>6.8000000000000005E-2</v>
      </c>
      <c r="G4740" s="69">
        <f t="shared" si="271"/>
        <v>1.7874208</v>
      </c>
      <c r="H4740" s="70">
        <f t="shared" si="272"/>
        <v>28.073020799999998</v>
      </c>
    </row>
    <row r="4741" spans="1:8" x14ac:dyDescent="0.25">
      <c r="A4741" s="33" t="str">
        <f t="shared" si="273"/>
        <v>Spain43.5</v>
      </c>
      <c r="B4741" s="32" t="s">
        <v>1421</v>
      </c>
      <c r="C4741" s="33">
        <v>43.5</v>
      </c>
      <c r="D4741" s="34">
        <v>25.52</v>
      </c>
      <c r="E4741" s="34">
        <f t="shared" si="270"/>
        <v>26.285599999999999</v>
      </c>
      <c r="F4741" s="68">
        <v>6.8000000000000005E-2</v>
      </c>
      <c r="G4741" s="69">
        <f t="shared" si="271"/>
        <v>1.7874208</v>
      </c>
      <c r="H4741" s="70">
        <f t="shared" si="272"/>
        <v>28.073020799999998</v>
      </c>
    </row>
    <row r="4742" spans="1:8" x14ac:dyDescent="0.25">
      <c r="A4742" s="33" t="str">
        <f t="shared" si="273"/>
        <v>Spain44</v>
      </c>
      <c r="B4742" s="32" t="s">
        <v>1421</v>
      </c>
      <c r="C4742" s="33">
        <v>44</v>
      </c>
      <c r="D4742" s="34">
        <v>25.52</v>
      </c>
      <c r="E4742" s="34">
        <f t="shared" si="270"/>
        <v>26.285599999999999</v>
      </c>
      <c r="F4742" s="68">
        <v>6.8000000000000005E-2</v>
      </c>
      <c r="G4742" s="69">
        <f t="shared" si="271"/>
        <v>1.7874208</v>
      </c>
      <c r="H4742" s="70">
        <f t="shared" si="272"/>
        <v>28.073020799999998</v>
      </c>
    </row>
    <row r="4743" spans="1:8" x14ac:dyDescent="0.25">
      <c r="A4743" s="33" t="str">
        <f t="shared" si="273"/>
        <v>Spain44.5</v>
      </c>
      <c r="B4743" s="32" t="s">
        <v>1421</v>
      </c>
      <c r="C4743" s="33">
        <v>44.5</v>
      </c>
      <c r="D4743" s="34">
        <v>25.52</v>
      </c>
      <c r="E4743" s="34">
        <f t="shared" si="270"/>
        <v>26.285599999999999</v>
      </c>
      <c r="F4743" s="68">
        <v>6.8000000000000005E-2</v>
      </c>
      <c r="G4743" s="69">
        <f t="shared" si="271"/>
        <v>1.7874208</v>
      </c>
      <c r="H4743" s="70">
        <f t="shared" si="272"/>
        <v>28.073020799999998</v>
      </c>
    </row>
    <row r="4744" spans="1:8" x14ac:dyDescent="0.25">
      <c r="A4744" s="33" t="str">
        <f t="shared" si="273"/>
        <v>Spain45</v>
      </c>
      <c r="B4744" s="32" t="s">
        <v>1421</v>
      </c>
      <c r="C4744" s="33">
        <v>45</v>
      </c>
      <c r="D4744" s="34">
        <v>25.52</v>
      </c>
      <c r="E4744" s="34">
        <f t="shared" si="270"/>
        <v>26.285599999999999</v>
      </c>
      <c r="F4744" s="68">
        <v>6.8000000000000005E-2</v>
      </c>
      <c r="G4744" s="69">
        <f t="shared" si="271"/>
        <v>1.7874208</v>
      </c>
      <c r="H4744" s="70">
        <f t="shared" si="272"/>
        <v>28.073020799999998</v>
      </c>
    </row>
    <row r="4745" spans="1:8" x14ac:dyDescent="0.25">
      <c r="A4745" s="33" t="str">
        <f t="shared" si="273"/>
        <v>Spain45.5</v>
      </c>
      <c r="B4745" s="32" t="s">
        <v>1421</v>
      </c>
      <c r="C4745" s="33">
        <v>45.5</v>
      </c>
      <c r="D4745" s="34">
        <v>25.52</v>
      </c>
      <c r="E4745" s="34">
        <f t="shared" si="270"/>
        <v>26.285599999999999</v>
      </c>
      <c r="F4745" s="68">
        <v>6.8000000000000005E-2</v>
      </c>
      <c r="G4745" s="69">
        <f t="shared" si="271"/>
        <v>1.7874208</v>
      </c>
      <c r="H4745" s="70">
        <f t="shared" si="272"/>
        <v>28.073020799999998</v>
      </c>
    </row>
    <row r="4746" spans="1:8" x14ac:dyDescent="0.25">
      <c r="A4746" s="33" t="str">
        <f t="shared" si="273"/>
        <v>Spain46</v>
      </c>
      <c r="B4746" s="32" t="s">
        <v>1421</v>
      </c>
      <c r="C4746" s="33">
        <v>46</v>
      </c>
      <c r="D4746" s="34">
        <v>25.52</v>
      </c>
      <c r="E4746" s="34">
        <f t="shared" si="270"/>
        <v>26.285599999999999</v>
      </c>
      <c r="F4746" s="68">
        <v>6.8000000000000005E-2</v>
      </c>
      <c r="G4746" s="69">
        <f t="shared" si="271"/>
        <v>1.7874208</v>
      </c>
      <c r="H4746" s="70">
        <f t="shared" si="272"/>
        <v>28.073020799999998</v>
      </c>
    </row>
    <row r="4747" spans="1:8" x14ac:dyDescent="0.25">
      <c r="A4747" s="33" t="str">
        <f t="shared" si="273"/>
        <v>Spain46.5</v>
      </c>
      <c r="B4747" s="32" t="s">
        <v>1421</v>
      </c>
      <c r="C4747" s="33">
        <v>46.5</v>
      </c>
      <c r="D4747" s="34">
        <v>25.52</v>
      </c>
      <c r="E4747" s="34">
        <f t="shared" si="270"/>
        <v>26.285599999999999</v>
      </c>
      <c r="F4747" s="68">
        <v>6.8000000000000005E-2</v>
      </c>
      <c r="G4747" s="69">
        <f t="shared" si="271"/>
        <v>1.7874208</v>
      </c>
      <c r="H4747" s="70">
        <f t="shared" si="272"/>
        <v>28.073020799999998</v>
      </c>
    </row>
    <row r="4748" spans="1:8" x14ac:dyDescent="0.25">
      <c r="A4748" s="33" t="str">
        <f t="shared" si="273"/>
        <v>Spain47</v>
      </c>
      <c r="B4748" s="32" t="s">
        <v>1421</v>
      </c>
      <c r="C4748" s="33">
        <v>47</v>
      </c>
      <c r="D4748" s="34">
        <v>25.52</v>
      </c>
      <c r="E4748" s="34">
        <f t="shared" si="270"/>
        <v>26.285599999999999</v>
      </c>
      <c r="F4748" s="68">
        <v>6.8000000000000005E-2</v>
      </c>
      <c r="G4748" s="69">
        <f t="shared" si="271"/>
        <v>1.7874208</v>
      </c>
      <c r="H4748" s="70">
        <f t="shared" si="272"/>
        <v>28.073020799999998</v>
      </c>
    </row>
    <row r="4749" spans="1:8" x14ac:dyDescent="0.25">
      <c r="A4749" s="33" t="str">
        <f t="shared" si="273"/>
        <v>Spain47.5</v>
      </c>
      <c r="B4749" s="32" t="s">
        <v>1421</v>
      </c>
      <c r="C4749" s="33">
        <v>47.5</v>
      </c>
      <c r="D4749" s="34">
        <v>25.52</v>
      </c>
      <c r="E4749" s="34">
        <f t="shared" si="270"/>
        <v>26.285599999999999</v>
      </c>
      <c r="F4749" s="68">
        <v>6.8000000000000005E-2</v>
      </c>
      <c r="G4749" s="69">
        <f t="shared" si="271"/>
        <v>1.7874208</v>
      </c>
      <c r="H4749" s="70">
        <f t="shared" si="272"/>
        <v>28.073020799999998</v>
      </c>
    </row>
    <row r="4750" spans="1:8" x14ac:dyDescent="0.25">
      <c r="A4750" s="33" t="str">
        <f t="shared" si="273"/>
        <v>Spain48</v>
      </c>
      <c r="B4750" s="32" t="s">
        <v>1421</v>
      </c>
      <c r="C4750" s="33">
        <v>48</v>
      </c>
      <c r="D4750" s="34">
        <v>25.52</v>
      </c>
      <c r="E4750" s="34">
        <f t="shared" si="270"/>
        <v>26.285599999999999</v>
      </c>
      <c r="F4750" s="68">
        <v>6.8000000000000005E-2</v>
      </c>
      <c r="G4750" s="69">
        <f t="shared" si="271"/>
        <v>1.7874208</v>
      </c>
      <c r="H4750" s="70">
        <f t="shared" si="272"/>
        <v>28.073020799999998</v>
      </c>
    </row>
    <row r="4751" spans="1:8" x14ac:dyDescent="0.25">
      <c r="A4751" s="33" t="str">
        <f t="shared" si="273"/>
        <v>Spain48.5</v>
      </c>
      <c r="B4751" s="32" t="s">
        <v>1421</v>
      </c>
      <c r="C4751" s="33">
        <v>48.5</v>
      </c>
      <c r="D4751" s="34">
        <v>25.52</v>
      </c>
      <c r="E4751" s="34">
        <f t="shared" si="270"/>
        <v>26.285599999999999</v>
      </c>
      <c r="F4751" s="68">
        <v>6.8000000000000005E-2</v>
      </c>
      <c r="G4751" s="69">
        <f t="shared" si="271"/>
        <v>1.7874208</v>
      </c>
      <c r="H4751" s="70">
        <f t="shared" si="272"/>
        <v>28.073020799999998</v>
      </c>
    </row>
    <row r="4752" spans="1:8" x14ac:dyDescent="0.25">
      <c r="A4752" s="33" t="str">
        <f t="shared" si="273"/>
        <v>Spain49</v>
      </c>
      <c r="B4752" s="32" t="s">
        <v>1421</v>
      </c>
      <c r="C4752" s="33">
        <v>49</v>
      </c>
      <c r="D4752" s="34">
        <v>25.52</v>
      </c>
      <c r="E4752" s="34">
        <f t="shared" si="270"/>
        <v>26.285599999999999</v>
      </c>
      <c r="F4752" s="68">
        <v>6.8000000000000005E-2</v>
      </c>
      <c r="G4752" s="69">
        <f t="shared" si="271"/>
        <v>1.7874208</v>
      </c>
      <c r="H4752" s="70">
        <f t="shared" si="272"/>
        <v>28.073020799999998</v>
      </c>
    </row>
    <row r="4753" spans="1:8" x14ac:dyDescent="0.25">
      <c r="A4753" s="33" t="str">
        <f t="shared" si="273"/>
        <v>Spain49.5</v>
      </c>
      <c r="B4753" s="32" t="s">
        <v>1421</v>
      </c>
      <c r="C4753" s="33">
        <v>49.5</v>
      </c>
      <c r="D4753" s="34">
        <v>25.52</v>
      </c>
      <c r="E4753" s="34">
        <f t="shared" si="270"/>
        <v>26.285599999999999</v>
      </c>
      <c r="F4753" s="68">
        <v>6.8000000000000005E-2</v>
      </c>
      <c r="G4753" s="69">
        <f t="shared" si="271"/>
        <v>1.7874208</v>
      </c>
      <c r="H4753" s="70">
        <f t="shared" si="272"/>
        <v>28.073020799999998</v>
      </c>
    </row>
    <row r="4754" spans="1:8" x14ac:dyDescent="0.25">
      <c r="A4754" s="33" t="str">
        <f t="shared" si="273"/>
        <v>Spain50</v>
      </c>
      <c r="B4754" s="32" t="s">
        <v>1421</v>
      </c>
      <c r="C4754" s="33">
        <v>50</v>
      </c>
      <c r="D4754" s="34">
        <v>25.52</v>
      </c>
      <c r="E4754" s="34">
        <f t="shared" ref="E4754:E4817" si="274">D4754*1.03</f>
        <v>26.285599999999999</v>
      </c>
      <c r="F4754" s="68">
        <v>6.8000000000000005E-2</v>
      </c>
      <c r="G4754" s="69">
        <f t="shared" ref="G4754:G4817" si="275">E4754*F4754</f>
        <v>1.7874208</v>
      </c>
      <c r="H4754" s="70">
        <f t="shared" ref="H4754:H4817" si="276">G4754+E4754</f>
        <v>28.073020799999998</v>
      </c>
    </row>
    <row r="4755" spans="1:8" x14ac:dyDescent="0.25">
      <c r="A4755" s="33" t="str">
        <f t="shared" si="273"/>
        <v>Spain50.5</v>
      </c>
      <c r="B4755" s="32" t="s">
        <v>1421</v>
      </c>
      <c r="C4755" s="33">
        <v>50.5</v>
      </c>
      <c r="D4755" s="34">
        <v>38.28</v>
      </c>
      <c r="E4755" s="34">
        <f t="shared" si="274"/>
        <v>39.428400000000003</v>
      </c>
      <c r="F4755" s="68">
        <v>6.8000000000000005E-2</v>
      </c>
      <c r="G4755" s="69">
        <f t="shared" si="275"/>
        <v>2.6811312000000003</v>
      </c>
      <c r="H4755" s="70">
        <f t="shared" si="276"/>
        <v>42.109531200000006</v>
      </c>
    </row>
    <row r="4756" spans="1:8" x14ac:dyDescent="0.25">
      <c r="A4756" s="33" t="str">
        <f t="shared" si="273"/>
        <v>Spain51</v>
      </c>
      <c r="B4756" s="32" t="s">
        <v>1421</v>
      </c>
      <c r="C4756" s="33">
        <v>51</v>
      </c>
      <c r="D4756" s="34">
        <v>38.28</v>
      </c>
      <c r="E4756" s="34">
        <f t="shared" si="274"/>
        <v>39.428400000000003</v>
      </c>
      <c r="F4756" s="68">
        <v>6.8000000000000005E-2</v>
      </c>
      <c r="G4756" s="69">
        <f t="shared" si="275"/>
        <v>2.6811312000000003</v>
      </c>
      <c r="H4756" s="70">
        <f t="shared" si="276"/>
        <v>42.109531200000006</v>
      </c>
    </row>
    <row r="4757" spans="1:8" x14ac:dyDescent="0.25">
      <c r="A4757" s="33" t="str">
        <f t="shared" si="273"/>
        <v>Spain51.5</v>
      </c>
      <c r="B4757" s="32" t="s">
        <v>1421</v>
      </c>
      <c r="C4757" s="33">
        <v>51.5</v>
      </c>
      <c r="D4757" s="34">
        <v>38.28</v>
      </c>
      <c r="E4757" s="34">
        <f t="shared" si="274"/>
        <v>39.428400000000003</v>
      </c>
      <c r="F4757" s="68">
        <v>6.8000000000000005E-2</v>
      </c>
      <c r="G4757" s="69">
        <f t="shared" si="275"/>
        <v>2.6811312000000003</v>
      </c>
      <c r="H4757" s="70">
        <f t="shared" si="276"/>
        <v>42.109531200000006</v>
      </c>
    </row>
    <row r="4758" spans="1:8" x14ac:dyDescent="0.25">
      <c r="A4758" s="33" t="str">
        <f t="shared" ref="A4758:A4821" si="277">CONCATENATE(B4758,C4758)</f>
        <v>Spain52</v>
      </c>
      <c r="B4758" s="32" t="s">
        <v>1421</v>
      </c>
      <c r="C4758" s="33">
        <v>52</v>
      </c>
      <c r="D4758" s="34">
        <v>38.28</v>
      </c>
      <c r="E4758" s="34">
        <f t="shared" si="274"/>
        <v>39.428400000000003</v>
      </c>
      <c r="F4758" s="68">
        <v>6.8000000000000005E-2</v>
      </c>
      <c r="G4758" s="69">
        <f t="shared" si="275"/>
        <v>2.6811312000000003</v>
      </c>
      <c r="H4758" s="70">
        <f t="shared" si="276"/>
        <v>42.109531200000006</v>
      </c>
    </row>
    <row r="4759" spans="1:8" x14ac:dyDescent="0.25">
      <c r="A4759" s="33" t="str">
        <f t="shared" si="277"/>
        <v>Spain52.5</v>
      </c>
      <c r="B4759" s="32" t="s">
        <v>1421</v>
      </c>
      <c r="C4759" s="33">
        <v>52.5</v>
      </c>
      <c r="D4759" s="34">
        <v>38.28</v>
      </c>
      <c r="E4759" s="34">
        <f t="shared" si="274"/>
        <v>39.428400000000003</v>
      </c>
      <c r="F4759" s="68">
        <v>6.8000000000000005E-2</v>
      </c>
      <c r="G4759" s="69">
        <f t="shared" si="275"/>
        <v>2.6811312000000003</v>
      </c>
      <c r="H4759" s="70">
        <f t="shared" si="276"/>
        <v>42.109531200000006</v>
      </c>
    </row>
    <row r="4760" spans="1:8" x14ac:dyDescent="0.25">
      <c r="A4760" s="33" t="str">
        <f t="shared" si="277"/>
        <v>Spain53</v>
      </c>
      <c r="B4760" s="32" t="s">
        <v>1421</v>
      </c>
      <c r="C4760" s="33">
        <v>53</v>
      </c>
      <c r="D4760" s="34">
        <v>38.28</v>
      </c>
      <c r="E4760" s="34">
        <f t="shared" si="274"/>
        <v>39.428400000000003</v>
      </c>
      <c r="F4760" s="68">
        <v>6.8000000000000005E-2</v>
      </c>
      <c r="G4760" s="69">
        <f t="shared" si="275"/>
        <v>2.6811312000000003</v>
      </c>
      <c r="H4760" s="70">
        <f t="shared" si="276"/>
        <v>42.109531200000006</v>
      </c>
    </row>
    <row r="4761" spans="1:8" x14ac:dyDescent="0.25">
      <c r="A4761" s="33" t="str">
        <f t="shared" si="277"/>
        <v>Spain53.5</v>
      </c>
      <c r="B4761" s="32" t="s">
        <v>1421</v>
      </c>
      <c r="C4761" s="33">
        <v>53.5</v>
      </c>
      <c r="D4761" s="34">
        <v>38.28</v>
      </c>
      <c r="E4761" s="34">
        <f t="shared" si="274"/>
        <v>39.428400000000003</v>
      </c>
      <c r="F4761" s="68">
        <v>6.8000000000000005E-2</v>
      </c>
      <c r="G4761" s="69">
        <f t="shared" si="275"/>
        <v>2.6811312000000003</v>
      </c>
      <c r="H4761" s="70">
        <f t="shared" si="276"/>
        <v>42.109531200000006</v>
      </c>
    </row>
    <row r="4762" spans="1:8" x14ac:dyDescent="0.25">
      <c r="A4762" s="33" t="str">
        <f t="shared" si="277"/>
        <v>Spain54</v>
      </c>
      <c r="B4762" s="32" t="s">
        <v>1421</v>
      </c>
      <c r="C4762" s="33">
        <v>54</v>
      </c>
      <c r="D4762" s="34">
        <v>38.28</v>
      </c>
      <c r="E4762" s="34">
        <f t="shared" si="274"/>
        <v>39.428400000000003</v>
      </c>
      <c r="F4762" s="68">
        <v>6.8000000000000005E-2</v>
      </c>
      <c r="G4762" s="69">
        <f t="shared" si="275"/>
        <v>2.6811312000000003</v>
      </c>
      <c r="H4762" s="70">
        <f t="shared" si="276"/>
        <v>42.109531200000006</v>
      </c>
    </row>
    <row r="4763" spans="1:8" x14ac:dyDescent="0.25">
      <c r="A4763" s="33" t="str">
        <f t="shared" si="277"/>
        <v>Spain54.5</v>
      </c>
      <c r="B4763" s="32" t="s">
        <v>1421</v>
      </c>
      <c r="C4763" s="33">
        <v>54.5</v>
      </c>
      <c r="D4763" s="34">
        <v>38.28</v>
      </c>
      <c r="E4763" s="34">
        <f t="shared" si="274"/>
        <v>39.428400000000003</v>
      </c>
      <c r="F4763" s="68">
        <v>6.8000000000000005E-2</v>
      </c>
      <c r="G4763" s="69">
        <f t="shared" si="275"/>
        <v>2.6811312000000003</v>
      </c>
      <c r="H4763" s="70">
        <f t="shared" si="276"/>
        <v>42.109531200000006</v>
      </c>
    </row>
    <row r="4764" spans="1:8" x14ac:dyDescent="0.25">
      <c r="A4764" s="33" t="str">
        <f t="shared" si="277"/>
        <v>Spain55</v>
      </c>
      <c r="B4764" s="32" t="s">
        <v>1421</v>
      </c>
      <c r="C4764" s="33">
        <v>55</v>
      </c>
      <c r="D4764" s="34">
        <v>38.28</v>
      </c>
      <c r="E4764" s="34">
        <f t="shared" si="274"/>
        <v>39.428400000000003</v>
      </c>
      <c r="F4764" s="68">
        <v>6.8000000000000005E-2</v>
      </c>
      <c r="G4764" s="69">
        <f t="shared" si="275"/>
        <v>2.6811312000000003</v>
      </c>
      <c r="H4764" s="70">
        <f t="shared" si="276"/>
        <v>42.109531200000006</v>
      </c>
    </row>
    <row r="4765" spans="1:8" x14ac:dyDescent="0.25">
      <c r="A4765" s="33" t="str">
        <f t="shared" si="277"/>
        <v>Spain55.5</v>
      </c>
      <c r="B4765" s="32" t="s">
        <v>1421</v>
      </c>
      <c r="C4765" s="33">
        <v>55.5</v>
      </c>
      <c r="D4765" s="34">
        <v>38.28</v>
      </c>
      <c r="E4765" s="34">
        <f t="shared" si="274"/>
        <v>39.428400000000003</v>
      </c>
      <c r="F4765" s="68">
        <v>6.8000000000000005E-2</v>
      </c>
      <c r="G4765" s="69">
        <f t="shared" si="275"/>
        <v>2.6811312000000003</v>
      </c>
      <c r="H4765" s="70">
        <f t="shared" si="276"/>
        <v>42.109531200000006</v>
      </c>
    </row>
    <row r="4766" spans="1:8" x14ac:dyDescent="0.25">
      <c r="A4766" s="33" t="str">
        <f t="shared" si="277"/>
        <v>Spain56</v>
      </c>
      <c r="B4766" s="32" t="s">
        <v>1421</v>
      </c>
      <c r="C4766" s="33">
        <v>56</v>
      </c>
      <c r="D4766" s="34">
        <v>38.28</v>
      </c>
      <c r="E4766" s="34">
        <f t="shared" si="274"/>
        <v>39.428400000000003</v>
      </c>
      <c r="F4766" s="68">
        <v>6.8000000000000005E-2</v>
      </c>
      <c r="G4766" s="69">
        <f t="shared" si="275"/>
        <v>2.6811312000000003</v>
      </c>
      <c r="H4766" s="70">
        <f t="shared" si="276"/>
        <v>42.109531200000006</v>
      </c>
    </row>
    <row r="4767" spans="1:8" x14ac:dyDescent="0.25">
      <c r="A4767" s="33" t="str">
        <f t="shared" si="277"/>
        <v>Spain56.5</v>
      </c>
      <c r="B4767" s="32" t="s">
        <v>1421</v>
      </c>
      <c r="C4767" s="33">
        <v>56.5</v>
      </c>
      <c r="D4767" s="34">
        <v>38.28</v>
      </c>
      <c r="E4767" s="34">
        <f t="shared" si="274"/>
        <v>39.428400000000003</v>
      </c>
      <c r="F4767" s="68">
        <v>6.8000000000000005E-2</v>
      </c>
      <c r="G4767" s="69">
        <f t="shared" si="275"/>
        <v>2.6811312000000003</v>
      </c>
      <c r="H4767" s="70">
        <f t="shared" si="276"/>
        <v>42.109531200000006</v>
      </c>
    </row>
    <row r="4768" spans="1:8" x14ac:dyDescent="0.25">
      <c r="A4768" s="33" t="str">
        <f t="shared" si="277"/>
        <v>Spain57</v>
      </c>
      <c r="B4768" s="32" t="s">
        <v>1421</v>
      </c>
      <c r="C4768" s="33">
        <v>57</v>
      </c>
      <c r="D4768" s="34">
        <v>38.28</v>
      </c>
      <c r="E4768" s="34">
        <f t="shared" si="274"/>
        <v>39.428400000000003</v>
      </c>
      <c r="F4768" s="68">
        <v>6.8000000000000005E-2</v>
      </c>
      <c r="G4768" s="69">
        <f t="shared" si="275"/>
        <v>2.6811312000000003</v>
      </c>
      <c r="H4768" s="70">
        <f t="shared" si="276"/>
        <v>42.109531200000006</v>
      </c>
    </row>
    <row r="4769" spans="1:8" x14ac:dyDescent="0.25">
      <c r="A4769" s="33" t="str">
        <f t="shared" si="277"/>
        <v>Spain57.5</v>
      </c>
      <c r="B4769" s="32" t="s">
        <v>1421</v>
      </c>
      <c r="C4769" s="33">
        <v>57.5</v>
      </c>
      <c r="D4769" s="34">
        <v>38.28</v>
      </c>
      <c r="E4769" s="34">
        <f t="shared" si="274"/>
        <v>39.428400000000003</v>
      </c>
      <c r="F4769" s="68">
        <v>6.8000000000000005E-2</v>
      </c>
      <c r="G4769" s="69">
        <f t="shared" si="275"/>
        <v>2.6811312000000003</v>
      </c>
      <c r="H4769" s="70">
        <f t="shared" si="276"/>
        <v>42.109531200000006</v>
      </c>
    </row>
    <row r="4770" spans="1:8" x14ac:dyDescent="0.25">
      <c r="A4770" s="33" t="str">
        <f t="shared" si="277"/>
        <v>Spain58</v>
      </c>
      <c r="B4770" s="32" t="s">
        <v>1421</v>
      </c>
      <c r="C4770" s="33">
        <v>58</v>
      </c>
      <c r="D4770" s="34">
        <v>38.28</v>
      </c>
      <c r="E4770" s="34">
        <f t="shared" si="274"/>
        <v>39.428400000000003</v>
      </c>
      <c r="F4770" s="68">
        <v>6.8000000000000005E-2</v>
      </c>
      <c r="G4770" s="69">
        <f t="shared" si="275"/>
        <v>2.6811312000000003</v>
      </c>
      <c r="H4770" s="70">
        <f t="shared" si="276"/>
        <v>42.109531200000006</v>
      </c>
    </row>
    <row r="4771" spans="1:8" x14ac:dyDescent="0.25">
      <c r="A4771" s="33" t="str">
        <f t="shared" si="277"/>
        <v>Spain58.5</v>
      </c>
      <c r="B4771" s="32" t="s">
        <v>1421</v>
      </c>
      <c r="C4771" s="33">
        <v>58.5</v>
      </c>
      <c r="D4771" s="34">
        <v>38.28</v>
      </c>
      <c r="E4771" s="34">
        <f t="shared" si="274"/>
        <v>39.428400000000003</v>
      </c>
      <c r="F4771" s="68">
        <v>6.8000000000000005E-2</v>
      </c>
      <c r="G4771" s="69">
        <f t="shared" si="275"/>
        <v>2.6811312000000003</v>
      </c>
      <c r="H4771" s="70">
        <f t="shared" si="276"/>
        <v>42.109531200000006</v>
      </c>
    </row>
    <row r="4772" spans="1:8" x14ac:dyDescent="0.25">
      <c r="A4772" s="33" t="str">
        <f t="shared" si="277"/>
        <v>Spain59</v>
      </c>
      <c r="B4772" s="32" t="s">
        <v>1421</v>
      </c>
      <c r="C4772" s="33">
        <v>59</v>
      </c>
      <c r="D4772" s="34">
        <v>38.28</v>
      </c>
      <c r="E4772" s="34">
        <f t="shared" si="274"/>
        <v>39.428400000000003</v>
      </c>
      <c r="F4772" s="68">
        <v>6.8000000000000005E-2</v>
      </c>
      <c r="G4772" s="69">
        <f t="shared" si="275"/>
        <v>2.6811312000000003</v>
      </c>
      <c r="H4772" s="70">
        <f t="shared" si="276"/>
        <v>42.109531200000006</v>
      </c>
    </row>
    <row r="4773" spans="1:8" x14ac:dyDescent="0.25">
      <c r="A4773" s="33" t="str">
        <f t="shared" si="277"/>
        <v>Spain59.5</v>
      </c>
      <c r="B4773" s="32" t="s">
        <v>1421</v>
      </c>
      <c r="C4773" s="33">
        <v>59.5</v>
      </c>
      <c r="D4773" s="34">
        <v>38.28</v>
      </c>
      <c r="E4773" s="34">
        <f t="shared" si="274"/>
        <v>39.428400000000003</v>
      </c>
      <c r="F4773" s="68">
        <v>6.8000000000000005E-2</v>
      </c>
      <c r="G4773" s="69">
        <f t="shared" si="275"/>
        <v>2.6811312000000003</v>
      </c>
      <c r="H4773" s="70">
        <f t="shared" si="276"/>
        <v>42.109531200000006</v>
      </c>
    </row>
    <row r="4774" spans="1:8" x14ac:dyDescent="0.25">
      <c r="A4774" s="33" t="str">
        <f t="shared" si="277"/>
        <v>Spain60</v>
      </c>
      <c r="B4774" s="32" t="s">
        <v>1421</v>
      </c>
      <c r="C4774" s="33">
        <v>60</v>
      </c>
      <c r="D4774" s="34">
        <v>38.28</v>
      </c>
      <c r="E4774" s="34">
        <f t="shared" si="274"/>
        <v>39.428400000000003</v>
      </c>
      <c r="F4774" s="68">
        <v>6.8000000000000005E-2</v>
      </c>
      <c r="G4774" s="69">
        <f t="shared" si="275"/>
        <v>2.6811312000000003</v>
      </c>
      <c r="H4774" s="70">
        <f t="shared" si="276"/>
        <v>42.109531200000006</v>
      </c>
    </row>
    <row r="4775" spans="1:8" x14ac:dyDescent="0.25">
      <c r="A4775" s="33" t="str">
        <f t="shared" si="277"/>
        <v>Spain60.5</v>
      </c>
      <c r="B4775" s="32" t="s">
        <v>1421</v>
      </c>
      <c r="C4775" s="33">
        <v>60.5</v>
      </c>
      <c r="D4775" s="34">
        <v>38.28</v>
      </c>
      <c r="E4775" s="34">
        <f t="shared" si="274"/>
        <v>39.428400000000003</v>
      </c>
      <c r="F4775" s="68">
        <v>6.8000000000000005E-2</v>
      </c>
      <c r="G4775" s="69">
        <f t="shared" si="275"/>
        <v>2.6811312000000003</v>
      </c>
      <c r="H4775" s="70">
        <f t="shared" si="276"/>
        <v>42.109531200000006</v>
      </c>
    </row>
    <row r="4776" spans="1:8" x14ac:dyDescent="0.25">
      <c r="A4776" s="33" t="str">
        <f t="shared" si="277"/>
        <v>Spain61</v>
      </c>
      <c r="B4776" s="32" t="s">
        <v>1421</v>
      </c>
      <c r="C4776" s="33">
        <v>61</v>
      </c>
      <c r="D4776" s="34">
        <v>38.28</v>
      </c>
      <c r="E4776" s="34">
        <f t="shared" si="274"/>
        <v>39.428400000000003</v>
      </c>
      <c r="F4776" s="68">
        <v>6.8000000000000005E-2</v>
      </c>
      <c r="G4776" s="69">
        <f t="shared" si="275"/>
        <v>2.6811312000000003</v>
      </c>
      <c r="H4776" s="70">
        <f t="shared" si="276"/>
        <v>42.109531200000006</v>
      </c>
    </row>
    <row r="4777" spans="1:8" x14ac:dyDescent="0.25">
      <c r="A4777" s="33" t="str">
        <f t="shared" si="277"/>
        <v>Spain61.5</v>
      </c>
      <c r="B4777" s="32" t="s">
        <v>1421</v>
      </c>
      <c r="C4777" s="33">
        <v>61.5</v>
      </c>
      <c r="D4777" s="34">
        <v>38.28</v>
      </c>
      <c r="E4777" s="34">
        <f t="shared" si="274"/>
        <v>39.428400000000003</v>
      </c>
      <c r="F4777" s="68">
        <v>6.8000000000000005E-2</v>
      </c>
      <c r="G4777" s="69">
        <f t="shared" si="275"/>
        <v>2.6811312000000003</v>
      </c>
      <c r="H4777" s="70">
        <f t="shared" si="276"/>
        <v>42.109531200000006</v>
      </c>
    </row>
    <row r="4778" spans="1:8" x14ac:dyDescent="0.25">
      <c r="A4778" s="33" t="str">
        <f t="shared" si="277"/>
        <v>Spain62</v>
      </c>
      <c r="B4778" s="32" t="s">
        <v>1421</v>
      </c>
      <c r="C4778" s="33">
        <v>62</v>
      </c>
      <c r="D4778" s="34">
        <v>38.28</v>
      </c>
      <c r="E4778" s="34">
        <f t="shared" si="274"/>
        <v>39.428400000000003</v>
      </c>
      <c r="F4778" s="68">
        <v>6.8000000000000005E-2</v>
      </c>
      <c r="G4778" s="69">
        <f t="shared" si="275"/>
        <v>2.6811312000000003</v>
      </c>
      <c r="H4778" s="70">
        <f t="shared" si="276"/>
        <v>42.109531200000006</v>
      </c>
    </row>
    <row r="4779" spans="1:8" x14ac:dyDescent="0.25">
      <c r="A4779" s="33" t="str">
        <f t="shared" si="277"/>
        <v>Spain62.5</v>
      </c>
      <c r="B4779" s="32" t="s">
        <v>1421</v>
      </c>
      <c r="C4779" s="33">
        <v>62.5</v>
      </c>
      <c r="D4779" s="34">
        <v>38.28</v>
      </c>
      <c r="E4779" s="34">
        <f t="shared" si="274"/>
        <v>39.428400000000003</v>
      </c>
      <c r="F4779" s="68">
        <v>6.8000000000000005E-2</v>
      </c>
      <c r="G4779" s="69">
        <f t="shared" si="275"/>
        <v>2.6811312000000003</v>
      </c>
      <c r="H4779" s="70">
        <f t="shared" si="276"/>
        <v>42.109531200000006</v>
      </c>
    </row>
    <row r="4780" spans="1:8" x14ac:dyDescent="0.25">
      <c r="A4780" s="33" t="str">
        <f t="shared" si="277"/>
        <v>Spain63</v>
      </c>
      <c r="B4780" s="32" t="s">
        <v>1421</v>
      </c>
      <c r="C4780" s="33">
        <v>63</v>
      </c>
      <c r="D4780" s="34">
        <v>38.28</v>
      </c>
      <c r="E4780" s="34">
        <f t="shared" si="274"/>
        <v>39.428400000000003</v>
      </c>
      <c r="F4780" s="68">
        <v>6.8000000000000005E-2</v>
      </c>
      <c r="G4780" s="69">
        <f t="shared" si="275"/>
        <v>2.6811312000000003</v>
      </c>
      <c r="H4780" s="70">
        <f t="shared" si="276"/>
        <v>42.109531200000006</v>
      </c>
    </row>
    <row r="4781" spans="1:8" x14ac:dyDescent="0.25">
      <c r="A4781" s="33" t="str">
        <f t="shared" si="277"/>
        <v>Spain63.5</v>
      </c>
      <c r="B4781" s="32" t="s">
        <v>1421</v>
      </c>
      <c r="C4781" s="33">
        <v>63.5</v>
      </c>
      <c r="D4781" s="34">
        <v>38.28</v>
      </c>
      <c r="E4781" s="34">
        <f t="shared" si="274"/>
        <v>39.428400000000003</v>
      </c>
      <c r="F4781" s="68">
        <v>6.8000000000000005E-2</v>
      </c>
      <c r="G4781" s="69">
        <f t="shared" si="275"/>
        <v>2.6811312000000003</v>
      </c>
      <c r="H4781" s="70">
        <f t="shared" si="276"/>
        <v>42.109531200000006</v>
      </c>
    </row>
    <row r="4782" spans="1:8" x14ac:dyDescent="0.25">
      <c r="A4782" s="33" t="str">
        <f t="shared" si="277"/>
        <v>Spain64</v>
      </c>
      <c r="B4782" s="32" t="s">
        <v>1421</v>
      </c>
      <c r="C4782" s="33">
        <v>64</v>
      </c>
      <c r="D4782" s="34">
        <v>38.28</v>
      </c>
      <c r="E4782" s="34">
        <f t="shared" si="274"/>
        <v>39.428400000000003</v>
      </c>
      <c r="F4782" s="68">
        <v>6.8000000000000005E-2</v>
      </c>
      <c r="G4782" s="69">
        <f t="shared" si="275"/>
        <v>2.6811312000000003</v>
      </c>
      <c r="H4782" s="70">
        <f t="shared" si="276"/>
        <v>42.109531200000006</v>
      </c>
    </row>
    <row r="4783" spans="1:8" x14ac:dyDescent="0.25">
      <c r="A4783" s="33" t="str">
        <f t="shared" si="277"/>
        <v>Spain64.5</v>
      </c>
      <c r="B4783" s="32" t="s">
        <v>1421</v>
      </c>
      <c r="C4783" s="33">
        <v>64.5</v>
      </c>
      <c r="D4783" s="34">
        <v>38.28</v>
      </c>
      <c r="E4783" s="34">
        <f t="shared" si="274"/>
        <v>39.428400000000003</v>
      </c>
      <c r="F4783" s="68">
        <v>6.8000000000000005E-2</v>
      </c>
      <c r="G4783" s="69">
        <f t="shared" si="275"/>
        <v>2.6811312000000003</v>
      </c>
      <c r="H4783" s="70">
        <f t="shared" si="276"/>
        <v>42.109531200000006</v>
      </c>
    </row>
    <row r="4784" spans="1:8" x14ac:dyDescent="0.25">
      <c r="A4784" s="33" t="str">
        <f t="shared" si="277"/>
        <v>Spain65</v>
      </c>
      <c r="B4784" s="32" t="s">
        <v>1421</v>
      </c>
      <c r="C4784" s="33">
        <v>65</v>
      </c>
      <c r="D4784" s="34">
        <v>38.28</v>
      </c>
      <c r="E4784" s="34">
        <f t="shared" si="274"/>
        <v>39.428400000000003</v>
      </c>
      <c r="F4784" s="68">
        <v>6.8000000000000005E-2</v>
      </c>
      <c r="G4784" s="69">
        <f t="shared" si="275"/>
        <v>2.6811312000000003</v>
      </c>
      <c r="H4784" s="70">
        <f t="shared" si="276"/>
        <v>42.109531200000006</v>
      </c>
    </row>
    <row r="4785" spans="1:8" x14ac:dyDescent="0.25">
      <c r="A4785" s="33" t="str">
        <f t="shared" si="277"/>
        <v>Spain65.5</v>
      </c>
      <c r="B4785" s="32" t="s">
        <v>1421</v>
      </c>
      <c r="C4785" s="33">
        <v>65.5</v>
      </c>
      <c r="D4785" s="34">
        <v>38.28</v>
      </c>
      <c r="E4785" s="34">
        <f t="shared" si="274"/>
        <v>39.428400000000003</v>
      </c>
      <c r="F4785" s="68">
        <v>6.8000000000000005E-2</v>
      </c>
      <c r="G4785" s="69">
        <f t="shared" si="275"/>
        <v>2.6811312000000003</v>
      </c>
      <c r="H4785" s="70">
        <f t="shared" si="276"/>
        <v>42.109531200000006</v>
      </c>
    </row>
    <row r="4786" spans="1:8" x14ac:dyDescent="0.25">
      <c r="A4786" s="33" t="str">
        <f t="shared" si="277"/>
        <v>Spain66</v>
      </c>
      <c r="B4786" s="32" t="s">
        <v>1421</v>
      </c>
      <c r="C4786" s="33">
        <v>66</v>
      </c>
      <c r="D4786" s="34">
        <v>38.28</v>
      </c>
      <c r="E4786" s="34">
        <f t="shared" si="274"/>
        <v>39.428400000000003</v>
      </c>
      <c r="F4786" s="68">
        <v>6.8000000000000005E-2</v>
      </c>
      <c r="G4786" s="69">
        <f t="shared" si="275"/>
        <v>2.6811312000000003</v>
      </c>
      <c r="H4786" s="70">
        <f t="shared" si="276"/>
        <v>42.109531200000006</v>
      </c>
    </row>
    <row r="4787" spans="1:8" x14ac:dyDescent="0.25">
      <c r="A4787" s="33" t="str">
        <f t="shared" si="277"/>
        <v>Spain66.5</v>
      </c>
      <c r="B4787" s="32" t="s">
        <v>1421</v>
      </c>
      <c r="C4787" s="33">
        <v>66.5</v>
      </c>
      <c r="D4787" s="34">
        <v>38.28</v>
      </c>
      <c r="E4787" s="34">
        <f t="shared" si="274"/>
        <v>39.428400000000003</v>
      </c>
      <c r="F4787" s="68">
        <v>6.8000000000000005E-2</v>
      </c>
      <c r="G4787" s="69">
        <f t="shared" si="275"/>
        <v>2.6811312000000003</v>
      </c>
      <c r="H4787" s="70">
        <f t="shared" si="276"/>
        <v>42.109531200000006</v>
      </c>
    </row>
    <row r="4788" spans="1:8" x14ac:dyDescent="0.25">
      <c r="A4788" s="33" t="str">
        <f t="shared" si="277"/>
        <v>Spain67</v>
      </c>
      <c r="B4788" s="32" t="s">
        <v>1421</v>
      </c>
      <c r="C4788" s="33">
        <v>67</v>
      </c>
      <c r="D4788" s="34">
        <v>38.28</v>
      </c>
      <c r="E4788" s="34">
        <f t="shared" si="274"/>
        <v>39.428400000000003</v>
      </c>
      <c r="F4788" s="68">
        <v>6.8000000000000005E-2</v>
      </c>
      <c r="G4788" s="69">
        <f t="shared" si="275"/>
        <v>2.6811312000000003</v>
      </c>
      <c r="H4788" s="70">
        <f t="shared" si="276"/>
        <v>42.109531200000006</v>
      </c>
    </row>
    <row r="4789" spans="1:8" x14ac:dyDescent="0.25">
      <c r="A4789" s="33" t="str">
        <f t="shared" si="277"/>
        <v>Spain67.5</v>
      </c>
      <c r="B4789" s="32" t="s">
        <v>1421</v>
      </c>
      <c r="C4789" s="33">
        <v>67.5</v>
      </c>
      <c r="D4789" s="34">
        <v>38.28</v>
      </c>
      <c r="E4789" s="34">
        <f t="shared" si="274"/>
        <v>39.428400000000003</v>
      </c>
      <c r="F4789" s="68">
        <v>6.8000000000000005E-2</v>
      </c>
      <c r="G4789" s="69">
        <f t="shared" si="275"/>
        <v>2.6811312000000003</v>
      </c>
      <c r="H4789" s="70">
        <f t="shared" si="276"/>
        <v>42.109531200000006</v>
      </c>
    </row>
    <row r="4790" spans="1:8" x14ac:dyDescent="0.25">
      <c r="A4790" s="33" t="str">
        <f t="shared" si="277"/>
        <v>Spain68</v>
      </c>
      <c r="B4790" s="32" t="s">
        <v>1421</v>
      </c>
      <c r="C4790" s="33">
        <v>68</v>
      </c>
      <c r="D4790" s="34">
        <v>38.28</v>
      </c>
      <c r="E4790" s="34">
        <f t="shared" si="274"/>
        <v>39.428400000000003</v>
      </c>
      <c r="F4790" s="68">
        <v>6.8000000000000005E-2</v>
      </c>
      <c r="G4790" s="69">
        <f t="shared" si="275"/>
        <v>2.6811312000000003</v>
      </c>
      <c r="H4790" s="70">
        <f t="shared" si="276"/>
        <v>42.109531200000006</v>
      </c>
    </row>
    <row r="4791" spans="1:8" x14ac:dyDescent="0.25">
      <c r="A4791" s="33" t="str">
        <f t="shared" si="277"/>
        <v>Spain68.5</v>
      </c>
      <c r="B4791" s="32" t="s">
        <v>1421</v>
      </c>
      <c r="C4791" s="33">
        <v>68.5</v>
      </c>
      <c r="D4791" s="34">
        <v>38.28</v>
      </c>
      <c r="E4791" s="34">
        <f t="shared" si="274"/>
        <v>39.428400000000003</v>
      </c>
      <c r="F4791" s="68">
        <v>6.8000000000000005E-2</v>
      </c>
      <c r="G4791" s="69">
        <f t="shared" si="275"/>
        <v>2.6811312000000003</v>
      </c>
      <c r="H4791" s="70">
        <f t="shared" si="276"/>
        <v>42.109531200000006</v>
      </c>
    </row>
    <row r="4792" spans="1:8" x14ac:dyDescent="0.25">
      <c r="A4792" s="33" t="str">
        <f t="shared" si="277"/>
        <v>Spain69</v>
      </c>
      <c r="B4792" s="32" t="s">
        <v>1421</v>
      </c>
      <c r="C4792" s="33">
        <v>69</v>
      </c>
      <c r="D4792" s="34">
        <v>38.28</v>
      </c>
      <c r="E4792" s="34">
        <f t="shared" si="274"/>
        <v>39.428400000000003</v>
      </c>
      <c r="F4792" s="68">
        <v>6.8000000000000005E-2</v>
      </c>
      <c r="G4792" s="69">
        <f t="shared" si="275"/>
        <v>2.6811312000000003</v>
      </c>
      <c r="H4792" s="70">
        <f t="shared" si="276"/>
        <v>42.109531200000006</v>
      </c>
    </row>
    <row r="4793" spans="1:8" x14ac:dyDescent="0.25">
      <c r="A4793" s="33" t="str">
        <f t="shared" si="277"/>
        <v>Spain69.5</v>
      </c>
      <c r="B4793" s="32" t="s">
        <v>1421</v>
      </c>
      <c r="C4793" s="33">
        <v>69.5</v>
      </c>
      <c r="D4793" s="34">
        <v>38.28</v>
      </c>
      <c r="E4793" s="34">
        <f t="shared" si="274"/>
        <v>39.428400000000003</v>
      </c>
      <c r="F4793" s="68">
        <v>6.8000000000000005E-2</v>
      </c>
      <c r="G4793" s="69">
        <f t="shared" si="275"/>
        <v>2.6811312000000003</v>
      </c>
      <c r="H4793" s="70">
        <f t="shared" si="276"/>
        <v>42.109531200000006</v>
      </c>
    </row>
    <row r="4794" spans="1:8" x14ac:dyDescent="0.25">
      <c r="A4794" s="33" t="str">
        <f t="shared" si="277"/>
        <v>Spain70</v>
      </c>
      <c r="B4794" s="32" t="s">
        <v>1421</v>
      </c>
      <c r="C4794" s="33">
        <v>70</v>
      </c>
      <c r="D4794" s="34">
        <v>38.28</v>
      </c>
      <c r="E4794" s="34">
        <f t="shared" si="274"/>
        <v>39.428400000000003</v>
      </c>
      <c r="F4794" s="68">
        <v>6.8000000000000005E-2</v>
      </c>
      <c r="G4794" s="69">
        <f t="shared" si="275"/>
        <v>2.6811312000000003</v>
      </c>
      <c r="H4794" s="70">
        <f t="shared" si="276"/>
        <v>42.109531200000006</v>
      </c>
    </row>
    <row r="4795" spans="1:8" x14ac:dyDescent="0.25">
      <c r="A4795" s="33" t="str">
        <f t="shared" si="277"/>
        <v>Spain70.5</v>
      </c>
      <c r="B4795" s="32" t="s">
        <v>1421</v>
      </c>
      <c r="C4795" s="33">
        <v>70.5</v>
      </c>
      <c r="D4795" s="34">
        <v>38.28</v>
      </c>
      <c r="E4795" s="34">
        <f t="shared" si="274"/>
        <v>39.428400000000003</v>
      </c>
      <c r="F4795" s="68">
        <v>6.8000000000000005E-2</v>
      </c>
      <c r="G4795" s="69">
        <f t="shared" si="275"/>
        <v>2.6811312000000003</v>
      </c>
      <c r="H4795" s="70">
        <f t="shared" si="276"/>
        <v>42.109531200000006</v>
      </c>
    </row>
    <row r="4796" spans="1:8" x14ac:dyDescent="0.25">
      <c r="A4796" s="33" t="str">
        <f t="shared" si="277"/>
        <v>Sweden0.5</v>
      </c>
      <c r="B4796" s="32" t="s">
        <v>1454</v>
      </c>
      <c r="C4796" s="33">
        <v>0.5</v>
      </c>
      <c r="D4796" s="34">
        <v>12.84</v>
      </c>
      <c r="E4796" s="34">
        <f t="shared" si="274"/>
        <v>13.225200000000001</v>
      </c>
      <c r="F4796" s="68">
        <v>6.8000000000000005E-2</v>
      </c>
      <c r="G4796" s="69">
        <f t="shared" si="275"/>
        <v>0.89931360000000016</v>
      </c>
      <c r="H4796" s="70">
        <f t="shared" si="276"/>
        <v>14.1245136</v>
      </c>
    </row>
    <row r="4797" spans="1:8" x14ac:dyDescent="0.25">
      <c r="A4797" s="33" t="str">
        <f t="shared" si="277"/>
        <v>Sweden1</v>
      </c>
      <c r="B4797" s="32" t="s">
        <v>1454</v>
      </c>
      <c r="C4797" s="33">
        <v>1</v>
      </c>
      <c r="D4797" s="34">
        <v>12.84</v>
      </c>
      <c r="E4797" s="34">
        <f t="shared" si="274"/>
        <v>13.225200000000001</v>
      </c>
      <c r="F4797" s="68">
        <v>6.8000000000000005E-2</v>
      </c>
      <c r="G4797" s="69">
        <f t="shared" si="275"/>
        <v>0.89931360000000016</v>
      </c>
      <c r="H4797" s="70">
        <f t="shared" si="276"/>
        <v>14.1245136</v>
      </c>
    </row>
    <row r="4798" spans="1:8" x14ac:dyDescent="0.25">
      <c r="A4798" s="33" t="str">
        <f t="shared" si="277"/>
        <v>Sweden1.5</v>
      </c>
      <c r="B4798" s="32" t="s">
        <v>1454</v>
      </c>
      <c r="C4798" s="33">
        <v>1.5</v>
      </c>
      <c r="D4798" s="34">
        <v>12.84</v>
      </c>
      <c r="E4798" s="34">
        <f t="shared" si="274"/>
        <v>13.225200000000001</v>
      </c>
      <c r="F4798" s="68">
        <v>6.8000000000000005E-2</v>
      </c>
      <c r="G4798" s="69">
        <f t="shared" si="275"/>
        <v>0.89931360000000016</v>
      </c>
      <c r="H4798" s="70">
        <f t="shared" si="276"/>
        <v>14.1245136</v>
      </c>
    </row>
    <row r="4799" spans="1:8" x14ac:dyDescent="0.25">
      <c r="A4799" s="33" t="str">
        <f t="shared" si="277"/>
        <v>Sweden2</v>
      </c>
      <c r="B4799" s="32" t="s">
        <v>1454</v>
      </c>
      <c r="C4799" s="33">
        <v>2</v>
      </c>
      <c r="D4799" s="34">
        <v>12.84</v>
      </c>
      <c r="E4799" s="34">
        <f t="shared" si="274"/>
        <v>13.225200000000001</v>
      </c>
      <c r="F4799" s="68">
        <v>6.8000000000000005E-2</v>
      </c>
      <c r="G4799" s="69">
        <f t="shared" si="275"/>
        <v>0.89931360000000016</v>
      </c>
      <c r="H4799" s="70">
        <f t="shared" si="276"/>
        <v>14.1245136</v>
      </c>
    </row>
    <row r="4800" spans="1:8" x14ac:dyDescent="0.25">
      <c r="A4800" s="33" t="str">
        <f t="shared" si="277"/>
        <v>Sweden2.5</v>
      </c>
      <c r="B4800" s="32" t="s">
        <v>1454</v>
      </c>
      <c r="C4800" s="33">
        <v>2.5</v>
      </c>
      <c r="D4800" s="34">
        <v>12.84</v>
      </c>
      <c r="E4800" s="34">
        <f t="shared" si="274"/>
        <v>13.225200000000001</v>
      </c>
      <c r="F4800" s="68">
        <v>6.8000000000000005E-2</v>
      </c>
      <c r="G4800" s="69">
        <f t="shared" si="275"/>
        <v>0.89931360000000016</v>
      </c>
      <c r="H4800" s="70">
        <f t="shared" si="276"/>
        <v>14.1245136</v>
      </c>
    </row>
    <row r="4801" spans="1:8" x14ac:dyDescent="0.25">
      <c r="A4801" s="33" t="str">
        <f t="shared" si="277"/>
        <v>Sweden3</v>
      </c>
      <c r="B4801" s="32" t="s">
        <v>1454</v>
      </c>
      <c r="C4801" s="33">
        <v>3</v>
      </c>
      <c r="D4801" s="34">
        <v>12.84</v>
      </c>
      <c r="E4801" s="34">
        <f t="shared" si="274"/>
        <v>13.225200000000001</v>
      </c>
      <c r="F4801" s="68">
        <v>6.8000000000000005E-2</v>
      </c>
      <c r="G4801" s="69">
        <f t="shared" si="275"/>
        <v>0.89931360000000016</v>
      </c>
      <c r="H4801" s="70">
        <f t="shared" si="276"/>
        <v>14.1245136</v>
      </c>
    </row>
    <row r="4802" spans="1:8" x14ac:dyDescent="0.25">
      <c r="A4802" s="33" t="str">
        <f t="shared" si="277"/>
        <v>Sweden3.5</v>
      </c>
      <c r="B4802" s="32" t="s">
        <v>1454</v>
      </c>
      <c r="C4802" s="33">
        <v>3.5</v>
      </c>
      <c r="D4802" s="34">
        <v>12.84</v>
      </c>
      <c r="E4802" s="34">
        <f t="shared" si="274"/>
        <v>13.225200000000001</v>
      </c>
      <c r="F4802" s="68">
        <v>6.8000000000000005E-2</v>
      </c>
      <c r="G4802" s="69">
        <f t="shared" si="275"/>
        <v>0.89931360000000016</v>
      </c>
      <c r="H4802" s="70">
        <f t="shared" si="276"/>
        <v>14.1245136</v>
      </c>
    </row>
    <row r="4803" spans="1:8" x14ac:dyDescent="0.25">
      <c r="A4803" s="33" t="str">
        <f t="shared" si="277"/>
        <v>Sweden4</v>
      </c>
      <c r="B4803" s="32" t="s">
        <v>1454</v>
      </c>
      <c r="C4803" s="33">
        <v>4</v>
      </c>
      <c r="D4803" s="34">
        <v>12.84</v>
      </c>
      <c r="E4803" s="34">
        <f t="shared" si="274"/>
        <v>13.225200000000001</v>
      </c>
      <c r="F4803" s="68">
        <v>6.8000000000000005E-2</v>
      </c>
      <c r="G4803" s="69">
        <f t="shared" si="275"/>
        <v>0.89931360000000016</v>
      </c>
      <c r="H4803" s="70">
        <f t="shared" si="276"/>
        <v>14.1245136</v>
      </c>
    </row>
    <row r="4804" spans="1:8" x14ac:dyDescent="0.25">
      <c r="A4804" s="33" t="str">
        <f t="shared" si="277"/>
        <v>Sweden4.5</v>
      </c>
      <c r="B4804" s="32" t="s">
        <v>1454</v>
      </c>
      <c r="C4804" s="33">
        <v>4.5</v>
      </c>
      <c r="D4804" s="34">
        <v>12.84</v>
      </c>
      <c r="E4804" s="34">
        <f t="shared" si="274"/>
        <v>13.225200000000001</v>
      </c>
      <c r="F4804" s="68">
        <v>6.8000000000000005E-2</v>
      </c>
      <c r="G4804" s="69">
        <f t="shared" si="275"/>
        <v>0.89931360000000016</v>
      </c>
      <c r="H4804" s="70">
        <f t="shared" si="276"/>
        <v>14.1245136</v>
      </c>
    </row>
    <row r="4805" spans="1:8" x14ac:dyDescent="0.25">
      <c r="A4805" s="33" t="str">
        <f t="shared" si="277"/>
        <v>Sweden5</v>
      </c>
      <c r="B4805" s="32" t="s">
        <v>1454</v>
      </c>
      <c r="C4805" s="33">
        <v>5</v>
      </c>
      <c r="D4805" s="34">
        <v>12.84</v>
      </c>
      <c r="E4805" s="34">
        <f t="shared" si="274"/>
        <v>13.225200000000001</v>
      </c>
      <c r="F4805" s="68">
        <v>6.8000000000000005E-2</v>
      </c>
      <c r="G4805" s="69">
        <f t="shared" si="275"/>
        <v>0.89931360000000016</v>
      </c>
      <c r="H4805" s="70">
        <f t="shared" si="276"/>
        <v>14.1245136</v>
      </c>
    </row>
    <row r="4806" spans="1:8" x14ac:dyDescent="0.25">
      <c r="A4806" s="33" t="str">
        <f t="shared" si="277"/>
        <v>Sweden5.5</v>
      </c>
      <c r="B4806" s="32" t="s">
        <v>1454</v>
      </c>
      <c r="C4806" s="33">
        <v>5.5</v>
      </c>
      <c r="D4806" s="34">
        <v>12.84</v>
      </c>
      <c r="E4806" s="34">
        <f t="shared" si="274"/>
        <v>13.225200000000001</v>
      </c>
      <c r="F4806" s="68">
        <v>6.8000000000000005E-2</v>
      </c>
      <c r="G4806" s="69">
        <f t="shared" si="275"/>
        <v>0.89931360000000016</v>
      </c>
      <c r="H4806" s="70">
        <f t="shared" si="276"/>
        <v>14.1245136</v>
      </c>
    </row>
    <row r="4807" spans="1:8" x14ac:dyDescent="0.25">
      <c r="A4807" s="33" t="str">
        <f t="shared" si="277"/>
        <v>Sweden6</v>
      </c>
      <c r="B4807" s="32" t="s">
        <v>1454</v>
      </c>
      <c r="C4807" s="33">
        <v>6</v>
      </c>
      <c r="D4807" s="34">
        <v>12.84</v>
      </c>
      <c r="E4807" s="34">
        <f t="shared" si="274"/>
        <v>13.225200000000001</v>
      </c>
      <c r="F4807" s="68">
        <v>6.8000000000000005E-2</v>
      </c>
      <c r="G4807" s="69">
        <f t="shared" si="275"/>
        <v>0.89931360000000016</v>
      </c>
      <c r="H4807" s="70">
        <f t="shared" si="276"/>
        <v>14.1245136</v>
      </c>
    </row>
    <row r="4808" spans="1:8" x14ac:dyDescent="0.25">
      <c r="A4808" s="33" t="str">
        <f t="shared" si="277"/>
        <v>Sweden6.5</v>
      </c>
      <c r="B4808" s="32" t="s">
        <v>1454</v>
      </c>
      <c r="C4808" s="33">
        <v>6.5</v>
      </c>
      <c r="D4808" s="34">
        <v>12.84</v>
      </c>
      <c r="E4808" s="34">
        <f t="shared" si="274"/>
        <v>13.225200000000001</v>
      </c>
      <c r="F4808" s="68">
        <v>6.8000000000000005E-2</v>
      </c>
      <c r="G4808" s="69">
        <f t="shared" si="275"/>
        <v>0.89931360000000016</v>
      </c>
      <c r="H4808" s="70">
        <f t="shared" si="276"/>
        <v>14.1245136</v>
      </c>
    </row>
    <row r="4809" spans="1:8" x14ac:dyDescent="0.25">
      <c r="A4809" s="33" t="str">
        <f t="shared" si="277"/>
        <v>Sweden7</v>
      </c>
      <c r="B4809" s="32" t="s">
        <v>1454</v>
      </c>
      <c r="C4809" s="33">
        <v>7</v>
      </c>
      <c r="D4809" s="34">
        <v>12.84</v>
      </c>
      <c r="E4809" s="34">
        <f t="shared" si="274"/>
        <v>13.225200000000001</v>
      </c>
      <c r="F4809" s="68">
        <v>6.8000000000000005E-2</v>
      </c>
      <c r="G4809" s="69">
        <f t="shared" si="275"/>
        <v>0.89931360000000016</v>
      </c>
      <c r="H4809" s="70">
        <f t="shared" si="276"/>
        <v>14.1245136</v>
      </c>
    </row>
    <row r="4810" spans="1:8" x14ac:dyDescent="0.25">
      <c r="A4810" s="33" t="str">
        <f t="shared" si="277"/>
        <v>Sweden7.5</v>
      </c>
      <c r="B4810" s="32" t="s">
        <v>1454</v>
      </c>
      <c r="C4810" s="33">
        <v>7.5</v>
      </c>
      <c r="D4810" s="34">
        <v>12.84</v>
      </c>
      <c r="E4810" s="34">
        <f t="shared" si="274"/>
        <v>13.225200000000001</v>
      </c>
      <c r="F4810" s="68">
        <v>6.8000000000000005E-2</v>
      </c>
      <c r="G4810" s="69">
        <f t="shared" si="275"/>
        <v>0.89931360000000016</v>
      </c>
      <c r="H4810" s="70">
        <f t="shared" si="276"/>
        <v>14.1245136</v>
      </c>
    </row>
    <row r="4811" spans="1:8" x14ac:dyDescent="0.25">
      <c r="A4811" s="33" t="str">
        <f t="shared" si="277"/>
        <v>Sweden8</v>
      </c>
      <c r="B4811" s="32" t="s">
        <v>1454</v>
      </c>
      <c r="C4811" s="33">
        <v>8</v>
      </c>
      <c r="D4811" s="34">
        <v>12.84</v>
      </c>
      <c r="E4811" s="34">
        <f t="shared" si="274"/>
        <v>13.225200000000001</v>
      </c>
      <c r="F4811" s="68">
        <v>6.8000000000000005E-2</v>
      </c>
      <c r="G4811" s="69">
        <f t="shared" si="275"/>
        <v>0.89931360000000016</v>
      </c>
      <c r="H4811" s="70">
        <f t="shared" si="276"/>
        <v>14.1245136</v>
      </c>
    </row>
    <row r="4812" spans="1:8" x14ac:dyDescent="0.25">
      <c r="A4812" s="33" t="str">
        <f t="shared" si="277"/>
        <v>Sweden8.5</v>
      </c>
      <c r="B4812" s="32" t="s">
        <v>1454</v>
      </c>
      <c r="C4812" s="33">
        <v>8.5</v>
      </c>
      <c r="D4812" s="34">
        <v>12.84</v>
      </c>
      <c r="E4812" s="34">
        <f t="shared" si="274"/>
        <v>13.225200000000001</v>
      </c>
      <c r="F4812" s="68">
        <v>6.8000000000000005E-2</v>
      </c>
      <c r="G4812" s="69">
        <f t="shared" si="275"/>
        <v>0.89931360000000016</v>
      </c>
      <c r="H4812" s="70">
        <f t="shared" si="276"/>
        <v>14.1245136</v>
      </c>
    </row>
    <row r="4813" spans="1:8" x14ac:dyDescent="0.25">
      <c r="A4813" s="33" t="str">
        <f t="shared" si="277"/>
        <v>Sweden9</v>
      </c>
      <c r="B4813" s="32" t="s">
        <v>1454</v>
      </c>
      <c r="C4813" s="33">
        <v>9</v>
      </c>
      <c r="D4813" s="34">
        <v>12.84</v>
      </c>
      <c r="E4813" s="34">
        <f t="shared" si="274"/>
        <v>13.225200000000001</v>
      </c>
      <c r="F4813" s="68">
        <v>6.8000000000000005E-2</v>
      </c>
      <c r="G4813" s="69">
        <f t="shared" si="275"/>
        <v>0.89931360000000016</v>
      </c>
      <c r="H4813" s="70">
        <f t="shared" si="276"/>
        <v>14.1245136</v>
      </c>
    </row>
    <row r="4814" spans="1:8" x14ac:dyDescent="0.25">
      <c r="A4814" s="33" t="str">
        <f t="shared" si="277"/>
        <v>Sweden9.5</v>
      </c>
      <c r="B4814" s="32" t="s">
        <v>1454</v>
      </c>
      <c r="C4814" s="33">
        <v>9.5</v>
      </c>
      <c r="D4814" s="34">
        <v>12.84</v>
      </c>
      <c r="E4814" s="34">
        <f t="shared" si="274"/>
        <v>13.225200000000001</v>
      </c>
      <c r="F4814" s="68">
        <v>6.8000000000000005E-2</v>
      </c>
      <c r="G4814" s="69">
        <f t="shared" si="275"/>
        <v>0.89931360000000016</v>
      </c>
      <c r="H4814" s="70">
        <f t="shared" si="276"/>
        <v>14.1245136</v>
      </c>
    </row>
    <row r="4815" spans="1:8" x14ac:dyDescent="0.25">
      <c r="A4815" s="33" t="str">
        <f t="shared" si="277"/>
        <v>Sweden10</v>
      </c>
      <c r="B4815" s="32" t="s">
        <v>1454</v>
      </c>
      <c r="C4815" s="33">
        <v>10</v>
      </c>
      <c r="D4815" s="34">
        <v>12.84</v>
      </c>
      <c r="E4815" s="34">
        <f t="shared" si="274"/>
        <v>13.225200000000001</v>
      </c>
      <c r="F4815" s="68">
        <v>6.8000000000000005E-2</v>
      </c>
      <c r="G4815" s="69">
        <f t="shared" si="275"/>
        <v>0.89931360000000016</v>
      </c>
      <c r="H4815" s="70">
        <f t="shared" si="276"/>
        <v>14.1245136</v>
      </c>
    </row>
    <row r="4816" spans="1:8" x14ac:dyDescent="0.25">
      <c r="A4816" s="33" t="str">
        <f t="shared" si="277"/>
        <v>Sweden10.5</v>
      </c>
      <c r="B4816" s="32" t="s">
        <v>1454</v>
      </c>
      <c r="C4816" s="33">
        <v>10.5</v>
      </c>
      <c r="D4816" s="34">
        <v>12.84</v>
      </c>
      <c r="E4816" s="34">
        <f t="shared" si="274"/>
        <v>13.225200000000001</v>
      </c>
      <c r="F4816" s="68">
        <v>6.8000000000000005E-2</v>
      </c>
      <c r="G4816" s="69">
        <f t="shared" si="275"/>
        <v>0.89931360000000016</v>
      </c>
      <c r="H4816" s="70">
        <f t="shared" si="276"/>
        <v>14.1245136</v>
      </c>
    </row>
    <row r="4817" spans="1:8" x14ac:dyDescent="0.25">
      <c r="A4817" s="33" t="str">
        <f t="shared" si="277"/>
        <v>Sweden11</v>
      </c>
      <c r="B4817" s="32" t="s">
        <v>1454</v>
      </c>
      <c r="C4817" s="33">
        <v>11</v>
      </c>
      <c r="D4817" s="34">
        <v>12.84</v>
      </c>
      <c r="E4817" s="34">
        <f t="shared" si="274"/>
        <v>13.225200000000001</v>
      </c>
      <c r="F4817" s="68">
        <v>6.8000000000000005E-2</v>
      </c>
      <c r="G4817" s="69">
        <f t="shared" si="275"/>
        <v>0.89931360000000016</v>
      </c>
      <c r="H4817" s="70">
        <f t="shared" si="276"/>
        <v>14.1245136</v>
      </c>
    </row>
    <row r="4818" spans="1:8" x14ac:dyDescent="0.25">
      <c r="A4818" s="33" t="str">
        <f t="shared" si="277"/>
        <v>Sweden11.5</v>
      </c>
      <c r="B4818" s="32" t="s">
        <v>1454</v>
      </c>
      <c r="C4818" s="33">
        <v>11.5</v>
      </c>
      <c r="D4818" s="34">
        <v>12.84</v>
      </c>
      <c r="E4818" s="34">
        <f t="shared" ref="E4818:E4881" si="278">D4818*1.03</f>
        <v>13.225200000000001</v>
      </c>
      <c r="F4818" s="68">
        <v>6.8000000000000005E-2</v>
      </c>
      <c r="G4818" s="69">
        <f t="shared" ref="G4818:G4881" si="279">E4818*F4818</f>
        <v>0.89931360000000016</v>
      </c>
      <c r="H4818" s="70">
        <f t="shared" ref="H4818:H4881" si="280">G4818+E4818</f>
        <v>14.1245136</v>
      </c>
    </row>
    <row r="4819" spans="1:8" x14ac:dyDescent="0.25">
      <c r="A4819" s="33" t="str">
        <f t="shared" si="277"/>
        <v>Sweden12</v>
      </c>
      <c r="B4819" s="32" t="s">
        <v>1454</v>
      </c>
      <c r="C4819" s="33">
        <v>12</v>
      </c>
      <c r="D4819" s="34">
        <v>12.84</v>
      </c>
      <c r="E4819" s="34">
        <f t="shared" si="278"/>
        <v>13.225200000000001</v>
      </c>
      <c r="F4819" s="68">
        <v>6.8000000000000005E-2</v>
      </c>
      <c r="G4819" s="69">
        <f t="shared" si="279"/>
        <v>0.89931360000000016</v>
      </c>
      <c r="H4819" s="70">
        <f t="shared" si="280"/>
        <v>14.1245136</v>
      </c>
    </row>
    <row r="4820" spans="1:8" x14ac:dyDescent="0.25">
      <c r="A4820" s="33" t="str">
        <f t="shared" si="277"/>
        <v>Sweden12.5</v>
      </c>
      <c r="B4820" s="32" t="s">
        <v>1454</v>
      </c>
      <c r="C4820" s="33">
        <v>12.5</v>
      </c>
      <c r="D4820" s="34">
        <v>12.84</v>
      </c>
      <c r="E4820" s="34">
        <f t="shared" si="278"/>
        <v>13.225200000000001</v>
      </c>
      <c r="F4820" s="68">
        <v>6.8000000000000005E-2</v>
      </c>
      <c r="G4820" s="69">
        <f t="shared" si="279"/>
        <v>0.89931360000000016</v>
      </c>
      <c r="H4820" s="70">
        <f t="shared" si="280"/>
        <v>14.1245136</v>
      </c>
    </row>
    <row r="4821" spans="1:8" x14ac:dyDescent="0.25">
      <c r="A4821" s="33" t="str">
        <f t="shared" si="277"/>
        <v>Sweden13</v>
      </c>
      <c r="B4821" s="32" t="s">
        <v>1454</v>
      </c>
      <c r="C4821" s="33">
        <v>13</v>
      </c>
      <c r="D4821" s="34">
        <v>12.84</v>
      </c>
      <c r="E4821" s="34">
        <f t="shared" si="278"/>
        <v>13.225200000000001</v>
      </c>
      <c r="F4821" s="68">
        <v>6.8000000000000005E-2</v>
      </c>
      <c r="G4821" s="69">
        <f t="shared" si="279"/>
        <v>0.89931360000000016</v>
      </c>
      <c r="H4821" s="70">
        <f t="shared" si="280"/>
        <v>14.1245136</v>
      </c>
    </row>
    <row r="4822" spans="1:8" x14ac:dyDescent="0.25">
      <c r="A4822" s="33" t="str">
        <f t="shared" ref="A4822:A4886" si="281">CONCATENATE(B4822,C4822)</f>
        <v>Sweden13.5</v>
      </c>
      <c r="B4822" s="32" t="s">
        <v>1454</v>
      </c>
      <c r="C4822" s="33">
        <v>13.5</v>
      </c>
      <c r="D4822" s="34">
        <v>12.84</v>
      </c>
      <c r="E4822" s="34">
        <f t="shared" si="278"/>
        <v>13.225200000000001</v>
      </c>
      <c r="F4822" s="68">
        <v>6.8000000000000005E-2</v>
      </c>
      <c r="G4822" s="69">
        <f t="shared" si="279"/>
        <v>0.89931360000000016</v>
      </c>
      <c r="H4822" s="70">
        <f t="shared" si="280"/>
        <v>14.1245136</v>
      </c>
    </row>
    <row r="4823" spans="1:8" x14ac:dyDescent="0.25">
      <c r="A4823" s="33" t="str">
        <f t="shared" si="281"/>
        <v>Sweden14</v>
      </c>
      <c r="B4823" s="32" t="s">
        <v>1454</v>
      </c>
      <c r="C4823" s="33">
        <v>14</v>
      </c>
      <c r="D4823" s="34">
        <v>12.84</v>
      </c>
      <c r="E4823" s="34">
        <f t="shared" si="278"/>
        <v>13.225200000000001</v>
      </c>
      <c r="F4823" s="68">
        <v>6.8000000000000005E-2</v>
      </c>
      <c r="G4823" s="69">
        <f t="shared" si="279"/>
        <v>0.89931360000000016</v>
      </c>
      <c r="H4823" s="70">
        <f t="shared" si="280"/>
        <v>14.1245136</v>
      </c>
    </row>
    <row r="4824" spans="1:8" x14ac:dyDescent="0.25">
      <c r="A4824" s="33" t="str">
        <f t="shared" si="281"/>
        <v>Sweden14.5</v>
      </c>
      <c r="B4824" s="32" t="s">
        <v>1454</v>
      </c>
      <c r="C4824" s="33">
        <v>14.5</v>
      </c>
      <c r="D4824" s="34">
        <v>12.84</v>
      </c>
      <c r="E4824" s="34">
        <f t="shared" si="278"/>
        <v>13.225200000000001</v>
      </c>
      <c r="F4824" s="68">
        <v>6.8000000000000005E-2</v>
      </c>
      <c r="G4824" s="69">
        <f t="shared" si="279"/>
        <v>0.89931360000000016</v>
      </c>
      <c r="H4824" s="70">
        <f t="shared" si="280"/>
        <v>14.1245136</v>
      </c>
    </row>
    <row r="4825" spans="1:8" x14ac:dyDescent="0.25">
      <c r="A4825" s="33" t="str">
        <f t="shared" si="281"/>
        <v>Sweden15</v>
      </c>
      <c r="B4825" s="32" t="s">
        <v>1454</v>
      </c>
      <c r="C4825" s="33">
        <v>15</v>
      </c>
      <c r="D4825" s="34">
        <v>12.84</v>
      </c>
      <c r="E4825" s="34">
        <f t="shared" si="278"/>
        <v>13.225200000000001</v>
      </c>
      <c r="F4825" s="68">
        <v>6.8000000000000005E-2</v>
      </c>
      <c r="G4825" s="69">
        <f t="shared" si="279"/>
        <v>0.89931360000000016</v>
      </c>
      <c r="H4825" s="70">
        <f t="shared" si="280"/>
        <v>14.1245136</v>
      </c>
    </row>
    <row r="4826" spans="1:8" x14ac:dyDescent="0.25">
      <c r="A4826" s="33" t="str">
        <f t="shared" si="281"/>
        <v>Sweden15.5</v>
      </c>
      <c r="B4826" s="32" t="s">
        <v>1454</v>
      </c>
      <c r="C4826" s="33">
        <v>15.5</v>
      </c>
      <c r="D4826" s="34">
        <v>12.84</v>
      </c>
      <c r="E4826" s="34">
        <f t="shared" si="278"/>
        <v>13.225200000000001</v>
      </c>
      <c r="F4826" s="68">
        <v>6.8000000000000005E-2</v>
      </c>
      <c r="G4826" s="69">
        <f t="shared" si="279"/>
        <v>0.89931360000000016</v>
      </c>
      <c r="H4826" s="70">
        <f t="shared" si="280"/>
        <v>14.1245136</v>
      </c>
    </row>
    <row r="4827" spans="1:8" x14ac:dyDescent="0.25">
      <c r="A4827" s="33" t="str">
        <f t="shared" si="281"/>
        <v>Sweden16</v>
      </c>
      <c r="B4827" s="32" t="s">
        <v>1454</v>
      </c>
      <c r="C4827" s="33">
        <v>16</v>
      </c>
      <c r="D4827" s="34">
        <v>12.84</v>
      </c>
      <c r="E4827" s="34">
        <f t="shared" si="278"/>
        <v>13.225200000000001</v>
      </c>
      <c r="F4827" s="68">
        <v>6.8000000000000005E-2</v>
      </c>
      <c r="G4827" s="69">
        <f t="shared" si="279"/>
        <v>0.89931360000000016</v>
      </c>
      <c r="H4827" s="70">
        <f t="shared" si="280"/>
        <v>14.1245136</v>
      </c>
    </row>
    <row r="4828" spans="1:8" x14ac:dyDescent="0.25">
      <c r="A4828" s="33" t="str">
        <f t="shared" si="281"/>
        <v>Sweden16.5</v>
      </c>
      <c r="B4828" s="32" t="s">
        <v>1454</v>
      </c>
      <c r="C4828" s="33">
        <v>16.5</v>
      </c>
      <c r="D4828" s="34">
        <v>12.84</v>
      </c>
      <c r="E4828" s="34">
        <f t="shared" si="278"/>
        <v>13.225200000000001</v>
      </c>
      <c r="F4828" s="68">
        <v>6.8000000000000005E-2</v>
      </c>
      <c r="G4828" s="69">
        <f t="shared" si="279"/>
        <v>0.89931360000000016</v>
      </c>
      <c r="H4828" s="70">
        <f t="shared" si="280"/>
        <v>14.1245136</v>
      </c>
    </row>
    <row r="4829" spans="1:8" x14ac:dyDescent="0.25">
      <c r="A4829" s="33" t="str">
        <f t="shared" si="281"/>
        <v>Sweden17</v>
      </c>
      <c r="B4829" s="32" t="s">
        <v>1454</v>
      </c>
      <c r="C4829" s="33">
        <v>17</v>
      </c>
      <c r="D4829" s="34">
        <v>12.84</v>
      </c>
      <c r="E4829" s="34">
        <f t="shared" si="278"/>
        <v>13.225200000000001</v>
      </c>
      <c r="F4829" s="68">
        <v>6.8000000000000005E-2</v>
      </c>
      <c r="G4829" s="69">
        <f t="shared" si="279"/>
        <v>0.89931360000000016</v>
      </c>
      <c r="H4829" s="70">
        <f t="shared" si="280"/>
        <v>14.1245136</v>
      </c>
    </row>
    <row r="4830" spans="1:8" x14ac:dyDescent="0.25">
      <c r="A4830" s="33" t="str">
        <f t="shared" si="281"/>
        <v>Sweden17.5</v>
      </c>
      <c r="B4830" s="32" t="s">
        <v>1454</v>
      </c>
      <c r="C4830" s="33">
        <v>17.5</v>
      </c>
      <c r="D4830" s="34">
        <v>12.84</v>
      </c>
      <c r="E4830" s="34">
        <f t="shared" si="278"/>
        <v>13.225200000000001</v>
      </c>
      <c r="F4830" s="68">
        <v>6.8000000000000005E-2</v>
      </c>
      <c r="G4830" s="69">
        <f t="shared" si="279"/>
        <v>0.89931360000000016</v>
      </c>
      <c r="H4830" s="70">
        <f t="shared" si="280"/>
        <v>14.1245136</v>
      </c>
    </row>
    <row r="4831" spans="1:8" x14ac:dyDescent="0.25">
      <c r="A4831" s="33" t="str">
        <f t="shared" si="281"/>
        <v>Sweden18</v>
      </c>
      <c r="B4831" s="32" t="s">
        <v>1454</v>
      </c>
      <c r="C4831" s="33">
        <v>18</v>
      </c>
      <c r="D4831" s="34">
        <v>12.84</v>
      </c>
      <c r="E4831" s="34">
        <f t="shared" si="278"/>
        <v>13.225200000000001</v>
      </c>
      <c r="F4831" s="68">
        <v>6.8000000000000005E-2</v>
      </c>
      <c r="G4831" s="69">
        <f t="shared" si="279"/>
        <v>0.89931360000000016</v>
      </c>
      <c r="H4831" s="70">
        <f t="shared" si="280"/>
        <v>14.1245136</v>
      </c>
    </row>
    <row r="4832" spans="1:8" x14ac:dyDescent="0.25">
      <c r="A4832" s="33" t="str">
        <f t="shared" si="281"/>
        <v>Sweden18.5</v>
      </c>
      <c r="B4832" s="32" t="s">
        <v>1454</v>
      </c>
      <c r="C4832" s="33">
        <v>18.5</v>
      </c>
      <c r="D4832" s="34">
        <v>12.84</v>
      </c>
      <c r="E4832" s="34">
        <f t="shared" si="278"/>
        <v>13.225200000000001</v>
      </c>
      <c r="F4832" s="68">
        <v>6.8000000000000005E-2</v>
      </c>
      <c r="G4832" s="69">
        <f t="shared" si="279"/>
        <v>0.89931360000000016</v>
      </c>
      <c r="H4832" s="70">
        <f t="shared" si="280"/>
        <v>14.1245136</v>
      </c>
    </row>
    <row r="4833" spans="1:8" x14ac:dyDescent="0.25">
      <c r="A4833" s="33" t="str">
        <f t="shared" si="281"/>
        <v>Sweden19</v>
      </c>
      <c r="B4833" s="32" t="s">
        <v>1454</v>
      </c>
      <c r="C4833" s="33">
        <v>19</v>
      </c>
      <c r="D4833" s="34">
        <v>12.84</v>
      </c>
      <c r="E4833" s="34">
        <f t="shared" si="278"/>
        <v>13.225200000000001</v>
      </c>
      <c r="F4833" s="68">
        <v>6.8000000000000005E-2</v>
      </c>
      <c r="G4833" s="69">
        <f t="shared" si="279"/>
        <v>0.89931360000000016</v>
      </c>
      <c r="H4833" s="70">
        <f t="shared" si="280"/>
        <v>14.1245136</v>
      </c>
    </row>
    <row r="4834" spans="1:8" x14ac:dyDescent="0.25">
      <c r="A4834" s="33" t="str">
        <f t="shared" si="281"/>
        <v>Sweden19.5</v>
      </c>
      <c r="B4834" s="32" t="s">
        <v>1454</v>
      </c>
      <c r="C4834" s="33">
        <v>19.5</v>
      </c>
      <c r="D4834" s="34">
        <v>12.84</v>
      </c>
      <c r="E4834" s="34">
        <f t="shared" si="278"/>
        <v>13.225200000000001</v>
      </c>
      <c r="F4834" s="68">
        <v>6.8000000000000005E-2</v>
      </c>
      <c r="G4834" s="69">
        <f t="shared" si="279"/>
        <v>0.89931360000000016</v>
      </c>
      <c r="H4834" s="70">
        <f t="shared" si="280"/>
        <v>14.1245136</v>
      </c>
    </row>
    <row r="4835" spans="1:8" x14ac:dyDescent="0.25">
      <c r="A4835" s="33" t="str">
        <f t="shared" si="281"/>
        <v>Sweden20</v>
      </c>
      <c r="B4835" s="32" t="s">
        <v>1454</v>
      </c>
      <c r="C4835" s="33">
        <v>20</v>
      </c>
      <c r="D4835" s="34">
        <v>12.84</v>
      </c>
      <c r="E4835" s="34">
        <f t="shared" si="278"/>
        <v>13.225200000000001</v>
      </c>
      <c r="F4835" s="68">
        <v>6.8000000000000005E-2</v>
      </c>
      <c r="G4835" s="69">
        <f t="shared" si="279"/>
        <v>0.89931360000000016</v>
      </c>
      <c r="H4835" s="70">
        <f t="shared" si="280"/>
        <v>14.1245136</v>
      </c>
    </row>
    <row r="4836" spans="1:8" x14ac:dyDescent="0.25">
      <c r="A4836" s="33" t="str">
        <f t="shared" si="281"/>
        <v>Sweden20.5</v>
      </c>
      <c r="B4836" s="32" t="s">
        <v>1454</v>
      </c>
      <c r="C4836" s="33">
        <v>20.5</v>
      </c>
      <c r="D4836" s="34">
        <v>12.84</v>
      </c>
      <c r="E4836" s="34">
        <f t="shared" si="278"/>
        <v>13.225200000000001</v>
      </c>
      <c r="F4836" s="68">
        <v>6.8000000000000005E-2</v>
      </c>
      <c r="G4836" s="69">
        <f t="shared" si="279"/>
        <v>0.89931360000000016</v>
      </c>
      <c r="H4836" s="70">
        <f t="shared" si="280"/>
        <v>14.1245136</v>
      </c>
    </row>
    <row r="4837" spans="1:8" x14ac:dyDescent="0.25">
      <c r="A4837" s="33" t="str">
        <f t="shared" si="281"/>
        <v>Sweden21</v>
      </c>
      <c r="B4837" s="32" t="s">
        <v>1454</v>
      </c>
      <c r="C4837" s="33">
        <v>21</v>
      </c>
      <c r="D4837" s="34">
        <v>12.84</v>
      </c>
      <c r="E4837" s="34">
        <f t="shared" si="278"/>
        <v>13.225200000000001</v>
      </c>
      <c r="F4837" s="68">
        <v>6.8000000000000005E-2</v>
      </c>
      <c r="G4837" s="69">
        <f t="shared" si="279"/>
        <v>0.89931360000000016</v>
      </c>
      <c r="H4837" s="70">
        <f t="shared" si="280"/>
        <v>14.1245136</v>
      </c>
    </row>
    <row r="4838" spans="1:8" x14ac:dyDescent="0.25">
      <c r="A4838" s="33" t="str">
        <f t="shared" si="281"/>
        <v>Sweden21.5</v>
      </c>
      <c r="B4838" s="32" t="s">
        <v>1454</v>
      </c>
      <c r="C4838" s="33">
        <v>21.5</v>
      </c>
      <c r="D4838" s="34">
        <v>12.84</v>
      </c>
      <c r="E4838" s="34">
        <f t="shared" si="278"/>
        <v>13.225200000000001</v>
      </c>
      <c r="F4838" s="68">
        <v>6.8000000000000005E-2</v>
      </c>
      <c r="G4838" s="69">
        <f t="shared" si="279"/>
        <v>0.89931360000000016</v>
      </c>
      <c r="H4838" s="70">
        <f t="shared" si="280"/>
        <v>14.1245136</v>
      </c>
    </row>
    <row r="4839" spans="1:8" x14ac:dyDescent="0.25">
      <c r="A4839" s="33" t="str">
        <f t="shared" si="281"/>
        <v>Sweden22</v>
      </c>
      <c r="B4839" s="32" t="s">
        <v>1454</v>
      </c>
      <c r="C4839" s="33">
        <v>22</v>
      </c>
      <c r="D4839" s="34">
        <v>12.84</v>
      </c>
      <c r="E4839" s="34">
        <f t="shared" si="278"/>
        <v>13.225200000000001</v>
      </c>
      <c r="F4839" s="68">
        <v>6.8000000000000005E-2</v>
      </c>
      <c r="G4839" s="69">
        <f t="shared" si="279"/>
        <v>0.89931360000000016</v>
      </c>
      <c r="H4839" s="70">
        <f t="shared" si="280"/>
        <v>14.1245136</v>
      </c>
    </row>
    <row r="4840" spans="1:8" x14ac:dyDescent="0.25">
      <c r="A4840" s="33" t="str">
        <f t="shared" si="281"/>
        <v>Sweden22.5</v>
      </c>
      <c r="B4840" s="32" t="s">
        <v>1454</v>
      </c>
      <c r="C4840" s="33">
        <v>22.5</v>
      </c>
      <c r="D4840" s="34">
        <v>12.84</v>
      </c>
      <c r="E4840" s="34">
        <f t="shared" si="278"/>
        <v>13.225200000000001</v>
      </c>
      <c r="F4840" s="68">
        <v>6.8000000000000005E-2</v>
      </c>
      <c r="G4840" s="69">
        <f t="shared" si="279"/>
        <v>0.89931360000000016</v>
      </c>
      <c r="H4840" s="70">
        <f t="shared" si="280"/>
        <v>14.1245136</v>
      </c>
    </row>
    <row r="4841" spans="1:8" x14ac:dyDescent="0.25">
      <c r="A4841" s="33" t="str">
        <f t="shared" si="281"/>
        <v>Sweden23</v>
      </c>
      <c r="B4841" s="32" t="s">
        <v>1454</v>
      </c>
      <c r="C4841" s="33">
        <v>23</v>
      </c>
      <c r="D4841" s="34">
        <v>12.84</v>
      </c>
      <c r="E4841" s="34">
        <f t="shared" si="278"/>
        <v>13.225200000000001</v>
      </c>
      <c r="F4841" s="68">
        <v>6.8000000000000005E-2</v>
      </c>
      <c r="G4841" s="69">
        <f t="shared" si="279"/>
        <v>0.89931360000000016</v>
      </c>
      <c r="H4841" s="70">
        <f t="shared" si="280"/>
        <v>14.1245136</v>
      </c>
    </row>
    <row r="4842" spans="1:8" x14ac:dyDescent="0.25">
      <c r="A4842" s="33" t="str">
        <f t="shared" si="281"/>
        <v>Sweden23.5</v>
      </c>
      <c r="B4842" s="32" t="s">
        <v>1454</v>
      </c>
      <c r="C4842" s="33">
        <v>23.5</v>
      </c>
      <c r="D4842" s="34">
        <v>12.84</v>
      </c>
      <c r="E4842" s="34">
        <f t="shared" si="278"/>
        <v>13.225200000000001</v>
      </c>
      <c r="F4842" s="68">
        <v>6.8000000000000005E-2</v>
      </c>
      <c r="G4842" s="69">
        <f t="shared" si="279"/>
        <v>0.89931360000000016</v>
      </c>
      <c r="H4842" s="70">
        <f t="shared" si="280"/>
        <v>14.1245136</v>
      </c>
    </row>
    <row r="4843" spans="1:8" x14ac:dyDescent="0.25">
      <c r="A4843" s="33" t="str">
        <f t="shared" si="281"/>
        <v>Sweden24</v>
      </c>
      <c r="B4843" s="32" t="s">
        <v>1454</v>
      </c>
      <c r="C4843" s="33">
        <v>24</v>
      </c>
      <c r="D4843" s="34">
        <v>12.84</v>
      </c>
      <c r="E4843" s="34">
        <f t="shared" si="278"/>
        <v>13.225200000000001</v>
      </c>
      <c r="F4843" s="68">
        <v>6.8000000000000005E-2</v>
      </c>
      <c r="G4843" s="69">
        <f t="shared" si="279"/>
        <v>0.89931360000000016</v>
      </c>
      <c r="H4843" s="70">
        <f t="shared" si="280"/>
        <v>14.1245136</v>
      </c>
    </row>
    <row r="4844" spans="1:8" x14ac:dyDescent="0.25">
      <c r="A4844" s="33" t="str">
        <f t="shared" si="281"/>
        <v>Sweden24.5</v>
      </c>
      <c r="B4844" s="32" t="s">
        <v>1454</v>
      </c>
      <c r="C4844" s="33">
        <v>24.5</v>
      </c>
      <c r="D4844" s="34">
        <v>12.84</v>
      </c>
      <c r="E4844" s="34">
        <f t="shared" si="278"/>
        <v>13.225200000000001</v>
      </c>
      <c r="F4844" s="68">
        <v>6.8000000000000005E-2</v>
      </c>
      <c r="G4844" s="69">
        <f t="shared" si="279"/>
        <v>0.89931360000000016</v>
      </c>
      <c r="H4844" s="70">
        <f t="shared" si="280"/>
        <v>14.1245136</v>
      </c>
    </row>
    <row r="4845" spans="1:8" x14ac:dyDescent="0.25">
      <c r="A4845" s="33" t="str">
        <f t="shared" si="281"/>
        <v>Sweden25</v>
      </c>
      <c r="B4845" s="32" t="s">
        <v>1454</v>
      </c>
      <c r="C4845" s="33">
        <v>25</v>
      </c>
      <c r="D4845" s="34">
        <v>12.84</v>
      </c>
      <c r="E4845" s="34">
        <f t="shared" si="278"/>
        <v>13.225200000000001</v>
      </c>
      <c r="F4845" s="68">
        <v>6.8000000000000005E-2</v>
      </c>
      <c r="G4845" s="69">
        <f t="shared" si="279"/>
        <v>0.89931360000000016</v>
      </c>
      <c r="H4845" s="70">
        <f t="shared" si="280"/>
        <v>14.1245136</v>
      </c>
    </row>
    <row r="4846" spans="1:8" x14ac:dyDescent="0.25">
      <c r="A4846" s="33" t="str">
        <f t="shared" si="281"/>
        <v>Sweden25.5</v>
      </c>
      <c r="B4846" s="32" t="s">
        <v>1454</v>
      </c>
      <c r="C4846" s="33">
        <v>25.5</v>
      </c>
      <c r="D4846" s="34">
        <v>25.68</v>
      </c>
      <c r="E4846" s="34">
        <f t="shared" si="278"/>
        <v>26.450400000000002</v>
      </c>
      <c r="F4846" s="68">
        <v>6.8000000000000005E-2</v>
      </c>
      <c r="G4846" s="69">
        <f t="shared" si="279"/>
        <v>1.7986272000000003</v>
      </c>
      <c r="H4846" s="70">
        <f t="shared" si="280"/>
        <v>28.2490272</v>
      </c>
    </row>
    <row r="4847" spans="1:8" x14ac:dyDescent="0.25">
      <c r="A4847" s="33" t="str">
        <f t="shared" si="281"/>
        <v>Sweden26</v>
      </c>
      <c r="B4847" s="32" t="s">
        <v>1454</v>
      </c>
      <c r="C4847" s="33">
        <v>26</v>
      </c>
      <c r="D4847" s="34">
        <v>25.68</v>
      </c>
      <c r="E4847" s="34">
        <f t="shared" si="278"/>
        <v>26.450400000000002</v>
      </c>
      <c r="F4847" s="68">
        <v>6.8000000000000005E-2</v>
      </c>
      <c r="G4847" s="69">
        <f t="shared" si="279"/>
        <v>1.7986272000000003</v>
      </c>
      <c r="H4847" s="70">
        <f t="shared" si="280"/>
        <v>28.2490272</v>
      </c>
    </row>
    <row r="4848" spans="1:8" x14ac:dyDescent="0.25">
      <c r="A4848" s="33" t="str">
        <f t="shared" si="281"/>
        <v>Sweden26.5</v>
      </c>
      <c r="B4848" s="32" t="s">
        <v>1454</v>
      </c>
      <c r="C4848" s="33">
        <v>26.5</v>
      </c>
      <c r="D4848" s="34">
        <v>25.68</v>
      </c>
      <c r="E4848" s="34">
        <f t="shared" si="278"/>
        <v>26.450400000000002</v>
      </c>
      <c r="F4848" s="68">
        <v>6.8000000000000005E-2</v>
      </c>
      <c r="G4848" s="69">
        <f t="shared" si="279"/>
        <v>1.7986272000000003</v>
      </c>
      <c r="H4848" s="70">
        <f t="shared" si="280"/>
        <v>28.2490272</v>
      </c>
    </row>
    <row r="4849" spans="1:8" x14ac:dyDescent="0.25">
      <c r="A4849" s="33" t="str">
        <f t="shared" si="281"/>
        <v>Sweden27</v>
      </c>
      <c r="B4849" s="32" t="s">
        <v>1454</v>
      </c>
      <c r="C4849" s="33">
        <v>27</v>
      </c>
      <c r="D4849" s="34">
        <v>25.68</v>
      </c>
      <c r="E4849" s="34">
        <f t="shared" si="278"/>
        <v>26.450400000000002</v>
      </c>
      <c r="F4849" s="68">
        <v>6.8000000000000005E-2</v>
      </c>
      <c r="G4849" s="69">
        <f t="shared" si="279"/>
        <v>1.7986272000000003</v>
      </c>
      <c r="H4849" s="70">
        <f t="shared" si="280"/>
        <v>28.2490272</v>
      </c>
    </row>
    <row r="4850" spans="1:8" x14ac:dyDescent="0.25">
      <c r="A4850" s="33" t="str">
        <f t="shared" si="281"/>
        <v>Sweden27.5</v>
      </c>
      <c r="B4850" s="32" t="s">
        <v>1454</v>
      </c>
      <c r="C4850" s="33">
        <v>27.5</v>
      </c>
      <c r="D4850" s="34">
        <v>25.68</v>
      </c>
      <c r="E4850" s="34">
        <f t="shared" si="278"/>
        <v>26.450400000000002</v>
      </c>
      <c r="F4850" s="68">
        <v>6.8000000000000005E-2</v>
      </c>
      <c r="G4850" s="69">
        <f t="shared" si="279"/>
        <v>1.7986272000000003</v>
      </c>
      <c r="H4850" s="70">
        <f t="shared" si="280"/>
        <v>28.2490272</v>
      </c>
    </row>
    <row r="4851" spans="1:8" x14ac:dyDescent="0.25">
      <c r="A4851" s="33" t="str">
        <f t="shared" si="281"/>
        <v>Sweden28</v>
      </c>
      <c r="B4851" s="32" t="s">
        <v>1454</v>
      </c>
      <c r="C4851" s="33">
        <v>28</v>
      </c>
      <c r="D4851" s="34">
        <v>25.68</v>
      </c>
      <c r="E4851" s="34">
        <f t="shared" si="278"/>
        <v>26.450400000000002</v>
      </c>
      <c r="F4851" s="68">
        <v>6.8000000000000005E-2</v>
      </c>
      <c r="G4851" s="69">
        <f t="shared" si="279"/>
        <v>1.7986272000000003</v>
      </c>
      <c r="H4851" s="70">
        <f t="shared" si="280"/>
        <v>28.2490272</v>
      </c>
    </row>
    <row r="4852" spans="1:8" x14ac:dyDescent="0.25">
      <c r="A4852" s="33" t="str">
        <f t="shared" si="281"/>
        <v>Sweden28.5</v>
      </c>
      <c r="B4852" s="32" t="s">
        <v>1454</v>
      </c>
      <c r="C4852" s="33">
        <v>28.5</v>
      </c>
      <c r="D4852" s="34">
        <v>25.68</v>
      </c>
      <c r="E4852" s="34">
        <f t="shared" si="278"/>
        <v>26.450400000000002</v>
      </c>
      <c r="F4852" s="68">
        <v>6.8000000000000005E-2</v>
      </c>
      <c r="G4852" s="69">
        <f t="shared" si="279"/>
        <v>1.7986272000000003</v>
      </c>
      <c r="H4852" s="70">
        <f t="shared" si="280"/>
        <v>28.2490272</v>
      </c>
    </row>
    <row r="4853" spans="1:8" x14ac:dyDescent="0.25">
      <c r="A4853" s="33" t="str">
        <f t="shared" si="281"/>
        <v>Sweden29</v>
      </c>
      <c r="B4853" s="32" t="s">
        <v>1454</v>
      </c>
      <c r="C4853" s="33">
        <v>29</v>
      </c>
      <c r="D4853" s="34">
        <v>25.68</v>
      </c>
      <c r="E4853" s="34">
        <f t="shared" si="278"/>
        <v>26.450400000000002</v>
      </c>
      <c r="F4853" s="68">
        <v>6.8000000000000005E-2</v>
      </c>
      <c r="G4853" s="69">
        <f t="shared" si="279"/>
        <v>1.7986272000000003</v>
      </c>
      <c r="H4853" s="70">
        <f t="shared" si="280"/>
        <v>28.2490272</v>
      </c>
    </row>
    <row r="4854" spans="1:8" x14ac:dyDescent="0.25">
      <c r="A4854" s="33" t="str">
        <f t="shared" si="281"/>
        <v>Sweden29.5</v>
      </c>
      <c r="B4854" s="32" t="s">
        <v>1454</v>
      </c>
      <c r="C4854" s="33">
        <v>29.5</v>
      </c>
      <c r="D4854" s="34">
        <v>25.68</v>
      </c>
      <c r="E4854" s="34">
        <f t="shared" si="278"/>
        <v>26.450400000000002</v>
      </c>
      <c r="F4854" s="68">
        <v>6.8000000000000005E-2</v>
      </c>
      <c r="G4854" s="69">
        <f t="shared" si="279"/>
        <v>1.7986272000000003</v>
      </c>
      <c r="H4854" s="70">
        <f t="shared" si="280"/>
        <v>28.2490272</v>
      </c>
    </row>
    <row r="4855" spans="1:8" x14ac:dyDescent="0.25">
      <c r="A4855" s="33" t="str">
        <f t="shared" si="281"/>
        <v>Sweden30</v>
      </c>
      <c r="B4855" s="32" t="s">
        <v>1454</v>
      </c>
      <c r="C4855" s="33">
        <v>30</v>
      </c>
      <c r="D4855" s="34">
        <v>25.68</v>
      </c>
      <c r="E4855" s="34">
        <f t="shared" si="278"/>
        <v>26.450400000000002</v>
      </c>
      <c r="F4855" s="68">
        <v>6.8000000000000005E-2</v>
      </c>
      <c r="G4855" s="69">
        <f t="shared" si="279"/>
        <v>1.7986272000000003</v>
      </c>
      <c r="H4855" s="70">
        <f t="shared" si="280"/>
        <v>28.2490272</v>
      </c>
    </row>
    <row r="4856" spans="1:8" x14ac:dyDescent="0.25">
      <c r="A4856" s="33" t="str">
        <f t="shared" si="281"/>
        <v>Sweden30.5</v>
      </c>
      <c r="B4856" s="32" t="s">
        <v>1454</v>
      </c>
      <c r="C4856" s="33">
        <v>30.5</v>
      </c>
      <c r="D4856" s="34">
        <v>25.68</v>
      </c>
      <c r="E4856" s="34">
        <f t="shared" si="278"/>
        <v>26.450400000000002</v>
      </c>
      <c r="F4856" s="68">
        <v>6.8000000000000005E-2</v>
      </c>
      <c r="G4856" s="69">
        <f t="shared" si="279"/>
        <v>1.7986272000000003</v>
      </c>
      <c r="H4856" s="70">
        <f t="shared" si="280"/>
        <v>28.2490272</v>
      </c>
    </row>
    <row r="4857" spans="1:8" x14ac:dyDescent="0.25">
      <c r="A4857" s="33" t="str">
        <f t="shared" si="281"/>
        <v>Sweden31</v>
      </c>
      <c r="B4857" s="32" t="s">
        <v>1454</v>
      </c>
      <c r="C4857" s="33">
        <v>31</v>
      </c>
      <c r="D4857" s="34">
        <v>25.68</v>
      </c>
      <c r="E4857" s="34">
        <f t="shared" si="278"/>
        <v>26.450400000000002</v>
      </c>
      <c r="F4857" s="68">
        <v>6.8000000000000005E-2</v>
      </c>
      <c r="G4857" s="69">
        <f t="shared" si="279"/>
        <v>1.7986272000000003</v>
      </c>
      <c r="H4857" s="70">
        <f t="shared" si="280"/>
        <v>28.2490272</v>
      </c>
    </row>
    <row r="4858" spans="1:8" x14ac:dyDescent="0.25">
      <c r="A4858" s="33" t="str">
        <f t="shared" si="281"/>
        <v>Sweden31.5</v>
      </c>
      <c r="B4858" s="32" t="s">
        <v>1454</v>
      </c>
      <c r="C4858" s="33">
        <v>31.5</v>
      </c>
      <c r="D4858" s="34">
        <v>25.68</v>
      </c>
      <c r="E4858" s="34">
        <f t="shared" si="278"/>
        <v>26.450400000000002</v>
      </c>
      <c r="F4858" s="68">
        <v>6.8000000000000005E-2</v>
      </c>
      <c r="G4858" s="69">
        <f t="shared" si="279"/>
        <v>1.7986272000000003</v>
      </c>
      <c r="H4858" s="70">
        <f t="shared" si="280"/>
        <v>28.2490272</v>
      </c>
    </row>
    <row r="4859" spans="1:8" x14ac:dyDescent="0.25">
      <c r="A4859" s="33" t="str">
        <f t="shared" si="281"/>
        <v>Sweden32</v>
      </c>
      <c r="B4859" s="32" t="s">
        <v>1454</v>
      </c>
      <c r="C4859" s="33">
        <v>32</v>
      </c>
      <c r="D4859" s="34">
        <v>25.68</v>
      </c>
      <c r="E4859" s="34">
        <f t="shared" si="278"/>
        <v>26.450400000000002</v>
      </c>
      <c r="F4859" s="68">
        <v>6.8000000000000005E-2</v>
      </c>
      <c r="G4859" s="69">
        <f t="shared" si="279"/>
        <v>1.7986272000000003</v>
      </c>
      <c r="H4859" s="70">
        <f t="shared" si="280"/>
        <v>28.2490272</v>
      </c>
    </row>
    <row r="4860" spans="1:8" x14ac:dyDescent="0.25">
      <c r="A4860" s="33" t="str">
        <f t="shared" si="281"/>
        <v>Sweden32.5</v>
      </c>
      <c r="B4860" s="32" t="s">
        <v>1454</v>
      </c>
      <c r="C4860" s="33">
        <v>32.5</v>
      </c>
      <c r="D4860" s="34">
        <v>25.68</v>
      </c>
      <c r="E4860" s="34">
        <f t="shared" si="278"/>
        <v>26.450400000000002</v>
      </c>
      <c r="F4860" s="68">
        <v>6.8000000000000005E-2</v>
      </c>
      <c r="G4860" s="69">
        <f t="shared" si="279"/>
        <v>1.7986272000000003</v>
      </c>
      <c r="H4860" s="70">
        <f t="shared" si="280"/>
        <v>28.2490272</v>
      </c>
    </row>
    <row r="4861" spans="1:8" x14ac:dyDescent="0.25">
      <c r="A4861" s="33" t="str">
        <f t="shared" si="281"/>
        <v>Sweden33</v>
      </c>
      <c r="B4861" s="32" t="s">
        <v>1454</v>
      </c>
      <c r="C4861" s="33">
        <v>33</v>
      </c>
      <c r="D4861" s="34">
        <v>25.68</v>
      </c>
      <c r="E4861" s="34">
        <f t="shared" si="278"/>
        <v>26.450400000000002</v>
      </c>
      <c r="F4861" s="68">
        <v>6.8000000000000005E-2</v>
      </c>
      <c r="G4861" s="69">
        <f t="shared" si="279"/>
        <v>1.7986272000000003</v>
      </c>
      <c r="H4861" s="70">
        <f t="shared" si="280"/>
        <v>28.2490272</v>
      </c>
    </row>
    <row r="4862" spans="1:8" x14ac:dyDescent="0.25">
      <c r="A4862" s="33" t="str">
        <f t="shared" si="281"/>
        <v>Sweden33.5</v>
      </c>
      <c r="B4862" s="32" t="s">
        <v>1454</v>
      </c>
      <c r="C4862" s="33">
        <v>33.5</v>
      </c>
      <c r="D4862" s="34">
        <v>25.68</v>
      </c>
      <c r="E4862" s="34">
        <f t="shared" si="278"/>
        <v>26.450400000000002</v>
      </c>
      <c r="F4862" s="68">
        <v>6.8000000000000005E-2</v>
      </c>
      <c r="G4862" s="69">
        <f t="shared" si="279"/>
        <v>1.7986272000000003</v>
      </c>
      <c r="H4862" s="70">
        <f t="shared" si="280"/>
        <v>28.2490272</v>
      </c>
    </row>
    <row r="4863" spans="1:8" x14ac:dyDescent="0.25">
      <c r="A4863" s="33" t="str">
        <f t="shared" si="281"/>
        <v>Sweden34</v>
      </c>
      <c r="B4863" s="32" t="s">
        <v>1454</v>
      </c>
      <c r="C4863" s="33">
        <v>34</v>
      </c>
      <c r="D4863" s="34">
        <v>25.68</v>
      </c>
      <c r="E4863" s="34">
        <f t="shared" si="278"/>
        <v>26.450400000000002</v>
      </c>
      <c r="F4863" s="68">
        <v>6.8000000000000005E-2</v>
      </c>
      <c r="G4863" s="69">
        <f t="shared" si="279"/>
        <v>1.7986272000000003</v>
      </c>
      <c r="H4863" s="70">
        <f t="shared" si="280"/>
        <v>28.2490272</v>
      </c>
    </row>
    <row r="4864" spans="1:8" x14ac:dyDescent="0.25">
      <c r="A4864" s="33" t="str">
        <f t="shared" si="281"/>
        <v>Sweden34.5</v>
      </c>
      <c r="B4864" s="32" t="s">
        <v>1454</v>
      </c>
      <c r="C4864" s="33">
        <v>34.5</v>
      </c>
      <c r="D4864" s="34">
        <v>25.68</v>
      </c>
      <c r="E4864" s="34">
        <f t="shared" si="278"/>
        <v>26.450400000000002</v>
      </c>
      <c r="F4864" s="68">
        <v>6.8000000000000005E-2</v>
      </c>
      <c r="G4864" s="69">
        <f t="shared" si="279"/>
        <v>1.7986272000000003</v>
      </c>
      <c r="H4864" s="70">
        <f t="shared" si="280"/>
        <v>28.2490272</v>
      </c>
    </row>
    <row r="4865" spans="1:8" x14ac:dyDescent="0.25">
      <c r="A4865" s="33" t="str">
        <f t="shared" si="281"/>
        <v>Sweden35</v>
      </c>
      <c r="B4865" s="32" t="s">
        <v>1454</v>
      </c>
      <c r="C4865" s="33">
        <v>35</v>
      </c>
      <c r="D4865" s="34">
        <v>25.68</v>
      </c>
      <c r="E4865" s="34">
        <f t="shared" si="278"/>
        <v>26.450400000000002</v>
      </c>
      <c r="F4865" s="68">
        <v>6.8000000000000005E-2</v>
      </c>
      <c r="G4865" s="69">
        <f t="shared" si="279"/>
        <v>1.7986272000000003</v>
      </c>
      <c r="H4865" s="70">
        <f t="shared" si="280"/>
        <v>28.2490272</v>
      </c>
    </row>
    <row r="4866" spans="1:8" x14ac:dyDescent="0.25">
      <c r="A4866" s="33" t="str">
        <f t="shared" si="281"/>
        <v>Sweden35.5</v>
      </c>
      <c r="B4866" s="32" t="s">
        <v>1454</v>
      </c>
      <c r="C4866" s="33">
        <v>35.5</v>
      </c>
      <c r="D4866" s="34">
        <v>25.68</v>
      </c>
      <c r="E4866" s="34">
        <f t="shared" si="278"/>
        <v>26.450400000000002</v>
      </c>
      <c r="F4866" s="68">
        <v>6.8000000000000005E-2</v>
      </c>
      <c r="G4866" s="69">
        <f t="shared" si="279"/>
        <v>1.7986272000000003</v>
      </c>
      <c r="H4866" s="70">
        <f t="shared" si="280"/>
        <v>28.2490272</v>
      </c>
    </row>
    <row r="4867" spans="1:8" x14ac:dyDescent="0.25">
      <c r="A4867" s="33" t="str">
        <f t="shared" si="281"/>
        <v>Sweden36</v>
      </c>
      <c r="B4867" s="32" t="s">
        <v>1454</v>
      </c>
      <c r="C4867" s="33">
        <v>36</v>
      </c>
      <c r="D4867" s="34">
        <v>25.68</v>
      </c>
      <c r="E4867" s="34">
        <f t="shared" si="278"/>
        <v>26.450400000000002</v>
      </c>
      <c r="F4867" s="68">
        <v>6.8000000000000005E-2</v>
      </c>
      <c r="G4867" s="69">
        <f t="shared" si="279"/>
        <v>1.7986272000000003</v>
      </c>
      <c r="H4867" s="70">
        <f t="shared" si="280"/>
        <v>28.2490272</v>
      </c>
    </row>
    <row r="4868" spans="1:8" x14ac:dyDescent="0.25">
      <c r="A4868" s="33" t="str">
        <f t="shared" si="281"/>
        <v>Sweden36.5</v>
      </c>
      <c r="B4868" s="32" t="s">
        <v>1454</v>
      </c>
      <c r="C4868" s="33">
        <v>36.5</v>
      </c>
      <c r="D4868" s="34">
        <v>25.68</v>
      </c>
      <c r="E4868" s="34">
        <f t="shared" si="278"/>
        <v>26.450400000000002</v>
      </c>
      <c r="F4868" s="68">
        <v>6.8000000000000005E-2</v>
      </c>
      <c r="G4868" s="69">
        <f t="shared" si="279"/>
        <v>1.7986272000000003</v>
      </c>
      <c r="H4868" s="70">
        <f t="shared" si="280"/>
        <v>28.2490272</v>
      </c>
    </row>
    <row r="4869" spans="1:8" x14ac:dyDescent="0.25">
      <c r="A4869" s="33" t="str">
        <f t="shared" si="281"/>
        <v>Sweden37</v>
      </c>
      <c r="B4869" s="32" t="s">
        <v>1454</v>
      </c>
      <c r="C4869" s="33">
        <v>37</v>
      </c>
      <c r="D4869" s="34">
        <v>25.68</v>
      </c>
      <c r="E4869" s="34">
        <f t="shared" si="278"/>
        <v>26.450400000000002</v>
      </c>
      <c r="F4869" s="68">
        <v>6.8000000000000005E-2</v>
      </c>
      <c r="G4869" s="69">
        <f t="shared" si="279"/>
        <v>1.7986272000000003</v>
      </c>
      <c r="H4869" s="70">
        <f t="shared" si="280"/>
        <v>28.2490272</v>
      </c>
    </row>
    <row r="4870" spans="1:8" x14ac:dyDescent="0.25">
      <c r="A4870" s="33" t="str">
        <f t="shared" si="281"/>
        <v>Sweden37.5</v>
      </c>
      <c r="B4870" s="32" t="s">
        <v>1454</v>
      </c>
      <c r="C4870" s="33">
        <v>37.5</v>
      </c>
      <c r="D4870" s="34">
        <v>25.68</v>
      </c>
      <c r="E4870" s="34">
        <f t="shared" si="278"/>
        <v>26.450400000000002</v>
      </c>
      <c r="F4870" s="68">
        <v>6.8000000000000005E-2</v>
      </c>
      <c r="G4870" s="69">
        <f t="shared" si="279"/>
        <v>1.7986272000000003</v>
      </c>
      <c r="H4870" s="70">
        <f t="shared" si="280"/>
        <v>28.2490272</v>
      </c>
    </row>
    <row r="4871" spans="1:8" x14ac:dyDescent="0.25">
      <c r="A4871" s="33" t="str">
        <f t="shared" si="281"/>
        <v>Sweden38</v>
      </c>
      <c r="B4871" s="32" t="s">
        <v>1454</v>
      </c>
      <c r="C4871" s="33">
        <v>38</v>
      </c>
      <c r="D4871" s="34">
        <v>25.68</v>
      </c>
      <c r="E4871" s="34">
        <f t="shared" si="278"/>
        <v>26.450400000000002</v>
      </c>
      <c r="F4871" s="68">
        <v>6.8000000000000005E-2</v>
      </c>
      <c r="G4871" s="69">
        <f t="shared" si="279"/>
        <v>1.7986272000000003</v>
      </c>
      <c r="H4871" s="70">
        <f t="shared" si="280"/>
        <v>28.2490272</v>
      </c>
    </row>
    <row r="4872" spans="1:8" x14ac:dyDescent="0.25">
      <c r="A4872" s="33" t="str">
        <f t="shared" si="281"/>
        <v>Sweden38.5</v>
      </c>
      <c r="B4872" s="32" t="s">
        <v>1454</v>
      </c>
      <c r="C4872" s="33">
        <v>38.5</v>
      </c>
      <c r="D4872" s="34">
        <v>25.68</v>
      </c>
      <c r="E4872" s="34">
        <f t="shared" si="278"/>
        <v>26.450400000000002</v>
      </c>
      <c r="F4872" s="68">
        <v>6.8000000000000005E-2</v>
      </c>
      <c r="G4872" s="69">
        <f t="shared" si="279"/>
        <v>1.7986272000000003</v>
      </c>
      <c r="H4872" s="70">
        <f t="shared" si="280"/>
        <v>28.2490272</v>
      </c>
    </row>
    <row r="4873" spans="1:8" x14ac:dyDescent="0.25">
      <c r="A4873" s="33" t="str">
        <f t="shared" si="281"/>
        <v>Sweden39</v>
      </c>
      <c r="B4873" s="32" t="s">
        <v>1454</v>
      </c>
      <c r="C4873" s="33">
        <v>39</v>
      </c>
      <c r="D4873" s="34">
        <v>25.68</v>
      </c>
      <c r="E4873" s="34">
        <f t="shared" si="278"/>
        <v>26.450400000000002</v>
      </c>
      <c r="F4873" s="68">
        <v>6.8000000000000005E-2</v>
      </c>
      <c r="G4873" s="69">
        <f t="shared" si="279"/>
        <v>1.7986272000000003</v>
      </c>
      <c r="H4873" s="70">
        <f t="shared" si="280"/>
        <v>28.2490272</v>
      </c>
    </row>
    <row r="4874" spans="1:8" x14ac:dyDescent="0.25">
      <c r="A4874" s="33" t="str">
        <f t="shared" si="281"/>
        <v>Sweden39.5</v>
      </c>
      <c r="B4874" s="32" t="s">
        <v>1454</v>
      </c>
      <c r="C4874" s="33">
        <v>39.5</v>
      </c>
      <c r="D4874" s="34">
        <v>25.68</v>
      </c>
      <c r="E4874" s="34">
        <f t="shared" si="278"/>
        <v>26.450400000000002</v>
      </c>
      <c r="F4874" s="68">
        <v>6.8000000000000005E-2</v>
      </c>
      <c r="G4874" s="69">
        <f t="shared" si="279"/>
        <v>1.7986272000000003</v>
      </c>
      <c r="H4874" s="70">
        <f t="shared" si="280"/>
        <v>28.2490272</v>
      </c>
    </row>
    <row r="4875" spans="1:8" x14ac:dyDescent="0.25">
      <c r="A4875" s="33" t="str">
        <f t="shared" si="281"/>
        <v>Sweden40</v>
      </c>
      <c r="B4875" s="32" t="s">
        <v>1454</v>
      </c>
      <c r="C4875" s="33">
        <v>40</v>
      </c>
      <c r="D4875" s="34">
        <v>25.68</v>
      </c>
      <c r="E4875" s="34">
        <f t="shared" si="278"/>
        <v>26.450400000000002</v>
      </c>
      <c r="F4875" s="68">
        <v>6.8000000000000005E-2</v>
      </c>
      <c r="G4875" s="69">
        <f t="shared" si="279"/>
        <v>1.7986272000000003</v>
      </c>
      <c r="H4875" s="70">
        <f t="shared" si="280"/>
        <v>28.2490272</v>
      </c>
    </row>
    <row r="4876" spans="1:8" x14ac:dyDescent="0.25">
      <c r="A4876" s="33" t="str">
        <f t="shared" si="281"/>
        <v>Sweden40.5</v>
      </c>
      <c r="B4876" s="32" t="s">
        <v>1454</v>
      </c>
      <c r="C4876" s="33">
        <v>40.5</v>
      </c>
      <c r="D4876" s="34">
        <v>25.68</v>
      </c>
      <c r="E4876" s="34">
        <f t="shared" si="278"/>
        <v>26.450400000000002</v>
      </c>
      <c r="F4876" s="68">
        <v>6.8000000000000005E-2</v>
      </c>
      <c r="G4876" s="69">
        <f t="shared" si="279"/>
        <v>1.7986272000000003</v>
      </c>
      <c r="H4876" s="70">
        <f t="shared" si="280"/>
        <v>28.2490272</v>
      </c>
    </row>
    <row r="4877" spans="1:8" x14ac:dyDescent="0.25">
      <c r="A4877" s="33" t="str">
        <f t="shared" si="281"/>
        <v>Sweden41</v>
      </c>
      <c r="B4877" s="32" t="s">
        <v>1454</v>
      </c>
      <c r="C4877" s="33">
        <v>41</v>
      </c>
      <c r="D4877" s="34">
        <v>25.68</v>
      </c>
      <c r="E4877" s="34">
        <f t="shared" si="278"/>
        <v>26.450400000000002</v>
      </c>
      <c r="F4877" s="68">
        <v>6.8000000000000005E-2</v>
      </c>
      <c r="G4877" s="69">
        <f t="shared" si="279"/>
        <v>1.7986272000000003</v>
      </c>
      <c r="H4877" s="70">
        <f t="shared" si="280"/>
        <v>28.2490272</v>
      </c>
    </row>
    <row r="4878" spans="1:8" x14ac:dyDescent="0.25">
      <c r="A4878" s="33" t="str">
        <f t="shared" si="281"/>
        <v>Sweden41.5</v>
      </c>
      <c r="B4878" s="32" t="s">
        <v>1454</v>
      </c>
      <c r="C4878" s="33">
        <v>41.5</v>
      </c>
      <c r="D4878" s="34">
        <v>25.68</v>
      </c>
      <c r="E4878" s="34">
        <f t="shared" si="278"/>
        <v>26.450400000000002</v>
      </c>
      <c r="F4878" s="68">
        <v>6.8000000000000005E-2</v>
      </c>
      <c r="G4878" s="69">
        <f t="shared" si="279"/>
        <v>1.7986272000000003</v>
      </c>
      <c r="H4878" s="70">
        <f t="shared" si="280"/>
        <v>28.2490272</v>
      </c>
    </row>
    <row r="4879" spans="1:8" x14ac:dyDescent="0.25">
      <c r="A4879" s="33" t="str">
        <f t="shared" si="281"/>
        <v>Sweden42</v>
      </c>
      <c r="B4879" s="32" t="s">
        <v>1454</v>
      </c>
      <c r="C4879" s="33">
        <v>42</v>
      </c>
      <c r="D4879" s="34">
        <v>25.68</v>
      </c>
      <c r="E4879" s="34">
        <f t="shared" si="278"/>
        <v>26.450400000000002</v>
      </c>
      <c r="F4879" s="68">
        <v>6.8000000000000005E-2</v>
      </c>
      <c r="G4879" s="69">
        <f t="shared" si="279"/>
        <v>1.7986272000000003</v>
      </c>
      <c r="H4879" s="70">
        <f t="shared" si="280"/>
        <v>28.2490272</v>
      </c>
    </row>
    <row r="4880" spans="1:8" x14ac:dyDescent="0.25">
      <c r="A4880" s="33" t="str">
        <f t="shared" si="281"/>
        <v>Sweden42.5</v>
      </c>
      <c r="B4880" s="32" t="s">
        <v>1454</v>
      </c>
      <c r="C4880" s="33">
        <v>42.5</v>
      </c>
      <c r="D4880" s="34">
        <v>25.68</v>
      </c>
      <c r="E4880" s="34">
        <f t="shared" si="278"/>
        <v>26.450400000000002</v>
      </c>
      <c r="F4880" s="68">
        <v>6.8000000000000005E-2</v>
      </c>
      <c r="G4880" s="69">
        <f t="shared" si="279"/>
        <v>1.7986272000000003</v>
      </c>
      <c r="H4880" s="70">
        <f t="shared" si="280"/>
        <v>28.2490272</v>
      </c>
    </row>
    <row r="4881" spans="1:8" x14ac:dyDescent="0.25">
      <c r="A4881" s="33" t="str">
        <f t="shared" si="281"/>
        <v>Sweden43</v>
      </c>
      <c r="B4881" s="32" t="s">
        <v>1454</v>
      </c>
      <c r="C4881" s="33">
        <v>43</v>
      </c>
      <c r="D4881" s="34">
        <v>25.68</v>
      </c>
      <c r="E4881" s="34">
        <f t="shared" si="278"/>
        <v>26.450400000000002</v>
      </c>
      <c r="F4881" s="68">
        <v>6.8000000000000005E-2</v>
      </c>
      <c r="G4881" s="69">
        <f t="shared" si="279"/>
        <v>1.7986272000000003</v>
      </c>
      <c r="H4881" s="70">
        <f t="shared" si="280"/>
        <v>28.2490272</v>
      </c>
    </row>
    <row r="4882" spans="1:8" x14ac:dyDescent="0.25">
      <c r="A4882" s="33" t="str">
        <f t="shared" si="281"/>
        <v>Sweden43.5</v>
      </c>
      <c r="B4882" s="32" t="s">
        <v>1454</v>
      </c>
      <c r="C4882" s="33">
        <v>43.5</v>
      </c>
      <c r="D4882" s="34">
        <v>25.68</v>
      </c>
      <c r="E4882" s="34">
        <f t="shared" ref="E4882:E4945" si="282">D4882*1.03</f>
        <v>26.450400000000002</v>
      </c>
      <c r="F4882" s="68">
        <v>6.8000000000000005E-2</v>
      </c>
      <c r="G4882" s="69">
        <f t="shared" ref="G4882:G4945" si="283">E4882*F4882</f>
        <v>1.7986272000000003</v>
      </c>
      <c r="H4882" s="70">
        <f t="shared" ref="H4882:H4945" si="284">G4882+E4882</f>
        <v>28.2490272</v>
      </c>
    </row>
    <row r="4883" spans="1:8" x14ac:dyDescent="0.25">
      <c r="A4883" s="33" t="str">
        <f t="shared" si="281"/>
        <v>Sweden44</v>
      </c>
      <c r="B4883" s="32" t="s">
        <v>1454</v>
      </c>
      <c r="C4883" s="33">
        <v>44</v>
      </c>
      <c r="D4883" s="34">
        <v>25.68</v>
      </c>
      <c r="E4883" s="34">
        <f t="shared" si="282"/>
        <v>26.450400000000002</v>
      </c>
      <c r="F4883" s="68">
        <v>6.8000000000000005E-2</v>
      </c>
      <c r="G4883" s="69">
        <f t="shared" si="283"/>
        <v>1.7986272000000003</v>
      </c>
      <c r="H4883" s="70">
        <f t="shared" si="284"/>
        <v>28.2490272</v>
      </c>
    </row>
    <row r="4884" spans="1:8" x14ac:dyDescent="0.25">
      <c r="A4884" s="33" t="str">
        <f t="shared" si="281"/>
        <v>Sweden44.5</v>
      </c>
      <c r="B4884" s="32" t="s">
        <v>1454</v>
      </c>
      <c r="C4884" s="33">
        <v>44.5</v>
      </c>
      <c r="D4884" s="34">
        <v>25.68</v>
      </c>
      <c r="E4884" s="34">
        <f t="shared" si="282"/>
        <v>26.450400000000002</v>
      </c>
      <c r="F4884" s="68">
        <v>6.8000000000000005E-2</v>
      </c>
      <c r="G4884" s="69">
        <f t="shared" si="283"/>
        <v>1.7986272000000003</v>
      </c>
      <c r="H4884" s="70">
        <f t="shared" si="284"/>
        <v>28.2490272</v>
      </c>
    </row>
    <row r="4885" spans="1:8" x14ac:dyDescent="0.25">
      <c r="A4885" s="33" t="str">
        <f t="shared" si="281"/>
        <v>Sweden45</v>
      </c>
      <c r="B4885" s="32" t="s">
        <v>1454</v>
      </c>
      <c r="C4885" s="33">
        <v>45</v>
      </c>
      <c r="D4885" s="34">
        <v>25.68</v>
      </c>
      <c r="E4885" s="34">
        <f t="shared" si="282"/>
        <v>26.450400000000002</v>
      </c>
      <c r="F4885" s="68">
        <v>6.8000000000000005E-2</v>
      </c>
      <c r="G4885" s="69">
        <f t="shared" si="283"/>
        <v>1.7986272000000003</v>
      </c>
      <c r="H4885" s="70">
        <f t="shared" si="284"/>
        <v>28.2490272</v>
      </c>
    </row>
    <row r="4886" spans="1:8" x14ac:dyDescent="0.25">
      <c r="A4886" s="33" t="str">
        <f t="shared" si="281"/>
        <v>Sweden45.5</v>
      </c>
      <c r="B4886" s="32" t="s">
        <v>1454</v>
      </c>
      <c r="C4886" s="33">
        <v>45.5</v>
      </c>
      <c r="D4886" s="34">
        <v>25.68</v>
      </c>
      <c r="E4886" s="34">
        <f t="shared" si="282"/>
        <v>26.450400000000002</v>
      </c>
      <c r="F4886" s="68">
        <v>6.8000000000000005E-2</v>
      </c>
      <c r="G4886" s="69">
        <f t="shared" si="283"/>
        <v>1.7986272000000003</v>
      </c>
      <c r="H4886" s="70">
        <f t="shared" si="284"/>
        <v>28.2490272</v>
      </c>
    </row>
    <row r="4887" spans="1:8" x14ac:dyDescent="0.25">
      <c r="A4887" s="33" t="str">
        <f t="shared" ref="A4887:A4950" si="285">CONCATENATE(B4887,C4887)</f>
        <v>Sweden46</v>
      </c>
      <c r="B4887" s="32" t="s">
        <v>1454</v>
      </c>
      <c r="C4887" s="33">
        <v>46</v>
      </c>
      <c r="D4887" s="34">
        <v>25.68</v>
      </c>
      <c r="E4887" s="34">
        <f t="shared" si="282"/>
        <v>26.450400000000002</v>
      </c>
      <c r="F4887" s="68">
        <v>6.8000000000000005E-2</v>
      </c>
      <c r="G4887" s="69">
        <f t="shared" si="283"/>
        <v>1.7986272000000003</v>
      </c>
      <c r="H4887" s="70">
        <f t="shared" si="284"/>
        <v>28.2490272</v>
      </c>
    </row>
    <row r="4888" spans="1:8" x14ac:dyDescent="0.25">
      <c r="A4888" s="33" t="str">
        <f t="shared" si="285"/>
        <v>Sweden46.5</v>
      </c>
      <c r="B4888" s="32" t="s">
        <v>1454</v>
      </c>
      <c r="C4888" s="33">
        <v>46.5</v>
      </c>
      <c r="D4888" s="34">
        <v>25.68</v>
      </c>
      <c r="E4888" s="34">
        <f t="shared" si="282"/>
        <v>26.450400000000002</v>
      </c>
      <c r="F4888" s="68">
        <v>6.8000000000000005E-2</v>
      </c>
      <c r="G4888" s="69">
        <f t="shared" si="283"/>
        <v>1.7986272000000003</v>
      </c>
      <c r="H4888" s="70">
        <f t="shared" si="284"/>
        <v>28.2490272</v>
      </c>
    </row>
    <row r="4889" spans="1:8" x14ac:dyDescent="0.25">
      <c r="A4889" s="33" t="str">
        <f t="shared" si="285"/>
        <v>Sweden47</v>
      </c>
      <c r="B4889" s="32" t="s">
        <v>1454</v>
      </c>
      <c r="C4889" s="33">
        <v>47</v>
      </c>
      <c r="D4889" s="34">
        <v>25.68</v>
      </c>
      <c r="E4889" s="34">
        <f t="shared" si="282"/>
        <v>26.450400000000002</v>
      </c>
      <c r="F4889" s="68">
        <v>6.8000000000000005E-2</v>
      </c>
      <c r="G4889" s="69">
        <f t="shared" si="283"/>
        <v>1.7986272000000003</v>
      </c>
      <c r="H4889" s="70">
        <f t="shared" si="284"/>
        <v>28.2490272</v>
      </c>
    </row>
    <row r="4890" spans="1:8" x14ac:dyDescent="0.25">
      <c r="A4890" s="33" t="str">
        <f t="shared" si="285"/>
        <v>Sweden47.5</v>
      </c>
      <c r="B4890" s="32" t="s">
        <v>1454</v>
      </c>
      <c r="C4890" s="33">
        <v>47.5</v>
      </c>
      <c r="D4890" s="34">
        <v>25.68</v>
      </c>
      <c r="E4890" s="34">
        <f t="shared" si="282"/>
        <v>26.450400000000002</v>
      </c>
      <c r="F4890" s="68">
        <v>6.8000000000000005E-2</v>
      </c>
      <c r="G4890" s="69">
        <f t="shared" si="283"/>
        <v>1.7986272000000003</v>
      </c>
      <c r="H4890" s="70">
        <f t="shared" si="284"/>
        <v>28.2490272</v>
      </c>
    </row>
    <row r="4891" spans="1:8" x14ac:dyDescent="0.25">
      <c r="A4891" s="33" t="str">
        <f t="shared" si="285"/>
        <v>Sweden48</v>
      </c>
      <c r="B4891" s="32" t="s">
        <v>1454</v>
      </c>
      <c r="C4891" s="33">
        <v>48</v>
      </c>
      <c r="D4891" s="34">
        <v>25.68</v>
      </c>
      <c r="E4891" s="34">
        <f t="shared" si="282"/>
        <v>26.450400000000002</v>
      </c>
      <c r="F4891" s="68">
        <v>6.8000000000000005E-2</v>
      </c>
      <c r="G4891" s="69">
        <f t="shared" si="283"/>
        <v>1.7986272000000003</v>
      </c>
      <c r="H4891" s="70">
        <f t="shared" si="284"/>
        <v>28.2490272</v>
      </c>
    </row>
    <row r="4892" spans="1:8" x14ac:dyDescent="0.25">
      <c r="A4892" s="33" t="str">
        <f t="shared" si="285"/>
        <v>Sweden48.5</v>
      </c>
      <c r="B4892" s="32" t="s">
        <v>1454</v>
      </c>
      <c r="C4892" s="33">
        <v>48.5</v>
      </c>
      <c r="D4892" s="34">
        <v>25.68</v>
      </c>
      <c r="E4892" s="34">
        <f t="shared" si="282"/>
        <v>26.450400000000002</v>
      </c>
      <c r="F4892" s="68">
        <v>6.8000000000000005E-2</v>
      </c>
      <c r="G4892" s="69">
        <f t="shared" si="283"/>
        <v>1.7986272000000003</v>
      </c>
      <c r="H4892" s="70">
        <f t="shared" si="284"/>
        <v>28.2490272</v>
      </c>
    </row>
    <row r="4893" spans="1:8" x14ac:dyDescent="0.25">
      <c r="A4893" s="33" t="str">
        <f t="shared" si="285"/>
        <v>Sweden49</v>
      </c>
      <c r="B4893" s="32" t="s">
        <v>1454</v>
      </c>
      <c r="C4893" s="33">
        <v>49</v>
      </c>
      <c r="D4893" s="34">
        <v>25.68</v>
      </c>
      <c r="E4893" s="34">
        <f t="shared" si="282"/>
        <v>26.450400000000002</v>
      </c>
      <c r="F4893" s="68">
        <v>6.8000000000000005E-2</v>
      </c>
      <c r="G4893" s="69">
        <f t="shared" si="283"/>
        <v>1.7986272000000003</v>
      </c>
      <c r="H4893" s="70">
        <f t="shared" si="284"/>
        <v>28.2490272</v>
      </c>
    </row>
    <row r="4894" spans="1:8" x14ac:dyDescent="0.25">
      <c r="A4894" s="33" t="str">
        <f t="shared" si="285"/>
        <v>Sweden49.5</v>
      </c>
      <c r="B4894" s="32" t="s">
        <v>1454</v>
      </c>
      <c r="C4894" s="33">
        <v>49.5</v>
      </c>
      <c r="D4894" s="34">
        <v>25.68</v>
      </c>
      <c r="E4894" s="34">
        <f t="shared" si="282"/>
        <v>26.450400000000002</v>
      </c>
      <c r="F4894" s="68">
        <v>6.8000000000000005E-2</v>
      </c>
      <c r="G4894" s="69">
        <f t="shared" si="283"/>
        <v>1.7986272000000003</v>
      </c>
      <c r="H4894" s="70">
        <f t="shared" si="284"/>
        <v>28.2490272</v>
      </c>
    </row>
    <row r="4895" spans="1:8" x14ac:dyDescent="0.25">
      <c r="A4895" s="33" t="str">
        <f t="shared" si="285"/>
        <v>Sweden50</v>
      </c>
      <c r="B4895" s="32" t="s">
        <v>1454</v>
      </c>
      <c r="C4895" s="33">
        <v>50</v>
      </c>
      <c r="D4895" s="34">
        <v>25.68</v>
      </c>
      <c r="E4895" s="34">
        <f t="shared" si="282"/>
        <v>26.450400000000002</v>
      </c>
      <c r="F4895" s="68">
        <v>6.8000000000000005E-2</v>
      </c>
      <c r="G4895" s="69">
        <f t="shared" si="283"/>
        <v>1.7986272000000003</v>
      </c>
      <c r="H4895" s="70">
        <f t="shared" si="284"/>
        <v>28.2490272</v>
      </c>
    </row>
    <row r="4896" spans="1:8" x14ac:dyDescent="0.25">
      <c r="A4896" s="33" t="str">
        <f t="shared" si="285"/>
        <v>Sweden50.5</v>
      </c>
      <c r="B4896" s="32" t="s">
        <v>1454</v>
      </c>
      <c r="C4896" s="33">
        <v>50.5</v>
      </c>
      <c r="D4896" s="34">
        <v>38.520000000000003</v>
      </c>
      <c r="E4896" s="34">
        <f t="shared" si="282"/>
        <v>39.675600000000003</v>
      </c>
      <c r="F4896" s="68">
        <v>6.8000000000000005E-2</v>
      </c>
      <c r="G4896" s="69">
        <f t="shared" si="283"/>
        <v>2.6979408000000005</v>
      </c>
      <c r="H4896" s="70">
        <f t="shared" si="284"/>
        <v>42.373540800000001</v>
      </c>
    </row>
    <row r="4897" spans="1:8" x14ac:dyDescent="0.25">
      <c r="A4897" s="33" t="str">
        <f t="shared" si="285"/>
        <v>Sweden51</v>
      </c>
      <c r="B4897" s="32" t="s">
        <v>1454</v>
      </c>
      <c r="C4897" s="33">
        <v>51</v>
      </c>
      <c r="D4897" s="34">
        <v>38.520000000000003</v>
      </c>
      <c r="E4897" s="34">
        <f t="shared" si="282"/>
        <v>39.675600000000003</v>
      </c>
      <c r="F4897" s="68">
        <v>6.8000000000000005E-2</v>
      </c>
      <c r="G4897" s="69">
        <f t="shared" si="283"/>
        <v>2.6979408000000005</v>
      </c>
      <c r="H4897" s="70">
        <f t="shared" si="284"/>
        <v>42.373540800000001</v>
      </c>
    </row>
    <row r="4898" spans="1:8" x14ac:dyDescent="0.25">
      <c r="A4898" s="33" t="str">
        <f t="shared" si="285"/>
        <v>Sweden51.5</v>
      </c>
      <c r="B4898" s="32" t="s">
        <v>1454</v>
      </c>
      <c r="C4898" s="33">
        <v>51.5</v>
      </c>
      <c r="D4898" s="34">
        <v>38.520000000000003</v>
      </c>
      <c r="E4898" s="34">
        <f t="shared" si="282"/>
        <v>39.675600000000003</v>
      </c>
      <c r="F4898" s="68">
        <v>6.8000000000000005E-2</v>
      </c>
      <c r="G4898" s="69">
        <f t="shared" si="283"/>
        <v>2.6979408000000005</v>
      </c>
      <c r="H4898" s="70">
        <f t="shared" si="284"/>
        <v>42.373540800000001</v>
      </c>
    </row>
    <row r="4899" spans="1:8" x14ac:dyDescent="0.25">
      <c r="A4899" s="33" t="str">
        <f t="shared" si="285"/>
        <v>Sweden52</v>
      </c>
      <c r="B4899" s="32" t="s">
        <v>1454</v>
      </c>
      <c r="C4899" s="33">
        <v>52</v>
      </c>
      <c r="D4899" s="34">
        <v>38.520000000000003</v>
      </c>
      <c r="E4899" s="34">
        <f t="shared" si="282"/>
        <v>39.675600000000003</v>
      </c>
      <c r="F4899" s="68">
        <v>6.8000000000000005E-2</v>
      </c>
      <c r="G4899" s="69">
        <f t="shared" si="283"/>
        <v>2.6979408000000005</v>
      </c>
      <c r="H4899" s="70">
        <f t="shared" si="284"/>
        <v>42.373540800000001</v>
      </c>
    </row>
    <row r="4900" spans="1:8" x14ac:dyDescent="0.25">
      <c r="A4900" s="33" t="str">
        <f t="shared" si="285"/>
        <v>Sweden52.5</v>
      </c>
      <c r="B4900" s="32" t="s">
        <v>1454</v>
      </c>
      <c r="C4900" s="33">
        <v>52.5</v>
      </c>
      <c r="D4900" s="34">
        <v>38.520000000000003</v>
      </c>
      <c r="E4900" s="34">
        <f t="shared" si="282"/>
        <v>39.675600000000003</v>
      </c>
      <c r="F4900" s="68">
        <v>6.8000000000000005E-2</v>
      </c>
      <c r="G4900" s="69">
        <f t="shared" si="283"/>
        <v>2.6979408000000005</v>
      </c>
      <c r="H4900" s="70">
        <f t="shared" si="284"/>
        <v>42.373540800000001</v>
      </c>
    </row>
    <row r="4901" spans="1:8" x14ac:dyDescent="0.25">
      <c r="A4901" s="33" t="str">
        <f t="shared" si="285"/>
        <v>Sweden53</v>
      </c>
      <c r="B4901" s="32" t="s">
        <v>1454</v>
      </c>
      <c r="C4901" s="33">
        <v>53</v>
      </c>
      <c r="D4901" s="34">
        <v>38.520000000000003</v>
      </c>
      <c r="E4901" s="34">
        <f t="shared" si="282"/>
        <v>39.675600000000003</v>
      </c>
      <c r="F4901" s="68">
        <v>6.8000000000000005E-2</v>
      </c>
      <c r="G4901" s="69">
        <f t="shared" si="283"/>
        <v>2.6979408000000005</v>
      </c>
      <c r="H4901" s="70">
        <f t="shared" si="284"/>
        <v>42.373540800000001</v>
      </c>
    </row>
    <row r="4902" spans="1:8" x14ac:dyDescent="0.25">
      <c r="A4902" s="33" t="str">
        <f t="shared" si="285"/>
        <v>Sweden53.5</v>
      </c>
      <c r="B4902" s="32" t="s">
        <v>1454</v>
      </c>
      <c r="C4902" s="33">
        <v>53.5</v>
      </c>
      <c r="D4902" s="34">
        <v>38.520000000000003</v>
      </c>
      <c r="E4902" s="34">
        <f t="shared" si="282"/>
        <v>39.675600000000003</v>
      </c>
      <c r="F4902" s="68">
        <v>6.8000000000000005E-2</v>
      </c>
      <c r="G4902" s="69">
        <f t="shared" si="283"/>
        <v>2.6979408000000005</v>
      </c>
      <c r="H4902" s="70">
        <f t="shared" si="284"/>
        <v>42.373540800000001</v>
      </c>
    </row>
    <row r="4903" spans="1:8" x14ac:dyDescent="0.25">
      <c r="A4903" s="33" t="str">
        <f t="shared" si="285"/>
        <v>Sweden54</v>
      </c>
      <c r="B4903" s="32" t="s">
        <v>1454</v>
      </c>
      <c r="C4903" s="33">
        <v>54</v>
      </c>
      <c r="D4903" s="34">
        <v>38.520000000000003</v>
      </c>
      <c r="E4903" s="34">
        <f t="shared" si="282"/>
        <v>39.675600000000003</v>
      </c>
      <c r="F4903" s="68">
        <v>6.8000000000000005E-2</v>
      </c>
      <c r="G4903" s="69">
        <f t="shared" si="283"/>
        <v>2.6979408000000005</v>
      </c>
      <c r="H4903" s="70">
        <f t="shared" si="284"/>
        <v>42.373540800000001</v>
      </c>
    </row>
    <row r="4904" spans="1:8" x14ac:dyDescent="0.25">
      <c r="A4904" s="33" t="str">
        <f t="shared" si="285"/>
        <v>Sweden54.5</v>
      </c>
      <c r="B4904" s="32" t="s">
        <v>1454</v>
      </c>
      <c r="C4904" s="33">
        <v>54.5</v>
      </c>
      <c r="D4904" s="34">
        <v>38.520000000000003</v>
      </c>
      <c r="E4904" s="34">
        <f t="shared" si="282"/>
        <v>39.675600000000003</v>
      </c>
      <c r="F4904" s="68">
        <v>6.8000000000000005E-2</v>
      </c>
      <c r="G4904" s="69">
        <f t="shared" si="283"/>
        <v>2.6979408000000005</v>
      </c>
      <c r="H4904" s="70">
        <f t="shared" si="284"/>
        <v>42.373540800000001</v>
      </c>
    </row>
    <row r="4905" spans="1:8" x14ac:dyDescent="0.25">
      <c r="A4905" s="33" t="str">
        <f t="shared" si="285"/>
        <v>Sweden55</v>
      </c>
      <c r="B4905" s="32" t="s">
        <v>1454</v>
      </c>
      <c r="C4905" s="33">
        <v>55</v>
      </c>
      <c r="D4905" s="34">
        <v>38.520000000000003</v>
      </c>
      <c r="E4905" s="34">
        <f t="shared" si="282"/>
        <v>39.675600000000003</v>
      </c>
      <c r="F4905" s="68">
        <v>6.8000000000000005E-2</v>
      </c>
      <c r="G4905" s="69">
        <f t="shared" si="283"/>
        <v>2.6979408000000005</v>
      </c>
      <c r="H4905" s="70">
        <f t="shared" si="284"/>
        <v>42.373540800000001</v>
      </c>
    </row>
    <row r="4906" spans="1:8" x14ac:dyDescent="0.25">
      <c r="A4906" s="33" t="str">
        <f t="shared" si="285"/>
        <v>Sweden55.5</v>
      </c>
      <c r="B4906" s="32" t="s">
        <v>1454</v>
      </c>
      <c r="C4906" s="33">
        <v>55.5</v>
      </c>
      <c r="D4906" s="34">
        <v>38.520000000000003</v>
      </c>
      <c r="E4906" s="34">
        <f t="shared" si="282"/>
        <v>39.675600000000003</v>
      </c>
      <c r="F4906" s="68">
        <v>6.8000000000000005E-2</v>
      </c>
      <c r="G4906" s="69">
        <f t="shared" si="283"/>
        <v>2.6979408000000005</v>
      </c>
      <c r="H4906" s="70">
        <f t="shared" si="284"/>
        <v>42.373540800000001</v>
      </c>
    </row>
    <row r="4907" spans="1:8" x14ac:dyDescent="0.25">
      <c r="A4907" s="33" t="str">
        <f t="shared" si="285"/>
        <v>Sweden56</v>
      </c>
      <c r="B4907" s="32" t="s">
        <v>1454</v>
      </c>
      <c r="C4907" s="33">
        <v>56</v>
      </c>
      <c r="D4907" s="34">
        <v>38.520000000000003</v>
      </c>
      <c r="E4907" s="34">
        <f t="shared" si="282"/>
        <v>39.675600000000003</v>
      </c>
      <c r="F4907" s="68">
        <v>6.8000000000000005E-2</v>
      </c>
      <c r="G4907" s="69">
        <f t="shared" si="283"/>
        <v>2.6979408000000005</v>
      </c>
      <c r="H4907" s="70">
        <f t="shared" si="284"/>
        <v>42.373540800000001</v>
      </c>
    </row>
    <row r="4908" spans="1:8" x14ac:dyDescent="0.25">
      <c r="A4908" s="33" t="str">
        <f t="shared" si="285"/>
        <v>Sweden56.5</v>
      </c>
      <c r="B4908" s="32" t="s">
        <v>1454</v>
      </c>
      <c r="C4908" s="33">
        <v>56.5</v>
      </c>
      <c r="D4908" s="34">
        <v>38.520000000000003</v>
      </c>
      <c r="E4908" s="34">
        <f t="shared" si="282"/>
        <v>39.675600000000003</v>
      </c>
      <c r="F4908" s="68">
        <v>6.8000000000000005E-2</v>
      </c>
      <c r="G4908" s="69">
        <f t="shared" si="283"/>
        <v>2.6979408000000005</v>
      </c>
      <c r="H4908" s="70">
        <f t="shared" si="284"/>
        <v>42.373540800000001</v>
      </c>
    </row>
    <row r="4909" spans="1:8" x14ac:dyDescent="0.25">
      <c r="A4909" s="33" t="str">
        <f t="shared" si="285"/>
        <v>Sweden57</v>
      </c>
      <c r="B4909" s="32" t="s">
        <v>1454</v>
      </c>
      <c r="C4909" s="33">
        <v>57</v>
      </c>
      <c r="D4909" s="34">
        <v>38.520000000000003</v>
      </c>
      <c r="E4909" s="34">
        <f t="shared" si="282"/>
        <v>39.675600000000003</v>
      </c>
      <c r="F4909" s="68">
        <v>6.8000000000000005E-2</v>
      </c>
      <c r="G4909" s="69">
        <f t="shared" si="283"/>
        <v>2.6979408000000005</v>
      </c>
      <c r="H4909" s="70">
        <f t="shared" si="284"/>
        <v>42.373540800000001</v>
      </c>
    </row>
    <row r="4910" spans="1:8" x14ac:dyDescent="0.25">
      <c r="A4910" s="33" t="str">
        <f t="shared" si="285"/>
        <v>Sweden57.5</v>
      </c>
      <c r="B4910" s="32" t="s">
        <v>1454</v>
      </c>
      <c r="C4910" s="33">
        <v>57.5</v>
      </c>
      <c r="D4910" s="34">
        <v>38.520000000000003</v>
      </c>
      <c r="E4910" s="34">
        <f t="shared" si="282"/>
        <v>39.675600000000003</v>
      </c>
      <c r="F4910" s="68">
        <v>6.8000000000000005E-2</v>
      </c>
      <c r="G4910" s="69">
        <f t="shared" si="283"/>
        <v>2.6979408000000005</v>
      </c>
      <c r="H4910" s="70">
        <f t="shared" si="284"/>
        <v>42.373540800000001</v>
      </c>
    </row>
    <row r="4911" spans="1:8" x14ac:dyDescent="0.25">
      <c r="A4911" s="33" t="str">
        <f t="shared" si="285"/>
        <v>Sweden58</v>
      </c>
      <c r="B4911" s="32" t="s">
        <v>1454</v>
      </c>
      <c r="C4911" s="33">
        <v>58</v>
      </c>
      <c r="D4911" s="34">
        <v>38.520000000000003</v>
      </c>
      <c r="E4911" s="34">
        <f t="shared" si="282"/>
        <v>39.675600000000003</v>
      </c>
      <c r="F4911" s="68">
        <v>6.8000000000000005E-2</v>
      </c>
      <c r="G4911" s="69">
        <f t="shared" si="283"/>
        <v>2.6979408000000005</v>
      </c>
      <c r="H4911" s="70">
        <f t="shared" si="284"/>
        <v>42.373540800000001</v>
      </c>
    </row>
    <row r="4912" spans="1:8" x14ac:dyDescent="0.25">
      <c r="A4912" s="33" t="str">
        <f t="shared" si="285"/>
        <v>Sweden58.5</v>
      </c>
      <c r="B4912" s="32" t="s">
        <v>1454</v>
      </c>
      <c r="C4912" s="33">
        <v>58.5</v>
      </c>
      <c r="D4912" s="34">
        <v>38.520000000000003</v>
      </c>
      <c r="E4912" s="34">
        <f t="shared" si="282"/>
        <v>39.675600000000003</v>
      </c>
      <c r="F4912" s="68">
        <v>6.8000000000000005E-2</v>
      </c>
      <c r="G4912" s="69">
        <f t="shared" si="283"/>
        <v>2.6979408000000005</v>
      </c>
      <c r="H4912" s="70">
        <f t="shared" si="284"/>
        <v>42.373540800000001</v>
      </c>
    </row>
    <row r="4913" spans="1:8" x14ac:dyDescent="0.25">
      <c r="A4913" s="33" t="str">
        <f t="shared" si="285"/>
        <v>Sweden59</v>
      </c>
      <c r="B4913" s="32" t="s">
        <v>1454</v>
      </c>
      <c r="C4913" s="33">
        <v>59</v>
      </c>
      <c r="D4913" s="34">
        <v>38.520000000000003</v>
      </c>
      <c r="E4913" s="34">
        <f t="shared" si="282"/>
        <v>39.675600000000003</v>
      </c>
      <c r="F4913" s="68">
        <v>6.8000000000000005E-2</v>
      </c>
      <c r="G4913" s="69">
        <f t="shared" si="283"/>
        <v>2.6979408000000005</v>
      </c>
      <c r="H4913" s="70">
        <f t="shared" si="284"/>
        <v>42.373540800000001</v>
      </c>
    </row>
    <row r="4914" spans="1:8" x14ac:dyDescent="0.25">
      <c r="A4914" s="33" t="str">
        <f t="shared" si="285"/>
        <v>Sweden59.5</v>
      </c>
      <c r="B4914" s="32" t="s">
        <v>1454</v>
      </c>
      <c r="C4914" s="33">
        <v>59.5</v>
      </c>
      <c r="D4914" s="34">
        <v>38.520000000000003</v>
      </c>
      <c r="E4914" s="34">
        <f t="shared" si="282"/>
        <v>39.675600000000003</v>
      </c>
      <c r="F4914" s="68">
        <v>6.8000000000000005E-2</v>
      </c>
      <c r="G4914" s="69">
        <f t="shared" si="283"/>
        <v>2.6979408000000005</v>
      </c>
      <c r="H4914" s="70">
        <f t="shared" si="284"/>
        <v>42.373540800000001</v>
      </c>
    </row>
    <row r="4915" spans="1:8" x14ac:dyDescent="0.25">
      <c r="A4915" s="33" t="str">
        <f t="shared" si="285"/>
        <v>Sweden60</v>
      </c>
      <c r="B4915" s="32" t="s">
        <v>1454</v>
      </c>
      <c r="C4915" s="33">
        <v>60</v>
      </c>
      <c r="D4915" s="34">
        <v>38.520000000000003</v>
      </c>
      <c r="E4915" s="34">
        <f t="shared" si="282"/>
        <v>39.675600000000003</v>
      </c>
      <c r="F4915" s="68">
        <v>6.8000000000000005E-2</v>
      </c>
      <c r="G4915" s="69">
        <f t="shared" si="283"/>
        <v>2.6979408000000005</v>
      </c>
      <c r="H4915" s="70">
        <f t="shared" si="284"/>
        <v>42.373540800000001</v>
      </c>
    </row>
    <row r="4916" spans="1:8" x14ac:dyDescent="0.25">
      <c r="A4916" s="33" t="str">
        <f t="shared" si="285"/>
        <v>Sweden60.5</v>
      </c>
      <c r="B4916" s="32" t="s">
        <v>1454</v>
      </c>
      <c r="C4916" s="33">
        <v>60.5</v>
      </c>
      <c r="D4916" s="34">
        <v>38.520000000000003</v>
      </c>
      <c r="E4916" s="34">
        <f t="shared" si="282"/>
        <v>39.675600000000003</v>
      </c>
      <c r="F4916" s="68">
        <v>6.8000000000000005E-2</v>
      </c>
      <c r="G4916" s="69">
        <f t="shared" si="283"/>
        <v>2.6979408000000005</v>
      </c>
      <c r="H4916" s="70">
        <f t="shared" si="284"/>
        <v>42.373540800000001</v>
      </c>
    </row>
    <row r="4917" spans="1:8" x14ac:dyDescent="0.25">
      <c r="A4917" s="33" t="str">
        <f t="shared" si="285"/>
        <v>Sweden61</v>
      </c>
      <c r="B4917" s="32" t="s">
        <v>1454</v>
      </c>
      <c r="C4917" s="33">
        <v>61</v>
      </c>
      <c r="D4917" s="34">
        <v>38.520000000000003</v>
      </c>
      <c r="E4917" s="34">
        <f t="shared" si="282"/>
        <v>39.675600000000003</v>
      </c>
      <c r="F4917" s="68">
        <v>6.8000000000000005E-2</v>
      </c>
      <c r="G4917" s="69">
        <f t="shared" si="283"/>
        <v>2.6979408000000005</v>
      </c>
      <c r="H4917" s="70">
        <f t="shared" si="284"/>
        <v>42.373540800000001</v>
      </c>
    </row>
    <row r="4918" spans="1:8" x14ac:dyDescent="0.25">
      <c r="A4918" s="33" t="str">
        <f t="shared" si="285"/>
        <v>Sweden61.5</v>
      </c>
      <c r="B4918" s="32" t="s">
        <v>1454</v>
      </c>
      <c r="C4918" s="33">
        <v>61.5</v>
      </c>
      <c r="D4918" s="34">
        <v>38.520000000000003</v>
      </c>
      <c r="E4918" s="34">
        <f t="shared" si="282"/>
        <v>39.675600000000003</v>
      </c>
      <c r="F4918" s="68">
        <v>6.8000000000000005E-2</v>
      </c>
      <c r="G4918" s="69">
        <f t="shared" si="283"/>
        <v>2.6979408000000005</v>
      </c>
      <c r="H4918" s="70">
        <f t="shared" si="284"/>
        <v>42.373540800000001</v>
      </c>
    </row>
    <row r="4919" spans="1:8" x14ac:dyDescent="0.25">
      <c r="A4919" s="33" t="str">
        <f t="shared" si="285"/>
        <v>Sweden62</v>
      </c>
      <c r="B4919" s="32" t="s">
        <v>1454</v>
      </c>
      <c r="C4919" s="33">
        <v>62</v>
      </c>
      <c r="D4919" s="34">
        <v>38.520000000000003</v>
      </c>
      <c r="E4919" s="34">
        <f t="shared" si="282"/>
        <v>39.675600000000003</v>
      </c>
      <c r="F4919" s="68">
        <v>6.8000000000000005E-2</v>
      </c>
      <c r="G4919" s="69">
        <f t="shared" si="283"/>
        <v>2.6979408000000005</v>
      </c>
      <c r="H4919" s="70">
        <f t="shared" si="284"/>
        <v>42.373540800000001</v>
      </c>
    </row>
    <row r="4920" spans="1:8" x14ac:dyDescent="0.25">
      <c r="A4920" s="33" t="str">
        <f t="shared" si="285"/>
        <v>Sweden62.5</v>
      </c>
      <c r="B4920" s="32" t="s">
        <v>1454</v>
      </c>
      <c r="C4920" s="33">
        <v>62.5</v>
      </c>
      <c r="D4920" s="34">
        <v>38.520000000000003</v>
      </c>
      <c r="E4920" s="34">
        <f t="shared" si="282"/>
        <v>39.675600000000003</v>
      </c>
      <c r="F4920" s="68">
        <v>6.8000000000000005E-2</v>
      </c>
      <c r="G4920" s="69">
        <f t="shared" si="283"/>
        <v>2.6979408000000005</v>
      </c>
      <c r="H4920" s="70">
        <f t="shared" si="284"/>
        <v>42.373540800000001</v>
      </c>
    </row>
    <row r="4921" spans="1:8" x14ac:dyDescent="0.25">
      <c r="A4921" s="33" t="str">
        <f t="shared" si="285"/>
        <v>Sweden63</v>
      </c>
      <c r="B4921" s="32" t="s">
        <v>1454</v>
      </c>
      <c r="C4921" s="33">
        <v>63</v>
      </c>
      <c r="D4921" s="34">
        <v>38.520000000000003</v>
      </c>
      <c r="E4921" s="34">
        <f t="shared" si="282"/>
        <v>39.675600000000003</v>
      </c>
      <c r="F4921" s="68">
        <v>6.8000000000000005E-2</v>
      </c>
      <c r="G4921" s="69">
        <f t="shared" si="283"/>
        <v>2.6979408000000005</v>
      </c>
      <c r="H4921" s="70">
        <f t="shared" si="284"/>
        <v>42.373540800000001</v>
      </c>
    </row>
    <row r="4922" spans="1:8" x14ac:dyDescent="0.25">
      <c r="A4922" s="33" t="str">
        <f t="shared" si="285"/>
        <v>Sweden63.5</v>
      </c>
      <c r="B4922" s="32" t="s">
        <v>1454</v>
      </c>
      <c r="C4922" s="33">
        <v>63.5</v>
      </c>
      <c r="D4922" s="34">
        <v>38.520000000000003</v>
      </c>
      <c r="E4922" s="34">
        <f t="shared" si="282"/>
        <v>39.675600000000003</v>
      </c>
      <c r="F4922" s="68">
        <v>6.8000000000000005E-2</v>
      </c>
      <c r="G4922" s="69">
        <f t="shared" si="283"/>
        <v>2.6979408000000005</v>
      </c>
      <c r="H4922" s="70">
        <f t="shared" si="284"/>
        <v>42.373540800000001</v>
      </c>
    </row>
    <row r="4923" spans="1:8" x14ac:dyDescent="0.25">
      <c r="A4923" s="33" t="str">
        <f t="shared" si="285"/>
        <v>Sweden64</v>
      </c>
      <c r="B4923" s="32" t="s">
        <v>1454</v>
      </c>
      <c r="C4923" s="33">
        <v>64</v>
      </c>
      <c r="D4923" s="34">
        <v>38.520000000000003</v>
      </c>
      <c r="E4923" s="34">
        <f t="shared" si="282"/>
        <v>39.675600000000003</v>
      </c>
      <c r="F4923" s="68">
        <v>6.8000000000000005E-2</v>
      </c>
      <c r="G4923" s="69">
        <f t="shared" si="283"/>
        <v>2.6979408000000005</v>
      </c>
      <c r="H4923" s="70">
        <f t="shared" si="284"/>
        <v>42.373540800000001</v>
      </c>
    </row>
    <row r="4924" spans="1:8" x14ac:dyDescent="0.25">
      <c r="A4924" s="33" t="str">
        <f t="shared" si="285"/>
        <v>Sweden64.5</v>
      </c>
      <c r="B4924" s="32" t="s">
        <v>1454</v>
      </c>
      <c r="C4924" s="33">
        <v>64.5</v>
      </c>
      <c r="D4924" s="34">
        <v>38.520000000000003</v>
      </c>
      <c r="E4924" s="34">
        <f t="shared" si="282"/>
        <v>39.675600000000003</v>
      </c>
      <c r="F4924" s="68">
        <v>6.8000000000000005E-2</v>
      </c>
      <c r="G4924" s="69">
        <f t="shared" si="283"/>
        <v>2.6979408000000005</v>
      </c>
      <c r="H4924" s="70">
        <f t="shared" si="284"/>
        <v>42.373540800000001</v>
      </c>
    </row>
    <row r="4925" spans="1:8" x14ac:dyDescent="0.25">
      <c r="A4925" s="33" t="str">
        <f t="shared" si="285"/>
        <v>Sweden65</v>
      </c>
      <c r="B4925" s="32" t="s">
        <v>1454</v>
      </c>
      <c r="C4925" s="33">
        <v>65</v>
      </c>
      <c r="D4925" s="34">
        <v>38.520000000000003</v>
      </c>
      <c r="E4925" s="34">
        <f t="shared" si="282"/>
        <v>39.675600000000003</v>
      </c>
      <c r="F4925" s="68">
        <v>6.8000000000000005E-2</v>
      </c>
      <c r="G4925" s="69">
        <f t="shared" si="283"/>
        <v>2.6979408000000005</v>
      </c>
      <c r="H4925" s="70">
        <f t="shared" si="284"/>
        <v>42.373540800000001</v>
      </c>
    </row>
    <row r="4926" spans="1:8" x14ac:dyDescent="0.25">
      <c r="A4926" s="33" t="str">
        <f t="shared" si="285"/>
        <v>Sweden65.5</v>
      </c>
      <c r="B4926" s="32" t="s">
        <v>1454</v>
      </c>
      <c r="C4926" s="33">
        <v>65.5</v>
      </c>
      <c r="D4926" s="34">
        <v>38.520000000000003</v>
      </c>
      <c r="E4926" s="34">
        <f t="shared" si="282"/>
        <v>39.675600000000003</v>
      </c>
      <c r="F4926" s="68">
        <v>6.8000000000000005E-2</v>
      </c>
      <c r="G4926" s="69">
        <f t="shared" si="283"/>
        <v>2.6979408000000005</v>
      </c>
      <c r="H4926" s="70">
        <f t="shared" si="284"/>
        <v>42.373540800000001</v>
      </c>
    </row>
    <row r="4927" spans="1:8" x14ac:dyDescent="0.25">
      <c r="A4927" s="33" t="str">
        <f t="shared" si="285"/>
        <v>Sweden66</v>
      </c>
      <c r="B4927" s="32" t="s">
        <v>1454</v>
      </c>
      <c r="C4927" s="33">
        <v>66</v>
      </c>
      <c r="D4927" s="34">
        <v>38.520000000000003</v>
      </c>
      <c r="E4927" s="34">
        <f t="shared" si="282"/>
        <v>39.675600000000003</v>
      </c>
      <c r="F4927" s="68">
        <v>6.8000000000000005E-2</v>
      </c>
      <c r="G4927" s="69">
        <f t="shared" si="283"/>
        <v>2.6979408000000005</v>
      </c>
      <c r="H4927" s="70">
        <f t="shared" si="284"/>
        <v>42.373540800000001</v>
      </c>
    </row>
    <row r="4928" spans="1:8" x14ac:dyDescent="0.25">
      <c r="A4928" s="33" t="str">
        <f t="shared" si="285"/>
        <v>Sweden66.5</v>
      </c>
      <c r="B4928" s="32" t="s">
        <v>1454</v>
      </c>
      <c r="C4928" s="33">
        <v>66.5</v>
      </c>
      <c r="D4928" s="34">
        <v>38.520000000000003</v>
      </c>
      <c r="E4928" s="34">
        <f t="shared" si="282"/>
        <v>39.675600000000003</v>
      </c>
      <c r="F4928" s="68">
        <v>6.8000000000000005E-2</v>
      </c>
      <c r="G4928" s="69">
        <f t="shared" si="283"/>
        <v>2.6979408000000005</v>
      </c>
      <c r="H4928" s="70">
        <f t="shared" si="284"/>
        <v>42.373540800000001</v>
      </c>
    </row>
    <row r="4929" spans="1:8" x14ac:dyDescent="0.25">
      <c r="A4929" s="33" t="str">
        <f t="shared" si="285"/>
        <v>Sweden67</v>
      </c>
      <c r="B4929" s="32" t="s">
        <v>1454</v>
      </c>
      <c r="C4929" s="33">
        <v>67</v>
      </c>
      <c r="D4929" s="34">
        <v>38.520000000000003</v>
      </c>
      <c r="E4929" s="34">
        <f t="shared" si="282"/>
        <v>39.675600000000003</v>
      </c>
      <c r="F4929" s="68">
        <v>6.8000000000000005E-2</v>
      </c>
      <c r="G4929" s="69">
        <f t="shared" si="283"/>
        <v>2.6979408000000005</v>
      </c>
      <c r="H4929" s="70">
        <f t="shared" si="284"/>
        <v>42.373540800000001</v>
      </c>
    </row>
    <row r="4930" spans="1:8" x14ac:dyDescent="0.25">
      <c r="A4930" s="33" t="str">
        <f t="shared" si="285"/>
        <v>Sweden67.5</v>
      </c>
      <c r="B4930" s="32" t="s">
        <v>1454</v>
      </c>
      <c r="C4930" s="33">
        <v>67.5</v>
      </c>
      <c r="D4930" s="34">
        <v>38.520000000000003</v>
      </c>
      <c r="E4930" s="34">
        <f t="shared" si="282"/>
        <v>39.675600000000003</v>
      </c>
      <c r="F4930" s="68">
        <v>6.8000000000000005E-2</v>
      </c>
      <c r="G4930" s="69">
        <f t="shared" si="283"/>
        <v>2.6979408000000005</v>
      </c>
      <c r="H4930" s="70">
        <f t="shared" si="284"/>
        <v>42.373540800000001</v>
      </c>
    </row>
    <row r="4931" spans="1:8" x14ac:dyDescent="0.25">
      <c r="A4931" s="33" t="str">
        <f t="shared" si="285"/>
        <v>Sweden68</v>
      </c>
      <c r="B4931" s="32" t="s">
        <v>1454</v>
      </c>
      <c r="C4931" s="33">
        <v>68</v>
      </c>
      <c r="D4931" s="34">
        <v>38.520000000000003</v>
      </c>
      <c r="E4931" s="34">
        <f t="shared" si="282"/>
        <v>39.675600000000003</v>
      </c>
      <c r="F4931" s="68">
        <v>6.8000000000000005E-2</v>
      </c>
      <c r="G4931" s="69">
        <f t="shared" si="283"/>
        <v>2.6979408000000005</v>
      </c>
      <c r="H4931" s="70">
        <f t="shared" si="284"/>
        <v>42.373540800000001</v>
      </c>
    </row>
    <row r="4932" spans="1:8" x14ac:dyDescent="0.25">
      <c r="A4932" s="33" t="str">
        <f t="shared" si="285"/>
        <v>Sweden68.5</v>
      </c>
      <c r="B4932" s="32" t="s">
        <v>1454</v>
      </c>
      <c r="C4932" s="33">
        <v>68.5</v>
      </c>
      <c r="D4932" s="34">
        <v>38.520000000000003</v>
      </c>
      <c r="E4932" s="34">
        <f t="shared" si="282"/>
        <v>39.675600000000003</v>
      </c>
      <c r="F4932" s="68">
        <v>6.8000000000000005E-2</v>
      </c>
      <c r="G4932" s="69">
        <f t="shared" si="283"/>
        <v>2.6979408000000005</v>
      </c>
      <c r="H4932" s="70">
        <f t="shared" si="284"/>
        <v>42.373540800000001</v>
      </c>
    </row>
    <row r="4933" spans="1:8" x14ac:dyDescent="0.25">
      <c r="A4933" s="33" t="str">
        <f t="shared" si="285"/>
        <v>Sweden69</v>
      </c>
      <c r="B4933" s="32" t="s">
        <v>1454</v>
      </c>
      <c r="C4933" s="33">
        <v>69</v>
      </c>
      <c r="D4933" s="34">
        <v>38.520000000000003</v>
      </c>
      <c r="E4933" s="34">
        <f t="shared" si="282"/>
        <v>39.675600000000003</v>
      </c>
      <c r="F4933" s="68">
        <v>6.8000000000000005E-2</v>
      </c>
      <c r="G4933" s="69">
        <f t="shared" si="283"/>
        <v>2.6979408000000005</v>
      </c>
      <c r="H4933" s="70">
        <f t="shared" si="284"/>
        <v>42.373540800000001</v>
      </c>
    </row>
    <row r="4934" spans="1:8" x14ac:dyDescent="0.25">
      <c r="A4934" s="33" t="str">
        <f t="shared" si="285"/>
        <v>Sweden69.5</v>
      </c>
      <c r="B4934" s="32" t="s">
        <v>1454</v>
      </c>
      <c r="C4934" s="33">
        <v>69.5</v>
      </c>
      <c r="D4934" s="34">
        <v>38.520000000000003</v>
      </c>
      <c r="E4934" s="34">
        <f t="shared" si="282"/>
        <v>39.675600000000003</v>
      </c>
      <c r="F4934" s="68">
        <v>6.8000000000000005E-2</v>
      </c>
      <c r="G4934" s="69">
        <f t="shared" si="283"/>
        <v>2.6979408000000005</v>
      </c>
      <c r="H4934" s="70">
        <f t="shared" si="284"/>
        <v>42.373540800000001</v>
      </c>
    </row>
    <row r="4935" spans="1:8" x14ac:dyDescent="0.25">
      <c r="A4935" s="33" t="str">
        <f t="shared" si="285"/>
        <v>Sweden70</v>
      </c>
      <c r="B4935" s="32" t="s">
        <v>1454</v>
      </c>
      <c r="C4935" s="33">
        <v>70</v>
      </c>
      <c r="D4935" s="34">
        <v>38.520000000000003</v>
      </c>
      <c r="E4935" s="34">
        <f t="shared" si="282"/>
        <v>39.675600000000003</v>
      </c>
      <c r="F4935" s="68">
        <v>6.8000000000000005E-2</v>
      </c>
      <c r="G4935" s="69">
        <f t="shared" si="283"/>
        <v>2.6979408000000005</v>
      </c>
      <c r="H4935" s="70">
        <f t="shared" si="284"/>
        <v>42.373540800000001</v>
      </c>
    </row>
    <row r="4936" spans="1:8" x14ac:dyDescent="0.25">
      <c r="A4936" s="33" t="str">
        <f t="shared" si="285"/>
        <v>Sweden70.5</v>
      </c>
      <c r="B4936" s="32" t="s">
        <v>1454</v>
      </c>
      <c r="C4936" s="33">
        <v>70.5</v>
      </c>
      <c r="D4936" s="34">
        <v>38.520000000000003</v>
      </c>
      <c r="E4936" s="34">
        <f t="shared" si="282"/>
        <v>39.675600000000003</v>
      </c>
      <c r="F4936" s="68">
        <v>6.8000000000000005E-2</v>
      </c>
      <c r="G4936" s="69">
        <f t="shared" si="283"/>
        <v>2.6979408000000005</v>
      </c>
      <c r="H4936" s="70">
        <f t="shared" si="284"/>
        <v>42.373540800000001</v>
      </c>
    </row>
    <row r="4937" spans="1:8" x14ac:dyDescent="0.25">
      <c r="A4937" s="33" t="str">
        <f t="shared" si="285"/>
        <v>Switzerland0.5</v>
      </c>
      <c r="B4937" s="32" t="s">
        <v>1426</v>
      </c>
      <c r="C4937" s="33">
        <v>0.5</v>
      </c>
      <c r="D4937" s="34">
        <v>35.1</v>
      </c>
      <c r="E4937" s="34">
        <f t="shared" si="282"/>
        <v>36.153000000000006</v>
      </c>
      <c r="F4937" s="68">
        <v>6.8000000000000005E-2</v>
      </c>
      <c r="G4937" s="69">
        <f t="shared" si="283"/>
        <v>2.4584040000000007</v>
      </c>
      <c r="H4937" s="70">
        <f t="shared" si="284"/>
        <v>38.611404000000007</v>
      </c>
    </row>
    <row r="4938" spans="1:8" x14ac:dyDescent="0.25">
      <c r="A4938" s="33" t="str">
        <f t="shared" si="285"/>
        <v>Switzerland1</v>
      </c>
      <c r="B4938" s="32" t="s">
        <v>1426</v>
      </c>
      <c r="C4938" s="33">
        <v>1</v>
      </c>
      <c r="D4938" s="34">
        <v>35.1</v>
      </c>
      <c r="E4938" s="34">
        <f t="shared" si="282"/>
        <v>36.153000000000006</v>
      </c>
      <c r="F4938" s="68">
        <v>6.8000000000000005E-2</v>
      </c>
      <c r="G4938" s="69">
        <f t="shared" si="283"/>
        <v>2.4584040000000007</v>
      </c>
      <c r="H4938" s="70">
        <f t="shared" si="284"/>
        <v>38.611404000000007</v>
      </c>
    </row>
    <row r="4939" spans="1:8" x14ac:dyDescent="0.25">
      <c r="A4939" s="33" t="str">
        <f t="shared" si="285"/>
        <v>Switzerland1.5</v>
      </c>
      <c r="B4939" s="32" t="s">
        <v>1426</v>
      </c>
      <c r="C4939" s="33">
        <v>1.5</v>
      </c>
      <c r="D4939" s="34">
        <v>35.1</v>
      </c>
      <c r="E4939" s="34">
        <f t="shared" si="282"/>
        <v>36.153000000000006</v>
      </c>
      <c r="F4939" s="68">
        <v>6.8000000000000005E-2</v>
      </c>
      <c r="G4939" s="69">
        <f t="shared" si="283"/>
        <v>2.4584040000000007</v>
      </c>
      <c r="H4939" s="70">
        <f t="shared" si="284"/>
        <v>38.611404000000007</v>
      </c>
    </row>
    <row r="4940" spans="1:8" x14ac:dyDescent="0.25">
      <c r="A4940" s="33" t="str">
        <f t="shared" si="285"/>
        <v>Switzerland2</v>
      </c>
      <c r="B4940" s="32" t="s">
        <v>1426</v>
      </c>
      <c r="C4940" s="33">
        <v>2</v>
      </c>
      <c r="D4940" s="34">
        <v>35.1</v>
      </c>
      <c r="E4940" s="34">
        <f t="shared" si="282"/>
        <v>36.153000000000006</v>
      </c>
      <c r="F4940" s="68">
        <v>6.8000000000000005E-2</v>
      </c>
      <c r="G4940" s="69">
        <f t="shared" si="283"/>
        <v>2.4584040000000007</v>
      </c>
      <c r="H4940" s="70">
        <f t="shared" si="284"/>
        <v>38.611404000000007</v>
      </c>
    </row>
    <row r="4941" spans="1:8" x14ac:dyDescent="0.25">
      <c r="A4941" s="33" t="str">
        <f t="shared" si="285"/>
        <v>Switzerland2.5</v>
      </c>
      <c r="B4941" s="32" t="s">
        <v>1426</v>
      </c>
      <c r="C4941" s="33">
        <v>2.5</v>
      </c>
      <c r="D4941" s="34">
        <v>35.1</v>
      </c>
      <c r="E4941" s="34">
        <f t="shared" si="282"/>
        <v>36.153000000000006</v>
      </c>
      <c r="F4941" s="68">
        <v>6.8000000000000005E-2</v>
      </c>
      <c r="G4941" s="69">
        <f t="shared" si="283"/>
        <v>2.4584040000000007</v>
      </c>
      <c r="H4941" s="70">
        <f t="shared" si="284"/>
        <v>38.611404000000007</v>
      </c>
    </row>
    <row r="4942" spans="1:8" x14ac:dyDescent="0.25">
      <c r="A4942" s="33" t="str">
        <f t="shared" si="285"/>
        <v>Switzerland3</v>
      </c>
      <c r="B4942" s="32" t="s">
        <v>1426</v>
      </c>
      <c r="C4942" s="33">
        <v>3</v>
      </c>
      <c r="D4942" s="34">
        <v>35.1</v>
      </c>
      <c r="E4942" s="34">
        <f t="shared" si="282"/>
        <v>36.153000000000006</v>
      </c>
      <c r="F4942" s="68">
        <v>6.8000000000000005E-2</v>
      </c>
      <c r="G4942" s="69">
        <f t="shared" si="283"/>
        <v>2.4584040000000007</v>
      </c>
      <c r="H4942" s="70">
        <f t="shared" si="284"/>
        <v>38.611404000000007</v>
      </c>
    </row>
    <row r="4943" spans="1:8" x14ac:dyDescent="0.25">
      <c r="A4943" s="33" t="str">
        <f t="shared" si="285"/>
        <v>Switzerland3.5</v>
      </c>
      <c r="B4943" s="32" t="s">
        <v>1426</v>
      </c>
      <c r="C4943" s="33">
        <v>3.5</v>
      </c>
      <c r="D4943" s="34">
        <v>35.1</v>
      </c>
      <c r="E4943" s="34">
        <f t="shared" si="282"/>
        <v>36.153000000000006</v>
      </c>
      <c r="F4943" s="68">
        <v>6.8000000000000005E-2</v>
      </c>
      <c r="G4943" s="69">
        <f t="shared" si="283"/>
        <v>2.4584040000000007</v>
      </c>
      <c r="H4943" s="70">
        <f t="shared" si="284"/>
        <v>38.611404000000007</v>
      </c>
    </row>
    <row r="4944" spans="1:8" x14ac:dyDescent="0.25">
      <c r="A4944" s="33" t="str">
        <f t="shared" si="285"/>
        <v>Switzerland4</v>
      </c>
      <c r="B4944" s="32" t="s">
        <v>1426</v>
      </c>
      <c r="C4944" s="33">
        <v>4</v>
      </c>
      <c r="D4944" s="34">
        <v>35.1</v>
      </c>
      <c r="E4944" s="34">
        <f t="shared" si="282"/>
        <v>36.153000000000006</v>
      </c>
      <c r="F4944" s="68">
        <v>6.8000000000000005E-2</v>
      </c>
      <c r="G4944" s="69">
        <f t="shared" si="283"/>
        <v>2.4584040000000007</v>
      </c>
      <c r="H4944" s="70">
        <f t="shared" si="284"/>
        <v>38.611404000000007</v>
      </c>
    </row>
    <row r="4945" spans="1:8" x14ac:dyDescent="0.25">
      <c r="A4945" s="33" t="str">
        <f t="shared" si="285"/>
        <v>Switzerland4.5</v>
      </c>
      <c r="B4945" s="32" t="s">
        <v>1426</v>
      </c>
      <c r="C4945" s="33">
        <v>4.5</v>
      </c>
      <c r="D4945" s="34">
        <v>35.1</v>
      </c>
      <c r="E4945" s="34">
        <f t="shared" si="282"/>
        <v>36.153000000000006</v>
      </c>
      <c r="F4945" s="68">
        <v>6.8000000000000005E-2</v>
      </c>
      <c r="G4945" s="69">
        <f t="shared" si="283"/>
        <v>2.4584040000000007</v>
      </c>
      <c r="H4945" s="70">
        <f t="shared" si="284"/>
        <v>38.611404000000007</v>
      </c>
    </row>
    <row r="4946" spans="1:8" x14ac:dyDescent="0.25">
      <c r="A4946" s="33" t="str">
        <f t="shared" si="285"/>
        <v>Switzerland5</v>
      </c>
      <c r="B4946" s="32" t="s">
        <v>1426</v>
      </c>
      <c r="C4946" s="33">
        <v>5</v>
      </c>
      <c r="D4946" s="34">
        <v>35.1</v>
      </c>
      <c r="E4946" s="34">
        <f t="shared" ref="E4946:E5009" si="286">D4946*1.03</f>
        <v>36.153000000000006</v>
      </c>
      <c r="F4946" s="68">
        <v>6.8000000000000005E-2</v>
      </c>
      <c r="G4946" s="69">
        <f t="shared" ref="G4946:G5009" si="287">E4946*F4946</f>
        <v>2.4584040000000007</v>
      </c>
      <c r="H4946" s="70">
        <f t="shared" ref="H4946:H5009" si="288">G4946+E4946</f>
        <v>38.611404000000007</v>
      </c>
    </row>
    <row r="4947" spans="1:8" x14ac:dyDescent="0.25">
      <c r="A4947" s="33" t="str">
        <f t="shared" si="285"/>
        <v>Switzerland5.5</v>
      </c>
      <c r="B4947" s="32" t="s">
        <v>1426</v>
      </c>
      <c r="C4947" s="33">
        <v>5.5</v>
      </c>
      <c r="D4947" s="34">
        <v>35.1</v>
      </c>
      <c r="E4947" s="34">
        <f t="shared" si="286"/>
        <v>36.153000000000006</v>
      </c>
      <c r="F4947" s="68">
        <v>6.8000000000000005E-2</v>
      </c>
      <c r="G4947" s="69">
        <f t="shared" si="287"/>
        <v>2.4584040000000007</v>
      </c>
      <c r="H4947" s="70">
        <f t="shared" si="288"/>
        <v>38.611404000000007</v>
      </c>
    </row>
    <row r="4948" spans="1:8" x14ac:dyDescent="0.25">
      <c r="A4948" s="33" t="str">
        <f t="shared" si="285"/>
        <v>Switzerland6</v>
      </c>
      <c r="B4948" s="32" t="s">
        <v>1426</v>
      </c>
      <c r="C4948" s="33">
        <v>6</v>
      </c>
      <c r="D4948" s="34">
        <v>35.1</v>
      </c>
      <c r="E4948" s="34">
        <f t="shared" si="286"/>
        <v>36.153000000000006</v>
      </c>
      <c r="F4948" s="68">
        <v>6.8000000000000005E-2</v>
      </c>
      <c r="G4948" s="69">
        <f t="shared" si="287"/>
        <v>2.4584040000000007</v>
      </c>
      <c r="H4948" s="70">
        <f t="shared" si="288"/>
        <v>38.611404000000007</v>
      </c>
    </row>
    <row r="4949" spans="1:8" x14ac:dyDescent="0.25">
      <c r="A4949" s="33" t="str">
        <f t="shared" si="285"/>
        <v>Switzerland6.5</v>
      </c>
      <c r="B4949" s="32" t="s">
        <v>1426</v>
      </c>
      <c r="C4949" s="33">
        <v>6.5</v>
      </c>
      <c r="D4949" s="34">
        <v>35.1</v>
      </c>
      <c r="E4949" s="34">
        <f t="shared" si="286"/>
        <v>36.153000000000006</v>
      </c>
      <c r="F4949" s="68">
        <v>6.8000000000000005E-2</v>
      </c>
      <c r="G4949" s="69">
        <f t="shared" si="287"/>
        <v>2.4584040000000007</v>
      </c>
      <c r="H4949" s="70">
        <f t="shared" si="288"/>
        <v>38.611404000000007</v>
      </c>
    </row>
    <row r="4950" spans="1:8" x14ac:dyDescent="0.25">
      <c r="A4950" s="33" t="str">
        <f t="shared" si="285"/>
        <v>Switzerland7</v>
      </c>
      <c r="B4950" s="32" t="s">
        <v>1426</v>
      </c>
      <c r="C4950" s="33">
        <v>7</v>
      </c>
      <c r="D4950" s="34">
        <v>35.1</v>
      </c>
      <c r="E4950" s="34">
        <f t="shared" si="286"/>
        <v>36.153000000000006</v>
      </c>
      <c r="F4950" s="68">
        <v>6.8000000000000005E-2</v>
      </c>
      <c r="G4950" s="69">
        <f t="shared" si="287"/>
        <v>2.4584040000000007</v>
      </c>
      <c r="H4950" s="70">
        <f t="shared" si="288"/>
        <v>38.611404000000007</v>
      </c>
    </row>
    <row r="4951" spans="1:8" x14ac:dyDescent="0.25">
      <c r="A4951" s="33" t="str">
        <f t="shared" ref="A4951:A5014" si="289">CONCATENATE(B4951,C4951)</f>
        <v>Switzerland7.5</v>
      </c>
      <c r="B4951" s="32" t="s">
        <v>1426</v>
      </c>
      <c r="C4951" s="33">
        <v>7.5</v>
      </c>
      <c r="D4951" s="34">
        <v>35.1</v>
      </c>
      <c r="E4951" s="34">
        <f t="shared" si="286"/>
        <v>36.153000000000006</v>
      </c>
      <c r="F4951" s="68">
        <v>6.8000000000000005E-2</v>
      </c>
      <c r="G4951" s="69">
        <f t="shared" si="287"/>
        <v>2.4584040000000007</v>
      </c>
      <c r="H4951" s="70">
        <f t="shared" si="288"/>
        <v>38.611404000000007</v>
      </c>
    </row>
    <row r="4952" spans="1:8" x14ac:dyDescent="0.25">
      <c r="A4952" s="33" t="str">
        <f t="shared" si="289"/>
        <v>Switzerland8</v>
      </c>
      <c r="B4952" s="32" t="s">
        <v>1426</v>
      </c>
      <c r="C4952" s="33">
        <v>8</v>
      </c>
      <c r="D4952" s="34">
        <v>35.1</v>
      </c>
      <c r="E4952" s="34">
        <f t="shared" si="286"/>
        <v>36.153000000000006</v>
      </c>
      <c r="F4952" s="68">
        <v>6.8000000000000005E-2</v>
      </c>
      <c r="G4952" s="69">
        <f t="shared" si="287"/>
        <v>2.4584040000000007</v>
      </c>
      <c r="H4952" s="70">
        <f t="shared" si="288"/>
        <v>38.611404000000007</v>
      </c>
    </row>
    <row r="4953" spans="1:8" x14ac:dyDescent="0.25">
      <c r="A4953" s="33" t="str">
        <f t="shared" si="289"/>
        <v>Switzerland8.5</v>
      </c>
      <c r="B4953" s="32" t="s">
        <v>1426</v>
      </c>
      <c r="C4953" s="33">
        <v>8.5</v>
      </c>
      <c r="D4953" s="34">
        <v>35.1</v>
      </c>
      <c r="E4953" s="34">
        <f t="shared" si="286"/>
        <v>36.153000000000006</v>
      </c>
      <c r="F4953" s="68">
        <v>6.8000000000000005E-2</v>
      </c>
      <c r="G4953" s="69">
        <f t="shared" si="287"/>
        <v>2.4584040000000007</v>
      </c>
      <c r="H4953" s="70">
        <f t="shared" si="288"/>
        <v>38.611404000000007</v>
      </c>
    </row>
    <row r="4954" spans="1:8" x14ac:dyDescent="0.25">
      <c r="A4954" s="33" t="str">
        <f t="shared" si="289"/>
        <v>Switzerland9</v>
      </c>
      <c r="B4954" s="32" t="s">
        <v>1426</v>
      </c>
      <c r="C4954" s="33">
        <v>9</v>
      </c>
      <c r="D4954" s="34">
        <v>35.1</v>
      </c>
      <c r="E4954" s="34">
        <f t="shared" si="286"/>
        <v>36.153000000000006</v>
      </c>
      <c r="F4954" s="68">
        <v>6.8000000000000005E-2</v>
      </c>
      <c r="G4954" s="69">
        <f t="shared" si="287"/>
        <v>2.4584040000000007</v>
      </c>
      <c r="H4954" s="70">
        <f t="shared" si="288"/>
        <v>38.611404000000007</v>
      </c>
    </row>
    <row r="4955" spans="1:8" x14ac:dyDescent="0.25">
      <c r="A4955" s="33" t="str">
        <f t="shared" si="289"/>
        <v>Switzerland9.5</v>
      </c>
      <c r="B4955" s="32" t="s">
        <v>1426</v>
      </c>
      <c r="C4955" s="33">
        <v>9.5</v>
      </c>
      <c r="D4955" s="34">
        <v>35.1</v>
      </c>
      <c r="E4955" s="34">
        <f t="shared" si="286"/>
        <v>36.153000000000006</v>
      </c>
      <c r="F4955" s="68">
        <v>6.8000000000000005E-2</v>
      </c>
      <c r="G4955" s="69">
        <f t="shared" si="287"/>
        <v>2.4584040000000007</v>
      </c>
      <c r="H4955" s="70">
        <f t="shared" si="288"/>
        <v>38.611404000000007</v>
      </c>
    </row>
    <row r="4956" spans="1:8" x14ac:dyDescent="0.25">
      <c r="A4956" s="33" t="str">
        <f t="shared" si="289"/>
        <v>Switzerland10</v>
      </c>
      <c r="B4956" s="32" t="s">
        <v>1426</v>
      </c>
      <c r="C4956" s="33">
        <v>10</v>
      </c>
      <c r="D4956" s="34">
        <v>35.1</v>
      </c>
      <c r="E4956" s="34">
        <f t="shared" si="286"/>
        <v>36.153000000000006</v>
      </c>
      <c r="F4956" s="68">
        <v>6.8000000000000005E-2</v>
      </c>
      <c r="G4956" s="69">
        <f t="shared" si="287"/>
        <v>2.4584040000000007</v>
      </c>
      <c r="H4956" s="70">
        <f t="shared" si="288"/>
        <v>38.611404000000007</v>
      </c>
    </row>
    <row r="4957" spans="1:8" x14ac:dyDescent="0.25">
      <c r="A4957" s="33" t="str">
        <f t="shared" si="289"/>
        <v>Switzerland10.5</v>
      </c>
      <c r="B4957" s="32" t="s">
        <v>1426</v>
      </c>
      <c r="C4957" s="33">
        <v>10.5</v>
      </c>
      <c r="D4957" s="34">
        <v>35.1</v>
      </c>
      <c r="E4957" s="34">
        <f t="shared" si="286"/>
        <v>36.153000000000006</v>
      </c>
      <c r="F4957" s="68">
        <v>6.8000000000000005E-2</v>
      </c>
      <c r="G4957" s="69">
        <f t="shared" si="287"/>
        <v>2.4584040000000007</v>
      </c>
      <c r="H4957" s="70">
        <f t="shared" si="288"/>
        <v>38.611404000000007</v>
      </c>
    </row>
    <row r="4958" spans="1:8" x14ac:dyDescent="0.25">
      <c r="A4958" s="33" t="str">
        <f t="shared" si="289"/>
        <v>Switzerland11</v>
      </c>
      <c r="B4958" s="32" t="s">
        <v>1426</v>
      </c>
      <c r="C4958" s="33">
        <v>11</v>
      </c>
      <c r="D4958" s="34">
        <v>35.1</v>
      </c>
      <c r="E4958" s="34">
        <f t="shared" si="286"/>
        <v>36.153000000000006</v>
      </c>
      <c r="F4958" s="68">
        <v>6.8000000000000005E-2</v>
      </c>
      <c r="G4958" s="69">
        <f t="shared" si="287"/>
        <v>2.4584040000000007</v>
      </c>
      <c r="H4958" s="70">
        <f t="shared" si="288"/>
        <v>38.611404000000007</v>
      </c>
    </row>
    <row r="4959" spans="1:8" x14ac:dyDescent="0.25">
      <c r="A4959" s="33" t="str">
        <f t="shared" si="289"/>
        <v>Switzerland11.5</v>
      </c>
      <c r="B4959" s="32" t="s">
        <v>1426</v>
      </c>
      <c r="C4959" s="33">
        <v>11.5</v>
      </c>
      <c r="D4959" s="34">
        <v>35.1</v>
      </c>
      <c r="E4959" s="34">
        <f t="shared" si="286"/>
        <v>36.153000000000006</v>
      </c>
      <c r="F4959" s="68">
        <v>6.8000000000000005E-2</v>
      </c>
      <c r="G4959" s="69">
        <f t="shared" si="287"/>
        <v>2.4584040000000007</v>
      </c>
      <c r="H4959" s="70">
        <f t="shared" si="288"/>
        <v>38.611404000000007</v>
      </c>
    </row>
    <row r="4960" spans="1:8" x14ac:dyDescent="0.25">
      <c r="A4960" s="33" t="str">
        <f t="shared" si="289"/>
        <v>Switzerland12</v>
      </c>
      <c r="B4960" s="32" t="s">
        <v>1426</v>
      </c>
      <c r="C4960" s="33">
        <v>12</v>
      </c>
      <c r="D4960" s="34">
        <v>35.1</v>
      </c>
      <c r="E4960" s="34">
        <f t="shared" si="286"/>
        <v>36.153000000000006</v>
      </c>
      <c r="F4960" s="68">
        <v>6.8000000000000005E-2</v>
      </c>
      <c r="G4960" s="69">
        <f t="shared" si="287"/>
        <v>2.4584040000000007</v>
      </c>
      <c r="H4960" s="70">
        <f t="shared" si="288"/>
        <v>38.611404000000007</v>
      </c>
    </row>
    <row r="4961" spans="1:8" x14ac:dyDescent="0.25">
      <c r="A4961" s="33" t="str">
        <f t="shared" si="289"/>
        <v>Switzerland12.5</v>
      </c>
      <c r="B4961" s="32" t="s">
        <v>1426</v>
      </c>
      <c r="C4961" s="33">
        <v>12.5</v>
      </c>
      <c r="D4961" s="34">
        <v>35.1</v>
      </c>
      <c r="E4961" s="34">
        <f t="shared" si="286"/>
        <v>36.153000000000006</v>
      </c>
      <c r="F4961" s="68">
        <v>6.8000000000000005E-2</v>
      </c>
      <c r="G4961" s="69">
        <f t="shared" si="287"/>
        <v>2.4584040000000007</v>
      </c>
      <c r="H4961" s="70">
        <f t="shared" si="288"/>
        <v>38.611404000000007</v>
      </c>
    </row>
    <row r="4962" spans="1:8" x14ac:dyDescent="0.25">
      <c r="A4962" s="33" t="str">
        <f t="shared" si="289"/>
        <v>Switzerland13</v>
      </c>
      <c r="B4962" s="32" t="s">
        <v>1426</v>
      </c>
      <c r="C4962" s="33">
        <v>13</v>
      </c>
      <c r="D4962" s="34">
        <v>35.1</v>
      </c>
      <c r="E4962" s="34">
        <f t="shared" si="286"/>
        <v>36.153000000000006</v>
      </c>
      <c r="F4962" s="68">
        <v>6.8000000000000005E-2</v>
      </c>
      <c r="G4962" s="69">
        <f t="shared" si="287"/>
        <v>2.4584040000000007</v>
      </c>
      <c r="H4962" s="70">
        <f t="shared" si="288"/>
        <v>38.611404000000007</v>
      </c>
    </row>
    <row r="4963" spans="1:8" x14ac:dyDescent="0.25">
      <c r="A4963" s="33" t="str">
        <f t="shared" si="289"/>
        <v>Switzerland13.5</v>
      </c>
      <c r="B4963" s="32" t="s">
        <v>1426</v>
      </c>
      <c r="C4963" s="33">
        <v>13.5</v>
      </c>
      <c r="D4963" s="34">
        <v>35.1</v>
      </c>
      <c r="E4963" s="34">
        <f t="shared" si="286"/>
        <v>36.153000000000006</v>
      </c>
      <c r="F4963" s="68">
        <v>6.8000000000000005E-2</v>
      </c>
      <c r="G4963" s="69">
        <f t="shared" si="287"/>
        <v>2.4584040000000007</v>
      </c>
      <c r="H4963" s="70">
        <f t="shared" si="288"/>
        <v>38.611404000000007</v>
      </c>
    </row>
    <row r="4964" spans="1:8" x14ac:dyDescent="0.25">
      <c r="A4964" s="33" t="str">
        <f t="shared" si="289"/>
        <v>Switzerland14</v>
      </c>
      <c r="B4964" s="32" t="s">
        <v>1426</v>
      </c>
      <c r="C4964" s="33">
        <v>14</v>
      </c>
      <c r="D4964" s="34">
        <v>35.1</v>
      </c>
      <c r="E4964" s="34">
        <f t="shared" si="286"/>
        <v>36.153000000000006</v>
      </c>
      <c r="F4964" s="68">
        <v>6.8000000000000005E-2</v>
      </c>
      <c r="G4964" s="69">
        <f t="shared" si="287"/>
        <v>2.4584040000000007</v>
      </c>
      <c r="H4964" s="70">
        <f t="shared" si="288"/>
        <v>38.611404000000007</v>
      </c>
    </row>
    <row r="4965" spans="1:8" x14ac:dyDescent="0.25">
      <c r="A4965" s="33" t="str">
        <f t="shared" si="289"/>
        <v>Switzerland14.5</v>
      </c>
      <c r="B4965" s="32" t="s">
        <v>1426</v>
      </c>
      <c r="C4965" s="33">
        <v>14.5</v>
      </c>
      <c r="D4965" s="34">
        <v>35.1</v>
      </c>
      <c r="E4965" s="34">
        <f t="shared" si="286"/>
        <v>36.153000000000006</v>
      </c>
      <c r="F4965" s="68">
        <v>6.8000000000000005E-2</v>
      </c>
      <c r="G4965" s="69">
        <f t="shared" si="287"/>
        <v>2.4584040000000007</v>
      </c>
      <c r="H4965" s="70">
        <f t="shared" si="288"/>
        <v>38.611404000000007</v>
      </c>
    </row>
    <row r="4966" spans="1:8" x14ac:dyDescent="0.25">
      <c r="A4966" s="33" t="str">
        <f t="shared" si="289"/>
        <v>Switzerland15</v>
      </c>
      <c r="B4966" s="32" t="s">
        <v>1426</v>
      </c>
      <c r="C4966" s="33">
        <v>15</v>
      </c>
      <c r="D4966" s="34">
        <v>35.1</v>
      </c>
      <c r="E4966" s="34">
        <f t="shared" si="286"/>
        <v>36.153000000000006</v>
      </c>
      <c r="F4966" s="68">
        <v>6.8000000000000005E-2</v>
      </c>
      <c r="G4966" s="69">
        <f t="shared" si="287"/>
        <v>2.4584040000000007</v>
      </c>
      <c r="H4966" s="70">
        <f t="shared" si="288"/>
        <v>38.611404000000007</v>
      </c>
    </row>
    <row r="4967" spans="1:8" x14ac:dyDescent="0.25">
      <c r="A4967" s="33" t="str">
        <f t="shared" si="289"/>
        <v>Switzerland15.5</v>
      </c>
      <c r="B4967" s="32" t="s">
        <v>1426</v>
      </c>
      <c r="C4967" s="33">
        <v>15.5</v>
      </c>
      <c r="D4967" s="34">
        <v>35.1</v>
      </c>
      <c r="E4967" s="34">
        <f t="shared" si="286"/>
        <v>36.153000000000006</v>
      </c>
      <c r="F4967" s="68">
        <v>6.8000000000000005E-2</v>
      </c>
      <c r="G4967" s="69">
        <f t="shared" si="287"/>
        <v>2.4584040000000007</v>
      </c>
      <c r="H4967" s="70">
        <f t="shared" si="288"/>
        <v>38.611404000000007</v>
      </c>
    </row>
    <row r="4968" spans="1:8" x14ac:dyDescent="0.25">
      <c r="A4968" s="33" t="str">
        <f t="shared" si="289"/>
        <v>Switzerland16</v>
      </c>
      <c r="B4968" s="32" t="s">
        <v>1426</v>
      </c>
      <c r="C4968" s="33">
        <v>16</v>
      </c>
      <c r="D4968" s="34">
        <v>35.1</v>
      </c>
      <c r="E4968" s="34">
        <f t="shared" si="286"/>
        <v>36.153000000000006</v>
      </c>
      <c r="F4968" s="68">
        <v>6.8000000000000005E-2</v>
      </c>
      <c r="G4968" s="69">
        <f t="shared" si="287"/>
        <v>2.4584040000000007</v>
      </c>
      <c r="H4968" s="70">
        <f t="shared" si="288"/>
        <v>38.611404000000007</v>
      </c>
    </row>
    <row r="4969" spans="1:8" x14ac:dyDescent="0.25">
      <c r="A4969" s="33" t="str">
        <f t="shared" si="289"/>
        <v>Switzerland16.5</v>
      </c>
      <c r="B4969" s="32" t="s">
        <v>1426</v>
      </c>
      <c r="C4969" s="33">
        <v>16.5</v>
      </c>
      <c r="D4969" s="34">
        <v>35.1</v>
      </c>
      <c r="E4969" s="34">
        <f t="shared" si="286"/>
        <v>36.153000000000006</v>
      </c>
      <c r="F4969" s="68">
        <v>6.8000000000000005E-2</v>
      </c>
      <c r="G4969" s="69">
        <f t="shared" si="287"/>
        <v>2.4584040000000007</v>
      </c>
      <c r="H4969" s="70">
        <f t="shared" si="288"/>
        <v>38.611404000000007</v>
      </c>
    </row>
    <row r="4970" spans="1:8" x14ac:dyDescent="0.25">
      <c r="A4970" s="33" t="str">
        <f t="shared" si="289"/>
        <v>Switzerland17</v>
      </c>
      <c r="B4970" s="32" t="s">
        <v>1426</v>
      </c>
      <c r="C4970" s="33">
        <v>17</v>
      </c>
      <c r="D4970" s="34">
        <v>35.1</v>
      </c>
      <c r="E4970" s="34">
        <f t="shared" si="286"/>
        <v>36.153000000000006</v>
      </c>
      <c r="F4970" s="68">
        <v>6.8000000000000005E-2</v>
      </c>
      <c r="G4970" s="69">
        <f t="shared" si="287"/>
        <v>2.4584040000000007</v>
      </c>
      <c r="H4970" s="70">
        <f t="shared" si="288"/>
        <v>38.611404000000007</v>
      </c>
    </row>
    <row r="4971" spans="1:8" x14ac:dyDescent="0.25">
      <c r="A4971" s="33" t="str">
        <f t="shared" si="289"/>
        <v>Switzerland17.5</v>
      </c>
      <c r="B4971" s="32" t="s">
        <v>1426</v>
      </c>
      <c r="C4971" s="33">
        <v>17.5</v>
      </c>
      <c r="D4971" s="34">
        <v>35.1</v>
      </c>
      <c r="E4971" s="34">
        <f t="shared" si="286"/>
        <v>36.153000000000006</v>
      </c>
      <c r="F4971" s="68">
        <v>6.8000000000000005E-2</v>
      </c>
      <c r="G4971" s="69">
        <f t="shared" si="287"/>
        <v>2.4584040000000007</v>
      </c>
      <c r="H4971" s="70">
        <f t="shared" si="288"/>
        <v>38.611404000000007</v>
      </c>
    </row>
    <row r="4972" spans="1:8" x14ac:dyDescent="0.25">
      <c r="A4972" s="33" t="str">
        <f t="shared" si="289"/>
        <v>Switzerland18</v>
      </c>
      <c r="B4972" s="32" t="s">
        <v>1426</v>
      </c>
      <c r="C4972" s="33">
        <v>18</v>
      </c>
      <c r="D4972" s="34">
        <v>35.1</v>
      </c>
      <c r="E4972" s="34">
        <f t="shared" si="286"/>
        <v>36.153000000000006</v>
      </c>
      <c r="F4972" s="68">
        <v>6.8000000000000005E-2</v>
      </c>
      <c r="G4972" s="69">
        <f t="shared" si="287"/>
        <v>2.4584040000000007</v>
      </c>
      <c r="H4972" s="70">
        <f t="shared" si="288"/>
        <v>38.611404000000007</v>
      </c>
    </row>
    <row r="4973" spans="1:8" x14ac:dyDescent="0.25">
      <c r="A4973" s="33" t="str">
        <f t="shared" si="289"/>
        <v>Switzerland18.5</v>
      </c>
      <c r="B4973" s="32" t="s">
        <v>1426</v>
      </c>
      <c r="C4973" s="33">
        <v>18.5</v>
      </c>
      <c r="D4973" s="34">
        <v>35.1</v>
      </c>
      <c r="E4973" s="34">
        <f t="shared" si="286"/>
        <v>36.153000000000006</v>
      </c>
      <c r="F4973" s="68">
        <v>6.8000000000000005E-2</v>
      </c>
      <c r="G4973" s="69">
        <f t="shared" si="287"/>
        <v>2.4584040000000007</v>
      </c>
      <c r="H4973" s="70">
        <f t="shared" si="288"/>
        <v>38.611404000000007</v>
      </c>
    </row>
    <row r="4974" spans="1:8" x14ac:dyDescent="0.25">
      <c r="A4974" s="33" t="str">
        <f t="shared" si="289"/>
        <v>Switzerland19</v>
      </c>
      <c r="B4974" s="32" t="s">
        <v>1426</v>
      </c>
      <c r="C4974" s="33">
        <v>19</v>
      </c>
      <c r="D4974" s="34">
        <v>35.1</v>
      </c>
      <c r="E4974" s="34">
        <f t="shared" si="286"/>
        <v>36.153000000000006</v>
      </c>
      <c r="F4974" s="68">
        <v>6.8000000000000005E-2</v>
      </c>
      <c r="G4974" s="69">
        <f t="shared" si="287"/>
        <v>2.4584040000000007</v>
      </c>
      <c r="H4974" s="70">
        <f t="shared" si="288"/>
        <v>38.611404000000007</v>
      </c>
    </row>
    <row r="4975" spans="1:8" x14ac:dyDescent="0.25">
      <c r="A4975" s="33" t="str">
        <f t="shared" si="289"/>
        <v>Switzerland19.5</v>
      </c>
      <c r="B4975" s="32" t="s">
        <v>1426</v>
      </c>
      <c r="C4975" s="33">
        <v>19.5</v>
      </c>
      <c r="D4975" s="34">
        <v>35.1</v>
      </c>
      <c r="E4975" s="34">
        <f t="shared" si="286"/>
        <v>36.153000000000006</v>
      </c>
      <c r="F4975" s="68">
        <v>6.8000000000000005E-2</v>
      </c>
      <c r="G4975" s="69">
        <f t="shared" si="287"/>
        <v>2.4584040000000007</v>
      </c>
      <c r="H4975" s="70">
        <f t="shared" si="288"/>
        <v>38.611404000000007</v>
      </c>
    </row>
    <row r="4976" spans="1:8" x14ac:dyDescent="0.25">
      <c r="A4976" s="33" t="str">
        <f t="shared" si="289"/>
        <v>Switzerland20</v>
      </c>
      <c r="B4976" s="32" t="s">
        <v>1426</v>
      </c>
      <c r="C4976" s="33">
        <v>20</v>
      </c>
      <c r="D4976" s="34">
        <v>35.1</v>
      </c>
      <c r="E4976" s="34">
        <f t="shared" si="286"/>
        <v>36.153000000000006</v>
      </c>
      <c r="F4976" s="68">
        <v>6.8000000000000005E-2</v>
      </c>
      <c r="G4976" s="69">
        <f t="shared" si="287"/>
        <v>2.4584040000000007</v>
      </c>
      <c r="H4976" s="70">
        <f t="shared" si="288"/>
        <v>38.611404000000007</v>
      </c>
    </row>
    <row r="4977" spans="1:8" x14ac:dyDescent="0.25">
      <c r="A4977" s="33" t="str">
        <f t="shared" si="289"/>
        <v>Switzerland20.5</v>
      </c>
      <c r="B4977" s="32" t="s">
        <v>1426</v>
      </c>
      <c r="C4977" s="33">
        <v>20.5</v>
      </c>
      <c r="D4977" s="34">
        <v>35.1</v>
      </c>
      <c r="E4977" s="34">
        <f t="shared" si="286"/>
        <v>36.153000000000006</v>
      </c>
      <c r="F4977" s="68">
        <v>6.8000000000000005E-2</v>
      </c>
      <c r="G4977" s="69">
        <f t="shared" si="287"/>
        <v>2.4584040000000007</v>
      </c>
      <c r="H4977" s="70">
        <f t="shared" si="288"/>
        <v>38.611404000000007</v>
      </c>
    </row>
    <row r="4978" spans="1:8" x14ac:dyDescent="0.25">
      <c r="A4978" s="33" t="str">
        <f t="shared" si="289"/>
        <v>Switzerland21</v>
      </c>
      <c r="B4978" s="32" t="s">
        <v>1426</v>
      </c>
      <c r="C4978" s="33">
        <v>21</v>
      </c>
      <c r="D4978" s="34">
        <v>35.1</v>
      </c>
      <c r="E4978" s="34">
        <f t="shared" si="286"/>
        <v>36.153000000000006</v>
      </c>
      <c r="F4978" s="68">
        <v>6.8000000000000005E-2</v>
      </c>
      <c r="G4978" s="69">
        <f t="shared" si="287"/>
        <v>2.4584040000000007</v>
      </c>
      <c r="H4978" s="70">
        <f t="shared" si="288"/>
        <v>38.611404000000007</v>
      </c>
    </row>
    <row r="4979" spans="1:8" x14ac:dyDescent="0.25">
      <c r="A4979" s="33" t="str">
        <f t="shared" si="289"/>
        <v>Switzerland21.5</v>
      </c>
      <c r="B4979" s="32" t="s">
        <v>1426</v>
      </c>
      <c r="C4979" s="33">
        <v>21.5</v>
      </c>
      <c r="D4979" s="34">
        <v>35.1</v>
      </c>
      <c r="E4979" s="34">
        <f t="shared" si="286"/>
        <v>36.153000000000006</v>
      </c>
      <c r="F4979" s="68">
        <v>6.8000000000000005E-2</v>
      </c>
      <c r="G4979" s="69">
        <f t="shared" si="287"/>
        <v>2.4584040000000007</v>
      </c>
      <c r="H4979" s="70">
        <f t="shared" si="288"/>
        <v>38.611404000000007</v>
      </c>
    </row>
    <row r="4980" spans="1:8" x14ac:dyDescent="0.25">
      <c r="A4980" s="33" t="str">
        <f t="shared" si="289"/>
        <v>Switzerland22</v>
      </c>
      <c r="B4980" s="32" t="s">
        <v>1426</v>
      </c>
      <c r="C4980" s="33">
        <v>22</v>
      </c>
      <c r="D4980" s="34">
        <v>35.1</v>
      </c>
      <c r="E4980" s="34">
        <f t="shared" si="286"/>
        <v>36.153000000000006</v>
      </c>
      <c r="F4980" s="68">
        <v>6.8000000000000005E-2</v>
      </c>
      <c r="G4980" s="69">
        <f t="shared" si="287"/>
        <v>2.4584040000000007</v>
      </c>
      <c r="H4980" s="70">
        <f t="shared" si="288"/>
        <v>38.611404000000007</v>
      </c>
    </row>
    <row r="4981" spans="1:8" x14ac:dyDescent="0.25">
      <c r="A4981" s="33" t="str">
        <f t="shared" si="289"/>
        <v>Switzerland22.5</v>
      </c>
      <c r="B4981" s="32" t="s">
        <v>1426</v>
      </c>
      <c r="C4981" s="33">
        <v>22.5</v>
      </c>
      <c r="D4981" s="34">
        <v>35.1</v>
      </c>
      <c r="E4981" s="34">
        <f t="shared" si="286"/>
        <v>36.153000000000006</v>
      </c>
      <c r="F4981" s="68">
        <v>6.8000000000000005E-2</v>
      </c>
      <c r="G4981" s="69">
        <f t="shared" si="287"/>
        <v>2.4584040000000007</v>
      </c>
      <c r="H4981" s="70">
        <f t="shared" si="288"/>
        <v>38.611404000000007</v>
      </c>
    </row>
    <row r="4982" spans="1:8" x14ac:dyDescent="0.25">
      <c r="A4982" s="33" t="str">
        <f t="shared" si="289"/>
        <v>Switzerland23</v>
      </c>
      <c r="B4982" s="32" t="s">
        <v>1426</v>
      </c>
      <c r="C4982" s="33">
        <v>23</v>
      </c>
      <c r="D4982" s="34">
        <v>35.1</v>
      </c>
      <c r="E4982" s="34">
        <f t="shared" si="286"/>
        <v>36.153000000000006</v>
      </c>
      <c r="F4982" s="68">
        <v>6.8000000000000005E-2</v>
      </c>
      <c r="G4982" s="69">
        <f t="shared" si="287"/>
        <v>2.4584040000000007</v>
      </c>
      <c r="H4982" s="70">
        <f t="shared" si="288"/>
        <v>38.611404000000007</v>
      </c>
    </row>
    <row r="4983" spans="1:8" x14ac:dyDescent="0.25">
      <c r="A4983" s="33" t="str">
        <f t="shared" si="289"/>
        <v>Switzerland23.5</v>
      </c>
      <c r="B4983" s="32" t="s">
        <v>1426</v>
      </c>
      <c r="C4983" s="33">
        <v>23.5</v>
      </c>
      <c r="D4983" s="34">
        <v>35.1</v>
      </c>
      <c r="E4983" s="34">
        <f t="shared" si="286"/>
        <v>36.153000000000006</v>
      </c>
      <c r="F4983" s="68">
        <v>6.8000000000000005E-2</v>
      </c>
      <c r="G4983" s="69">
        <f t="shared" si="287"/>
        <v>2.4584040000000007</v>
      </c>
      <c r="H4983" s="70">
        <f t="shared" si="288"/>
        <v>38.611404000000007</v>
      </c>
    </row>
    <row r="4984" spans="1:8" x14ac:dyDescent="0.25">
      <c r="A4984" s="33" t="str">
        <f t="shared" si="289"/>
        <v>Switzerland24</v>
      </c>
      <c r="B4984" s="32" t="s">
        <v>1426</v>
      </c>
      <c r="C4984" s="33">
        <v>24</v>
      </c>
      <c r="D4984" s="34">
        <v>35.1</v>
      </c>
      <c r="E4984" s="34">
        <f t="shared" si="286"/>
        <v>36.153000000000006</v>
      </c>
      <c r="F4984" s="68">
        <v>6.8000000000000005E-2</v>
      </c>
      <c r="G4984" s="69">
        <f t="shared" si="287"/>
        <v>2.4584040000000007</v>
      </c>
      <c r="H4984" s="70">
        <f t="shared" si="288"/>
        <v>38.611404000000007</v>
      </c>
    </row>
    <row r="4985" spans="1:8" x14ac:dyDescent="0.25">
      <c r="A4985" s="33" t="str">
        <f t="shared" si="289"/>
        <v>Switzerland24.5</v>
      </c>
      <c r="B4985" s="32" t="s">
        <v>1426</v>
      </c>
      <c r="C4985" s="33">
        <v>24.5</v>
      </c>
      <c r="D4985" s="34">
        <v>35.1</v>
      </c>
      <c r="E4985" s="34">
        <f t="shared" si="286"/>
        <v>36.153000000000006</v>
      </c>
      <c r="F4985" s="68">
        <v>6.8000000000000005E-2</v>
      </c>
      <c r="G4985" s="69">
        <f t="shared" si="287"/>
        <v>2.4584040000000007</v>
      </c>
      <c r="H4985" s="70">
        <f t="shared" si="288"/>
        <v>38.611404000000007</v>
      </c>
    </row>
    <row r="4986" spans="1:8" x14ac:dyDescent="0.25">
      <c r="A4986" s="33" t="str">
        <f t="shared" si="289"/>
        <v>Switzerland25</v>
      </c>
      <c r="B4986" s="32" t="s">
        <v>1426</v>
      </c>
      <c r="C4986" s="33">
        <v>25</v>
      </c>
      <c r="D4986" s="34">
        <v>35.1</v>
      </c>
      <c r="E4986" s="34">
        <f t="shared" si="286"/>
        <v>36.153000000000006</v>
      </c>
      <c r="F4986" s="68">
        <v>6.8000000000000005E-2</v>
      </c>
      <c r="G4986" s="69">
        <f t="shared" si="287"/>
        <v>2.4584040000000007</v>
      </c>
      <c r="H4986" s="70">
        <f t="shared" si="288"/>
        <v>38.611404000000007</v>
      </c>
    </row>
    <row r="4987" spans="1:8" x14ac:dyDescent="0.25">
      <c r="A4987" s="33" t="str">
        <f t="shared" si="289"/>
        <v>Switzerland25.5</v>
      </c>
      <c r="B4987" s="32" t="s">
        <v>1426</v>
      </c>
      <c r="C4987" s="33">
        <v>25.5</v>
      </c>
      <c r="D4987" s="34">
        <v>45.2</v>
      </c>
      <c r="E4987" s="34">
        <f t="shared" si="286"/>
        <v>46.556000000000004</v>
      </c>
      <c r="F4987" s="68">
        <v>6.8000000000000005E-2</v>
      </c>
      <c r="G4987" s="69">
        <f t="shared" si="287"/>
        <v>3.1658080000000006</v>
      </c>
      <c r="H4987" s="70">
        <f t="shared" si="288"/>
        <v>49.721808000000003</v>
      </c>
    </row>
    <row r="4988" spans="1:8" x14ac:dyDescent="0.25">
      <c r="A4988" s="33" t="str">
        <f t="shared" si="289"/>
        <v>Switzerland26</v>
      </c>
      <c r="B4988" s="32" t="s">
        <v>1426</v>
      </c>
      <c r="C4988" s="33">
        <v>26</v>
      </c>
      <c r="D4988" s="34">
        <v>45.2</v>
      </c>
      <c r="E4988" s="34">
        <f t="shared" si="286"/>
        <v>46.556000000000004</v>
      </c>
      <c r="F4988" s="68">
        <v>6.8000000000000005E-2</v>
      </c>
      <c r="G4988" s="69">
        <f t="shared" si="287"/>
        <v>3.1658080000000006</v>
      </c>
      <c r="H4988" s="70">
        <f t="shared" si="288"/>
        <v>49.721808000000003</v>
      </c>
    </row>
    <row r="4989" spans="1:8" x14ac:dyDescent="0.25">
      <c r="A4989" s="33" t="str">
        <f t="shared" si="289"/>
        <v>Switzerland26.5</v>
      </c>
      <c r="B4989" s="32" t="s">
        <v>1426</v>
      </c>
      <c r="C4989" s="33">
        <v>26.5</v>
      </c>
      <c r="D4989" s="34">
        <v>45.2</v>
      </c>
      <c r="E4989" s="34">
        <f t="shared" si="286"/>
        <v>46.556000000000004</v>
      </c>
      <c r="F4989" s="68">
        <v>6.8000000000000005E-2</v>
      </c>
      <c r="G4989" s="69">
        <f t="shared" si="287"/>
        <v>3.1658080000000006</v>
      </c>
      <c r="H4989" s="70">
        <f t="shared" si="288"/>
        <v>49.721808000000003</v>
      </c>
    </row>
    <row r="4990" spans="1:8" x14ac:dyDescent="0.25">
      <c r="A4990" s="33" t="str">
        <f t="shared" si="289"/>
        <v>Switzerland27</v>
      </c>
      <c r="B4990" s="32" t="s">
        <v>1426</v>
      </c>
      <c r="C4990" s="33">
        <v>27</v>
      </c>
      <c r="D4990" s="34">
        <v>45.2</v>
      </c>
      <c r="E4990" s="34">
        <f t="shared" si="286"/>
        <v>46.556000000000004</v>
      </c>
      <c r="F4990" s="68">
        <v>6.8000000000000005E-2</v>
      </c>
      <c r="G4990" s="69">
        <f t="shared" si="287"/>
        <v>3.1658080000000006</v>
      </c>
      <c r="H4990" s="70">
        <f t="shared" si="288"/>
        <v>49.721808000000003</v>
      </c>
    </row>
    <row r="4991" spans="1:8" x14ac:dyDescent="0.25">
      <c r="A4991" s="33" t="str">
        <f t="shared" si="289"/>
        <v>Switzerland27.5</v>
      </c>
      <c r="B4991" s="32" t="s">
        <v>1426</v>
      </c>
      <c r="C4991" s="33">
        <v>27.5</v>
      </c>
      <c r="D4991" s="34">
        <v>45.2</v>
      </c>
      <c r="E4991" s="34">
        <f t="shared" si="286"/>
        <v>46.556000000000004</v>
      </c>
      <c r="F4991" s="68">
        <v>6.8000000000000005E-2</v>
      </c>
      <c r="G4991" s="69">
        <f t="shared" si="287"/>
        <v>3.1658080000000006</v>
      </c>
      <c r="H4991" s="70">
        <f t="shared" si="288"/>
        <v>49.721808000000003</v>
      </c>
    </row>
    <row r="4992" spans="1:8" x14ac:dyDescent="0.25">
      <c r="A4992" s="33" t="str">
        <f t="shared" si="289"/>
        <v>Switzerland28</v>
      </c>
      <c r="B4992" s="32" t="s">
        <v>1426</v>
      </c>
      <c r="C4992" s="33">
        <v>28</v>
      </c>
      <c r="D4992" s="34">
        <v>45.2</v>
      </c>
      <c r="E4992" s="34">
        <f t="shared" si="286"/>
        <v>46.556000000000004</v>
      </c>
      <c r="F4992" s="68">
        <v>6.8000000000000005E-2</v>
      </c>
      <c r="G4992" s="69">
        <f t="shared" si="287"/>
        <v>3.1658080000000006</v>
      </c>
      <c r="H4992" s="70">
        <f t="shared" si="288"/>
        <v>49.721808000000003</v>
      </c>
    </row>
    <row r="4993" spans="1:8" x14ac:dyDescent="0.25">
      <c r="A4993" s="33" t="str">
        <f t="shared" si="289"/>
        <v>Switzerland28.5</v>
      </c>
      <c r="B4993" s="32" t="s">
        <v>1426</v>
      </c>
      <c r="C4993" s="33">
        <v>28.5</v>
      </c>
      <c r="D4993" s="34">
        <v>45.2</v>
      </c>
      <c r="E4993" s="34">
        <f t="shared" si="286"/>
        <v>46.556000000000004</v>
      </c>
      <c r="F4993" s="68">
        <v>6.8000000000000005E-2</v>
      </c>
      <c r="G4993" s="69">
        <f t="shared" si="287"/>
        <v>3.1658080000000006</v>
      </c>
      <c r="H4993" s="70">
        <f t="shared" si="288"/>
        <v>49.721808000000003</v>
      </c>
    </row>
    <row r="4994" spans="1:8" x14ac:dyDescent="0.25">
      <c r="A4994" s="33" t="str">
        <f t="shared" si="289"/>
        <v>Switzerland29</v>
      </c>
      <c r="B4994" s="32" t="s">
        <v>1426</v>
      </c>
      <c r="C4994" s="33">
        <v>29</v>
      </c>
      <c r="D4994" s="34">
        <v>45.2</v>
      </c>
      <c r="E4994" s="34">
        <f t="shared" si="286"/>
        <v>46.556000000000004</v>
      </c>
      <c r="F4994" s="68">
        <v>6.8000000000000005E-2</v>
      </c>
      <c r="G4994" s="69">
        <f t="shared" si="287"/>
        <v>3.1658080000000006</v>
      </c>
      <c r="H4994" s="70">
        <f t="shared" si="288"/>
        <v>49.721808000000003</v>
      </c>
    </row>
    <row r="4995" spans="1:8" x14ac:dyDescent="0.25">
      <c r="A4995" s="33" t="str">
        <f t="shared" si="289"/>
        <v>Switzerland29.5</v>
      </c>
      <c r="B4995" s="32" t="s">
        <v>1426</v>
      </c>
      <c r="C4995" s="33">
        <v>29.5</v>
      </c>
      <c r="D4995" s="34">
        <v>45.2</v>
      </c>
      <c r="E4995" s="34">
        <f t="shared" si="286"/>
        <v>46.556000000000004</v>
      </c>
      <c r="F4995" s="68">
        <v>6.8000000000000005E-2</v>
      </c>
      <c r="G4995" s="69">
        <f t="shared" si="287"/>
        <v>3.1658080000000006</v>
      </c>
      <c r="H4995" s="70">
        <f t="shared" si="288"/>
        <v>49.721808000000003</v>
      </c>
    </row>
    <row r="4996" spans="1:8" x14ac:dyDescent="0.25">
      <c r="A4996" s="33" t="str">
        <f t="shared" si="289"/>
        <v>Switzerland30</v>
      </c>
      <c r="B4996" s="32" t="s">
        <v>1426</v>
      </c>
      <c r="C4996" s="33">
        <v>30</v>
      </c>
      <c r="D4996" s="34">
        <v>45.2</v>
      </c>
      <c r="E4996" s="34">
        <f t="shared" si="286"/>
        <v>46.556000000000004</v>
      </c>
      <c r="F4996" s="68">
        <v>6.8000000000000005E-2</v>
      </c>
      <c r="G4996" s="69">
        <f t="shared" si="287"/>
        <v>3.1658080000000006</v>
      </c>
      <c r="H4996" s="70">
        <f t="shared" si="288"/>
        <v>49.721808000000003</v>
      </c>
    </row>
    <row r="4997" spans="1:8" x14ac:dyDescent="0.25">
      <c r="A4997" s="33" t="str">
        <f t="shared" si="289"/>
        <v>Switzerland30.5</v>
      </c>
      <c r="B4997" s="32" t="s">
        <v>1426</v>
      </c>
      <c r="C4997" s="33">
        <v>30.5</v>
      </c>
      <c r="D4997" s="34">
        <v>45.2</v>
      </c>
      <c r="E4997" s="34">
        <f t="shared" si="286"/>
        <v>46.556000000000004</v>
      </c>
      <c r="F4997" s="68">
        <v>6.8000000000000005E-2</v>
      </c>
      <c r="G4997" s="69">
        <f t="shared" si="287"/>
        <v>3.1658080000000006</v>
      </c>
      <c r="H4997" s="70">
        <f t="shared" si="288"/>
        <v>49.721808000000003</v>
      </c>
    </row>
    <row r="4998" spans="1:8" x14ac:dyDescent="0.25">
      <c r="A4998" s="33" t="str">
        <f t="shared" si="289"/>
        <v>Switzerland31</v>
      </c>
      <c r="B4998" s="32" t="s">
        <v>1426</v>
      </c>
      <c r="C4998" s="33">
        <v>31</v>
      </c>
      <c r="D4998" s="34">
        <v>45.2</v>
      </c>
      <c r="E4998" s="34">
        <f t="shared" si="286"/>
        <v>46.556000000000004</v>
      </c>
      <c r="F4998" s="68">
        <v>6.8000000000000005E-2</v>
      </c>
      <c r="G4998" s="69">
        <f t="shared" si="287"/>
        <v>3.1658080000000006</v>
      </c>
      <c r="H4998" s="70">
        <f t="shared" si="288"/>
        <v>49.721808000000003</v>
      </c>
    </row>
    <row r="4999" spans="1:8" x14ac:dyDescent="0.25">
      <c r="A4999" s="33" t="str">
        <f t="shared" si="289"/>
        <v>Switzerland31.5</v>
      </c>
      <c r="B4999" s="32" t="s">
        <v>1426</v>
      </c>
      <c r="C4999" s="33">
        <v>31.5</v>
      </c>
      <c r="D4999" s="34">
        <v>45.2</v>
      </c>
      <c r="E4999" s="34">
        <f t="shared" si="286"/>
        <v>46.556000000000004</v>
      </c>
      <c r="F4999" s="68">
        <v>6.8000000000000005E-2</v>
      </c>
      <c r="G4999" s="69">
        <f t="shared" si="287"/>
        <v>3.1658080000000006</v>
      </c>
      <c r="H4999" s="70">
        <f t="shared" si="288"/>
        <v>49.721808000000003</v>
      </c>
    </row>
    <row r="5000" spans="1:8" x14ac:dyDescent="0.25">
      <c r="A5000" s="33" t="str">
        <f t="shared" si="289"/>
        <v>Switzerland32</v>
      </c>
      <c r="B5000" s="32" t="s">
        <v>1426</v>
      </c>
      <c r="C5000" s="33">
        <v>32</v>
      </c>
      <c r="D5000" s="34">
        <v>45.2</v>
      </c>
      <c r="E5000" s="34">
        <f t="shared" si="286"/>
        <v>46.556000000000004</v>
      </c>
      <c r="F5000" s="68">
        <v>6.8000000000000005E-2</v>
      </c>
      <c r="G5000" s="69">
        <f t="shared" si="287"/>
        <v>3.1658080000000006</v>
      </c>
      <c r="H5000" s="70">
        <f t="shared" si="288"/>
        <v>49.721808000000003</v>
      </c>
    </row>
    <row r="5001" spans="1:8" x14ac:dyDescent="0.25">
      <c r="A5001" s="33" t="str">
        <f t="shared" si="289"/>
        <v>Switzerland32.5</v>
      </c>
      <c r="B5001" s="32" t="s">
        <v>1426</v>
      </c>
      <c r="C5001" s="33">
        <v>32.5</v>
      </c>
      <c r="D5001" s="34">
        <v>45.2</v>
      </c>
      <c r="E5001" s="34">
        <f t="shared" si="286"/>
        <v>46.556000000000004</v>
      </c>
      <c r="F5001" s="68">
        <v>6.8000000000000005E-2</v>
      </c>
      <c r="G5001" s="69">
        <f t="shared" si="287"/>
        <v>3.1658080000000006</v>
      </c>
      <c r="H5001" s="70">
        <f t="shared" si="288"/>
        <v>49.721808000000003</v>
      </c>
    </row>
    <row r="5002" spans="1:8" x14ac:dyDescent="0.25">
      <c r="A5002" s="33" t="str">
        <f t="shared" si="289"/>
        <v>Switzerland33</v>
      </c>
      <c r="B5002" s="32" t="s">
        <v>1426</v>
      </c>
      <c r="C5002" s="33">
        <v>33</v>
      </c>
      <c r="D5002" s="34">
        <v>45.2</v>
      </c>
      <c r="E5002" s="34">
        <f t="shared" si="286"/>
        <v>46.556000000000004</v>
      </c>
      <c r="F5002" s="68">
        <v>6.8000000000000005E-2</v>
      </c>
      <c r="G5002" s="69">
        <f t="shared" si="287"/>
        <v>3.1658080000000006</v>
      </c>
      <c r="H5002" s="70">
        <f t="shared" si="288"/>
        <v>49.721808000000003</v>
      </c>
    </row>
    <row r="5003" spans="1:8" x14ac:dyDescent="0.25">
      <c r="A5003" s="33" t="str">
        <f t="shared" si="289"/>
        <v>Switzerland33.5</v>
      </c>
      <c r="B5003" s="32" t="s">
        <v>1426</v>
      </c>
      <c r="C5003" s="33">
        <v>33.5</v>
      </c>
      <c r="D5003" s="34">
        <v>45.2</v>
      </c>
      <c r="E5003" s="34">
        <f t="shared" si="286"/>
        <v>46.556000000000004</v>
      </c>
      <c r="F5003" s="68">
        <v>6.8000000000000005E-2</v>
      </c>
      <c r="G5003" s="69">
        <f t="shared" si="287"/>
        <v>3.1658080000000006</v>
      </c>
      <c r="H5003" s="70">
        <f t="shared" si="288"/>
        <v>49.721808000000003</v>
      </c>
    </row>
    <row r="5004" spans="1:8" x14ac:dyDescent="0.25">
      <c r="A5004" s="33" t="str">
        <f t="shared" si="289"/>
        <v>Switzerland34</v>
      </c>
      <c r="B5004" s="32" t="s">
        <v>1426</v>
      </c>
      <c r="C5004" s="33">
        <v>34</v>
      </c>
      <c r="D5004" s="34">
        <v>45.2</v>
      </c>
      <c r="E5004" s="34">
        <f t="shared" si="286"/>
        <v>46.556000000000004</v>
      </c>
      <c r="F5004" s="68">
        <v>6.8000000000000005E-2</v>
      </c>
      <c r="G5004" s="69">
        <f t="shared" si="287"/>
        <v>3.1658080000000006</v>
      </c>
      <c r="H5004" s="70">
        <f t="shared" si="288"/>
        <v>49.721808000000003</v>
      </c>
    </row>
    <row r="5005" spans="1:8" x14ac:dyDescent="0.25">
      <c r="A5005" s="33" t="str">
        <f t="shared" si="289"/>
        <v>Switzerland34.5</v>
      </c>
      <c r="B5005" s="32" t="s">
        <v>1426</v>
      </c>
      <c r="C5005" s="33">
        <v>34.5</v>
      </c>
      <c r="D5005" s="34">
        <v>45.2</v>
      </c>
      <c r="E5005" s="34">
        <f t="shared" si="286"/>
        <v>46.556000000000004</v>
      </c>
      <c r="F5005" s="68">
        <v>6.8000000000000005E-2</v>
      </c>
      <c r="G5005" s="69">
        <f t="shared" si="287"/>
        <v>3.1658080000000006</v>
      </c>
      <c r="H5005" s="70">
        <f t="shared" si="288"/>
        <v>49.721808000000003</v>
      </c>
    </row>
    <row r="5006" spans="1:8" x14ac:dyDescent="0.25">
      <c r="A5006" s="33" t="str">
        <f t="shared" si="289"/>
        <v>Switzerland35</v>
      </c>
      <c r="B5006" s="32" t="s">
        <v>1426</v>
      </c>
      <c r="C5006" s="33">
        <v>35</v>
      </c>
      <c r="D5006" s="34">
        <v>45.2</v>
      </c>
      <c r="E5006" s="34">
        <f t="shared" si="286"/>
        <v>46.556000000000004</v>
      </c>
      <c r="F5006" s="68">
        <v>6.8000000000000005E-2</v>
      </c>
      <c r="G5006" s="69">
        <f t="shared" si="287"/>
        <v>3.1658080000000006</v>
      </c>
      <c r="H5006" s="70">
        <f t="shared" si="288"/>
        <v>49.721808000000003</v>
      </c>
    </row>
    <row r="5007" spans="1:8" x14ac:dyDescent="0.25">
      <c r="A5007" s="33" t="str">
        <f t="shared" si="289"/>
        <v>Switzerland35.5</v>
      </c>
      <c r="B5007" s="32" t="s">
        <v>1426</v>
      </c>
      <c r="C5007" s="33">
        <v>35.5</v>
      </c>
      <c r="D5007" s="34">
        <v>45.2</v>
      </c>
      <c r="E5007" s="34">
        <f t="shared" si="286"/>
        <v>46.556000000000004</v>
      </c>
      <c r="F5007" s="68">
        <v>6.8000000000000005E-2</v>
      </c>
      <c r="G5007" s="69">
        <f t="shared" si="287"/>
        <v>3.1658080000000006</v>
      </c>
      <c r="H5007" s="70">
        <f t="shared" si="288"/>
        <v>49.721808000000003</v>
      </c>
    </row>
    <row r="5008" spans="1:8" x14ac:dyDescent="0.25">
      <c r="A5008" s="33" t="str">
        <f t="shared" si="289"/>
        <v>Switzerland36</v>
      </c>
      <c r="B5008" s="32" t="s">
        <v>1426</v>
      </c>
      <c r="C5008" s="33">
        <v>36</v>
      </c>
      <c r="D5008" s="34">
        <v>45.2</v>
      </c>
      <c r="E5008" s="34">
        <f t="shared" si="286"/>
        <v>46.556000000000004</v>
      </c>
      <c r="F5008" s="68">
        <v>6.8000000000000005E-2</v>
      </c>
      <c r="G5008" s="69">
        <f t="shared" si="287"/>
        <v>3.1658080000000006</v>
      </c>
      <c r="H5008" s="70">
        <f t="shared" si="288"/>
        <v>49.721808000000003</v>
      </c>
    </row>
    <row r="5009" spans="1:8" x14ac:dyDescent="0.25">
      <c r="A5009" s="33" t="str">
        <f t="shared" si="289"/>
        <v>Switzerland36.5</v>
      </c>
      <c r="B5009" s="32" t="s">
        <v>1426</v>
      </c>
      <c r="C5009" s="33">
        <v>36.5</v>
      </c>
      <c r="D5009" s="34">
        <v>45.2</v>
      </c>
      <c r="E5009" s="34">
        <f t="shared" si="286"/>
        <v>46.556000000000004</v>
      </c>
      <c r="F5009" s="68">
        <v>6.8000000000000005E-2</v>
      </c>
      <c r="G5009" s="69">
        <f t="shared" si="287"/>
        <v>3.1658080000000006</v>
      </c>
      <c r="H5009" s="70">
        <f t="shared" si="288"/>
        <v>49.721808000000003</v>
      </c>
    </row>
    <row r="5010" spans="1:8" x14ac:dyDescent="0.25">
      <c r="A5010" s="33" t="str">
        <f t="shared" si="289"/>
        <v>Switzerland37</v>
      </c>
      <c r="B5010" s="32" t="s">
        <v>1426</v>
      </c>
      <c r="C5010" s="33">
        <v>37</v>
      </c>
      <c r="D5010" s="34">
        <v>45.2</v>
      </c>
      <c r="E5010" s="34">
        <f t="shared" ref="E5010:E5073" si="290">D5010*1.03</f>
        <v>46.556000000000004</v>
      </c>
      <c r="F5010" s="68">
        <v>6.8000000000000005E-2</v>
      </c>
      <c r="G5010" s="69">
        <f t="shared" ref="G5010:G5073" si="291">E5010*F5010</f>
        <v>3.1658080000000006</v>
      </c>
      <c r="H5010" s="70">
        <f t="shared" ref="H5010:H5073" si="292">G5010+E5010</f>
        <v>49.721808000000003</v>
      </c>
    </row>
    <row r="5011" spans="1:8" x14ac:dyDescent="0.25">
      <c r="A5011" s="33" t="str">
        <f t="shared" si="289"/>
        <v>Switzerland37.5</v>
      </c>
      <c r="B5011" s="32" t="s">
        <v>1426</v>
      </c>
      <c r="C5011" s="33">
        <v>37.5</v>
      </c>
      <c r="D5011" s="34">
        <v>45.2</v>
      </c>
      <c r="E5011" s="34">
        <f t="shared" si="290"/>
        <v>46.556000000000004</v>
      </c>
      <c r="F5011" s="68">
        <v>6.8000000000000005E-2</v>
      </c>
      <c r="G5011" s="69">
        <f t="shared" si="291"/>
        <v>3.1658080000000006</v>
      </c>
      <c r="H5011" s="70">
        <f t="shared" si="292"/>
        <v>49.721808000000003</v>
      </c>
    </row>
    <row r="5012" spans="1:8" x14ac:dyDescent="0.25">
      <c r="A5012" s="33" t="str">
        <f t="shared" si="289"/>
        <v>Switzerland38</v>
      </c>
      <c r="B5012" s="32" t="s">
        <v>1426</v>
      </c>
      <c r="C5012" s="33">
        <v>38</v>
      </c>
      <c r="D5012" s="34">
        <v>45.2</v>
      </c>
      <c r="E5012" s="34">
        <f t="shared" si="290"/>
        <v>46.556000000000004</v>
      </c>
      <c r="F5012" s="68">
        <v>6.8000000000000005E-2</v>
      </c>
      <c r="G5012" s="69">
        <f t="shared" si="291"/>
        <v>3.1658080000000006</v>
      </c>
      <c r="H5012" s="70">
        <f t="shared" si="292"/>
        <v>49.721808000000003</v>
      </c>
    </row>
    <row r="5013" spans="1:8" x14ac:dyDescent="0.25">
      <c r="A5013" s="33" t="str">
        <f t="shared" si="289"/>
        <v>Switzerland38.5</v>
      </c>
      <c r="B5013" s="32" t="s">
        <v>1426</v>
      </c>
      <c r="C5013" s="33">
        <v>38.5</v>
      </c>
      <c r="D5013" s="34">
        <v>45.2</v>
      </c>
      <c r="E5013" s="34">
        <f t="shared" si="290"/>
        <v>46.556000000000004</v>
      </c>
      <c r="F5013" s="68">
        <v>6.8000000000000005E-2</v>
      </c>
      <c r="G5013" s="69">
        <f t="shared" si="291"/>
        <v>3.1658080000000006</v>
      </c>
      <c r="H5013" s="70">
        <f t="shared" si="292"/>
        <v>49.721808000000003</v>
      </c>
    </row>
    <row r="5014" spans="1:8" x14ac:dyDescent="0.25">
      <c r="A5014" s="33" t="str">
        <f t="shared" si="289"/>
        <v>Switzerland39</v>
      </c>
      <c r="B5014" s="32" t="s">
        <v>1426</v>
      </c>
      <c r="C5014" s="33">
        <v>39</v>
      </c>
      <c r="D5014" s="34">
        <v>45.2</v>
      </c>
      <c r="E5014" s="34">
        <f t="shared" si="290"/>
        <v>46.556000000000004</v>
      </c>
      <c r="F5014" s="68">
        <v>6.8000000000000005E-2</v>
      </c>
      <c r="G5014" s="69">
        <f t="shared" si="291"/>
        <v>3.1658080000000006</v>
      </c>
      <c r="H5014" s="70">
        <f t="shared" si="292"/>
        <v>49.721808000000003</v>
      </c>
    </row>
    <row r="5015" spans="1:8" x14ac:dyDescent="0.25">
      <c r="A5015" s="33" t="str">
        <f t="shared" ref="A5015:A5078" si="293">CONCATENATE(B5015,C5015)</f>
        <v>Switzerland39.5</v>
      </c>
      <c r="B5015" s="32" t="s">
        <v>1426</v>
      </c>
      <c r="C5015" s="33">
        <v>39.5</v>
      </c>
      <c r="D5015" s="34">
        <v>45.2</v>
      </c>
      <c r="E5015" s="34">
        <f t="shared" si="290"/>
        <v>46.556000000000004</v>
      </c>
      <c r="F5015" s="68">
        <v>6.8000000000000005E-2</v>
      </c>
      <c r="G5015" s="69">
        <f t="shared" si="291"/>
        <v>3.1658080000000006</v>
      </c>
      <c r="H5015" s="70">
        <f t="shared" si="292"/>
        <v>49.721808000000003</v>
      </c>
    </row>
    <row r="5016" spans="1:8" x14ac:dyDescent="0.25">
      <c r="A5016" s="33" t="str">
        <f t="shared" si="293"/>
        <v>Switzerland40</v>
      </c>
      <c r="B5016" s="32" t="s">
        <v>1426</v>
      </c>
      <c r="C5016" s="33">
        <v>40</v>
      </c>
      <c r="D5016" s="34">
        <v>45.2</v>
      </c>
      <c r="E5016" s="34">
        <f t="shared" si="290"/>
        <v>46.556000000000004</v>
      </c>
      <c r="F5016" s="68">
        <v>6.8000000000000005E-2</v>
      </c>
      <c r="G5016" s="69">
        <f t="shared" si="291"/>
        <v>3.1658080000000006</v>
      </c>
      <c r="H5016" s="70">
        <f t="shared" si="292"/>
        <v>49.721808000000003</v>
      </c>
    </row>
    <row r="5017" spans="1:8" x14ac:dyDescent="0.25">
      <c r="A5017" s="33" t="str">
        <f t="shared" si="293"/>
        <v>Switzerland40.5</v>
      </c>
      <c r="B5017" s="32" t="s">
        <v>1426</v>
      </c>
      <c r="C5017" s="33">
        <v>40.5</v>
      </c>
      <c r="D5017" s="34">
        <v>45.2</v>
      </c>
      <c r="E5017" s="34">
        <f t="shared" si="290"/>
        <v>46.556000000000004</v>
      </c>
      <c r="F5017" s="68">
        <v>6.8000000000000005E-2</v>
      </c>
      <c r="G5017" s="69">
        <f t="shared" si="291"/>
        <v>3.1658080000000006</v>
      </c>
      <c r="H5017" s="70">
        <f t="shared" si="292"/>
        <v>49.721808000000003</v>
      </c>
    </row>
    <row r="5018" spans="1:8" x14ac:dyDescent="0.25">
      <c r="A5018" s="33" t="str">
        <f t="shared" si="293"/>
        <v>Switzerland41</v>
      </c>
      <c r="B5018" s="32" t="s">
        <v>1426</v>
      </c>
      <c r="C5018" s="33">
        <v>41</v>
      </c>
      <c r="D5018" s="34">
        <v>45.2</v>
      </c>
      <c r="E5018" s="34">
        <f t="shared" si="290"/>
        <v>46.556000000000004</v>
      </c>
      <c r="F5018" s="68">
        <v>6.8000000000000005E-2</v>
      </c>
      <c r="G5018" s="69">
        <f t="shared" si="291"/>
        <v>3.1658080000000006</v>
      </c>
      <c r="H5018" s="70">
        <f t="shared" si="292"/>
        <v>49.721808000000003</v>
      </c>
    </row>
    <row r="5019" spans="1:8" x14ac:dyDescent="0.25">
      <c r="A5019" s="33" t="str">
        <f t="shared" si="293"/>
        <v>Switzerland41.5</v>
      </c>
      <c r="B5019" s="32" t="s">
        <v>1426</v>
      </c>
      <c r="C5019" s="33">
        <v>41.5</v>
      </c>
      <c r="D5019" s="34">
        <v>45.2</v>
      </c>
      <c r="E5019" s="34">
        <f t="shared" si="290"/>
        <v>46.556000000000004</v>
      </c>
      <c r="F5019" s="68">
        <v>6.8000000000000005E-2</v>
      </c>
      <c r="G5019" s="69">
        <f t="shared" si="291"/>
        <v>3.1658080000000006</v>
      </c>
      <c r="H5019" s="70">
        <f t="shared" si="292"/>
        <v>49.721808000000003</v>
      </c>
    </row>
    <row r="5020" spans="1:8" x14ac:dyDescent="0.25">
      <c r="A5020" s="33" t="str">
        <f t="shared" si="293"/>
        <v>Switzerland42</v>
      </c>
      <c r="B5020" s="32" t="s">
        <v>1426</v>
      </c>
      <c r="C5020" s="33">
        <v>42</v>
      </c>
      <c r="D5020" s="34">
        <v>45.2</v>
      </c>
      <c r="E5020" s="34">
        <f t="shared" si="290"/>
        <v>46.556000000000004</v>
      </c>
      <c r="F5020" s="68">
        <v>6.8000000000000005E-2</v>
      </c>
      <c r="G5020" s="69">
        <f t="shared" si="291"/>
        <v>3.1658080000000006</v>
      </c>
      <c r="H5020" s="70">
        <f t="shared" si="292"/>
        <v>49.721808000000003</v>
      </c>
    </row>
    <row r="5021" spans="1:8" x14ac:dyDescent="0.25">
      <c r="A5021" s="33" t="str">
        <f t="shared" si="293"/>
        <v>Switzerland42.5</v>
      </c>
      <c r="B5021" s="32" t="s">
        <v>1426</v>
      </c>
      <c r="C5021" s="33">
        <v>42.5</v>
      </c>
      <c r="D5021" s="34">
        <v>45.2</v>
      </c>
      <c r="E5021" s="34">
        <f t="shared" si="290"/>
        <v>46.556000000000004</v>
      </c>
      <c r="F5021" s="68">
        <v>6.8000000000000005E-2</v>
      </c>
      <c r="G5021" s="69">
        <f t="shared" si="291"/>
        <v>3.1658080000000006</v>
      </c>
      <c r="H5021" s="70">
        <f t="shared" si="292"/>
        <v>49.721808000000003</v>
      </c>
    </row>
    <row r="5022" spans="1:8" x14ac:dyDescent="0.25">
      <c r="A5022" s="33" t="str">
        <f t="shared" si="293"/>
        <v>Switzerland43</v>
      </c>
      <c r="B5022" s="32" t="s">
        <v>1426</v>
      </c>
      <c r="C5022" s="33">
        <v>43</v>
      </c>
      <c r="D5022" s="34">
        <v>45.2</v>
      </c>
      <c r="E5022" s="34">
        <f t="shared" si="290"/>
        <v>46.556000000000004</v>
      </c>
      <c r="F5022" s="68">
        <v>6.8000000000000005E-2</v>
      </c>
      <c r="G5022" s="69">
        <f t="shared" si="291"/>
        <v>3.1658080000000006</v>
      </c>
      <c r="H5022" s="70">
        <f t="shared" si="292"/>
        <v>49.721808000000003</v>
      </c>
    </row>
    <row r="5023" spans="1:8" x14ac:dyDescent="0.25">
      <c r="A5023" s="33" t="str">
        <f t="shared" si="293"/>
        <v>Switzerland43.5</v>
      </c>
      <c r="B5023" s="32" t="s">
        <v>1426</v>
      </c>
      <c r="C5023" s="33">
        <v>43.5</v>
      </c>
      <c r="D5023" s="34">
        <v>45.2</v>
      </c>
      <c r="E5023" s="34">
        <f t="shared" si="290"/>
        <v>46.556000000000004</v>
      </c>
      <c r="F5023" s="68">
        <v>6.8000000000000005E-2</v>
      </c>
      <c r="G5023" s="69">
        <f t="shared" si="291"/>
        <v>3.1658080000000006</v>
      </c>
      <c r="H5023" s="70">
        <f t="shared" si="292"/>
        <v>49.721808000000003</v>
      </c>
    </row>
    <row r="5024" spans="1:8" x14ac:dyDescent="0.25">
      <c r="A5024" s="33" t="str">
        <f t="shared" si="293"/>
        <v>Switzerland44</v>
      </c>
      <c r="B5024" s="32" t="s">
        <v>1426</v>
      </c>
      <c r="C5024" s="33">
        <v>44</v>
      </c>
      <c r="D5024" s="34">
        <v>45.2</v>
      </c>
      <c r="E5024" s="34">
        <f t="shared" si="290"/>
        <v>46.556000000000004</v>
      </c>
      <c r="F5024" s="68">
        <v>6.8000000000000005E-2</v>
      </c>
      <c r="G5024" s="69">
        <f t="shared" si="291"/>
        <v>3.1658080000000006</v>
      </c>
      <c r="H5024" s="70">
        <f t="shared" si="292"/>
        <v>49.721808000000003</v>
      </c>
    </row>
    <row r="5025" spans="1:8" x14ac:dyDescent="0.25">
      <c r="A5025" s="33" t="str">
        <f t="shared" si="293"/>
        <v>Switzerland44.5</v>
      </c>
      <c r="B5025" s="32" t="s">
        <v>1426</v>
      </c>
      <c r="C5025" s="33">
        <v>44.5</v>
      </c>
      <c r="D5025" s="34">
        <v>45.2</v>
      </c>
      <c r="E5025" s="34">
        <f t="shared" si="290"/>
        <v>46.556000000000004</v>
      </c>
      <c r="F5025" s="68">
        <v>6.8000000000000005E-2</v>
      </c>
      <c r="G5025" s="69">
        <f t="shared" si="291"/>
        <v>3.1658080000000006</v>
      </c>
      <c r="H5025" s="70">
        <f t="shared" si="292"/>
        <v>49.721808000000003</v>
      </c>
    </row>
    <row r="5026" spans="1:8" x14ac:dyDescent="0.25">
      <c r="A5026" s="33" t="str">
        <f t="shared" si="293"/>
        <v>Switzerland45</v>
      </c>
      <c r="B5026" s="32" t="s">
        <v>1426</v>
      </c>
      <c r="C5026" s="33">
        <v>45</v>
      </c>
      <c r="D5026" s="34">
        <v>45.2</v>
      </c>
      <c r="E5026" s="34">
        <f t="shared" si="290"/>
        <v>46.556000000000004</v>
      </c>
      <c r="F5026" s="68">
        <v>6.8000000000000005E-2</v>
      </c>
      <c r="G5026" s="69">
        <f t="shared" si="291"/>
        <v>3.1658080000000006</v>
      </c>
      <c r="H5026" s="70">
        <f t="shared" si="292"/>
        <v>49.721808000000003</v>
      </c>
    </row>
    <row r="5027" spans="1:8" x14ac:dyDescent="0.25">
      <c r="A5027" s="33" t="str">
        <f t="shared" si="293"/>
        <v>Switzerland45.5</v>
      </c>
      <c r="B5027" s="32" t="s">
        <v>1426</v>
      </c>
      <c r="C5027" s="33">
        <v>45.5</v>
      </c>
      <c r="D5027" s="34">
        <v>45.2</v>
      </c>
      <c r="E5027" s="34">
        <f t="shared" si="290"/>
        <v>46.556000000000004</v>
      </c>
      <c r="F5027" s="68">
        <v>6.8000000000000005E-2</v>
      </c>
      <c r="G5027" s="69">
        <f t="shared" si="291"/>
        <v>3.1658080000000006</v>
      </c>
      <c r="H5027" s="70">
        <f t="shared" si="292"/>
        <v>49.721808000000003</v>
      </c>
    </row>
    <row r="5028" spans="1:8" x14ac:dyDescent="0.25">
      <c r="A5028" s="33" t="str">
        <f t="shared" si="293"/>
        <v>Switzerland46</v>
      </c>
      <c r="B5028" s="32" t="s">
        <v>1426</v>
      </c>
      <c r="C5028" s="33">
        <v>46</v>
      </c>
      <c r="D5028" s="34">
        <v>45.2</v>
      </c>
      <c r="E5028" s="34">
        <f t="shared" si="290"/>
        <v>46.556000000000004</v>
      </c>
      <c r="F5028" s="68">
        <v>6.8000000000000005E-2</v>
      </c>
      <c r="G5028" s="69">
        <f t="shared" si="291"/>
        <v>3.1658080000000006</v>
      </c>
      <c r="H5028" s="70">
        <f t="shared" si="292"/>
        <v>49.721808000000003</v>
      </c>
    </row>
    <row r="5029" spans="1:8" x14ac:dyDescent="0.25">
      <c r="A5029" s="33" t="str">
        <f t="shared" si="293"/>
        <v>Switzerland46.5</v>
      </c>
      <c r="B5029" s="32" t="s">
        <v>1426</v>
      </c>
      <c r="C5029" s="33">
        <v>46.5</v>
      </c>
      <c r="D5029" s="34">
        <v>45.2</v>
      </c>
      <c r="E5029" s="34">
        <f t="shared" si="290"/>
        <v>46.556000000000004</v>
      </c>
      <c r="F5029" s="68">
        <v>6.8000000000000005E-2</v>
      </c>
      <c r="G5029" s="69">
        <f t="shared" si="291"/>
        <v>3.1658080000000006</v>
      </c>
      <c r="H5029" s="70">
        <f t="shared" si="292"/>
        <v>49.721808000000003</v>
      </c>
    </row>
    <row r="5030" spans="1:8" x14ac:dyDescent="0.25">
      <c r="A5030" s="33" t="str">
        <f t="shared" si="293"/>
        <v>Switzerland47</v>
      </c>
      <c r="B5030" s="32" t="s">
        <v>1426</v>
      </c>
      <c r="C5030" s="33">
        <v>47</v>
      </c>
      <c r="D5030" s="34">
        <v>45.2</v>
      </c>
      <c r="E5030" s="34">
        <f t="shared" si="290"/>
        <v>46.556000000000004</v>
      </c>
      <c r="F5030" s="68">
        <v>6.8000000000000005E-2</v>
      </c>
      <c r="G5030" s="69">
        <f t="shared" si="291"/>
        <v>3.1658080000000006</v>
      </c>
      <c r="H5030" s="70">
        <f t="shared" si="292"/>
        <v>49.721808000000003</v>
      </c>
    </row>
    <row r="5031" spans="1:8" x14ac:dyDescent="0.25">
      <c r="A5031" s="33" t="str">
        <f t="shared" si="293"/>
        <v>Switzerland47.5</v>
      </c>
      <c r="B5031" s="32" t="s">
        <v>1426</v>
      </c>
      <c r="C5031" s="33">
        <v>47.5</v>
      </c>
      <c r="D5031" s="34">
        <v>45.2</v>
      </c>
      <c r="E5031" s="34">
        <f t="shared" si="290"/>
        <v>46.556000000000004</v>
      </c>
      <c r="F5031" s="68">
        <v>6.8000000000000005E-2</v>
      </c>
      <c r="G5031" s="69">
        <f t="shared" si="291"/>
        <v>3.1658080000000006</v>
      </c>
      <c r="H5031" s="70">
        <f t="shared" si="292"/>
        <v>49.721808000000003</v>
      </c>
    </row>
    <row r="5032" spans="1:8" x14ac:dyDescent="0.25">
      <c r="A5032" s="33" t="str">
        <f t="shared" si="293"/>
        <v>Switzerland48</v>
      </c>
      <c r="B5032" s="32" t="s">
        <v>1426</v>
      </c>
      <c r="C5032" s="33">
        <v>48</v>
      </c>
      <c r="D5032" s="34">
        <v>45.2</v>
      </c>
      <c r="E5032" s="34">
        <f t="shared" si="290"/>
        <v>46.556000000000004</v>
      </c>
      <c r="F5032" s="68">
        <v>6.8000000000000005E-2</v>
      </c>
      <c r="G5032" s="69">
        <f t="shared" si="291"/>
        <v>3.1658080000000006</v>
      </c>
      <c r="H5032" s="70">
        <f t="shared" si="292"/>
        <v>49.721808000000003</v>
      </c>
    </row>
    <row r="5033" spans="1:8" x14ac:dyDescent="0.25">
      <c r="A5033" s="33" t="str">
        <f t="shared" si="293"/>
        <v>Switzerland48.5</v>
      </c>
      <c r="B5033" s="32" t="s">
        <v>1426</v>
      </c>
      <c r="C5033" s="33">
        <v>48.5</v>
      </c>
      <c r="D5033" s="34">
        <v>45.2</v>
      </c>
      <c r="E5033" s="34">
        <f t="shared" si="290"/>
        <v>46.556000000000004</v>
      </c>
      <c r="F5033" s="68">
        <v>6.8000000000000005E-2</v>
      </c>
      <c r="G5033" s="69">
        <f t="shared" si="291"/>
        <v>3.1658080000000006</v>
      </c>
      <c r="H5033" s="70">
        <f t="shared" si="292"/>
        <v>49.721808000000003</v>
      </c>
    </row>
    <row r="5034" spans="1:8" x14ac:dyDescent="0.25">
      <c r="A5034" s="33" t="str">
        <f t="shared" si="293"/>
        <v>Switzerland49</v>
      </c>
      <c r="B5034" s="32" t="s">
        <v>1426</v>
      </c>
      <c r="C5034" s="33">
        <v>49</v>
      </c>
      <c r="D5034" s="34">
        <v>45.2</v>
      </c>
      <c r="E5034" s="34">
        <f t="shared" si="290"/>
        <v>46.556000000000004</v>
      </c>
      <c r="F5034" s="68">
        <v>6.8000000000000005E-2</v>
      </c>
      <c r="G5034" s="69">
        <f t="shared" si="291"/>
        <v>3.1658080000000006</v>
      </c>
      <c r="H5034" s="70">
        <f t="shared" si="292"/>
        <v>49.721808000000003</v>
      </c>
    </row>
    <row r="5035" spans="1:8" x14ac:dyDescent="0.25">
      <c r="A5035" s="33" t="str">
        <f t="shared" si="293"/>
        <v>Switzerland49.5</v>
      </c>
      <c r="B5035" s="32" t="s">
        <v>1426</v>
      </c>
      <c r="C5035" s="33">
        <v>49.5</v>
      </c>
      <c r="D5035" s="34">
        <v>45.2</v>
      </c>
      <c r="E5035" s="34">
        <f t="shared" si="290"/>
        <v>46.556000000000004</v>
      </c>
      <c r="F5035" s="68">
        <v>6.8000000000000005E-2</v>
      </c>
      <c r="G5035" s="69">
        <f t="shared" si="291"/>
        <v>3.1658080000000006</v>
      </c>
      <c r="H5035" s="70">
        <f t="shared" si="292"/>
        <v>49.721808000000003</v>
      </c>
    </row>
    <row r="5036" spans="1:8" x14ac:dyDescent="0.25">
      <c r="A5036" s="33" t="str">
        <f t="shared" si="293"/>
        <v>Switzerland50</v>
      </c>
      <c r="B5036" s="32" t="s">
        <v>1426</v>
      </c>
      <c r="C5036" s="33">
        <v>50</v>
      </c>
      <c r="D5036" s="34">
        <v>45.2</v>
      </c>
      <c r="E5036" s="34">
        <f t="shared" si="290"/>
        <v>46.556000000000004</v>
      </c>
      <c r="F5036" s="68">
        <v>6.8000000000000005E-2</v>
      </c>
      <c r="G5036" s="69">
        <f t="shared" si="291"/>
        <v>3.1658080000000006</v>
      </c>
      <c r="H5036" s="70">
        <f t="shared" si="292"/>
        <v>49.721808000000003</v>
      </c>
    </row>
    <row r="5037" spans="1:8" x14ac:dyDescent="0.25">
      <c r="A5037" s="33" t="str">
        <f t="shared" si="293"/>
        <v>Switzerland50.5</v>
      </c>
      <c r="B5037" s="32" t="s">
        <v>1426</v>
      </c>
      <c r="C5037" s="33">
        <v>50.5</v>
      </c>
      <c r="D5037" s="34">
        <v>55.3</v>
      </c>
      <c r="E5037" s="34">
        <f t="shared" si="290"/>
        <v>56.958999999999996</v>
      </c>
      <c r="F5037" s="68">
        <v>6.8000000000000005E-2</v>
      </c>
      <c r="G5037" s="69">
        <f t="shared" si="291"/>
        <v>3.8732120000000001</v>
      </c>
      <c r="H5037" s="70">
        <f t="shared" si="292"/>
        <v>60.832211999999998</v>
      </c>
    </row>
    <row r="5038" spans="1:8" x14ac:dyDescent="0.25">
      <c r="A5038" s="33" t="str">
        <f t="shared" si="293"/>
        <v>Switzerland51</v>
      </c>
      <c r="B5038" s="32" t="s">
        <v>1426</v>
      </c>
      <c r="C5038" s="33">
        <v>51</v>
      </c>
      <c r="D5038" s="34">
        <v>55.3</v>
      </c>
      <c r="E5038" s="34">
        <f t="shared" si="290"/>
        <v>56.958999999999996</v>
      </c>
      <c r="F5038" s="68">
        <v>6.8000000000000005E-2</v>
      </c>
      <c r="G5038" s="69">
        <f t="shared" si="291"/>
        <v>3.8732120000000001</v>
      </c>
      <c r="H5038" s="70">
        <f t="shared" si="292"/>
        <v>60.832211999999998</v>
      </c>
    </row>
    <row r="5039" spans="1:8" x14ac:dyDescent="0.25">
      <c r="A5039" s="33" t="str">
        <f t="shared" si="293"/>
        <v>Switzerland51.5</v>
      </c>
      <c r="B5039" s="32" t="s">
        <v>1426</v>
      </c>
      <c r="C5039" s="33">
        <v>51.5</v>
      </c>
      <c r="D5039" s="34">
        <v>55.3</v>
      </c>
      <c r="E5039" s="34">
        <f t="shared" si="290"/>
        <v>56.958999999999996</v>
      </c>
      <c r="F5039" s="68">
        <v>6.8000000000000005E-2</v>
      </c>
      <c r="G5039" s="69">
        <f t="shared" si="291"/>
        <v>3.8732120000000001</v>
      </c>
      <c r="H5039" s="70">
        <f t="shared" si="292"/>
        <v>60.832211999999998</v>
      </c>
    </row>
    <row r="5040" spans="1:8" x14ac:dyDescent="0.25">
      <c r="A5040" s="33" t="str">
        <f t="shared" si="293"/>
        <v>Switzerland52</v>
      </c>
      <c r="B5040" s="32" t="s">
        <v>1426</v>
      </c>
      <c r="C5040" s="33">
        <v>52</v>
      </c>
      <c r="D5040" s="34">
        <v>55.3</v>
      </c>
      <c r="E5040" s="34">
        <f t="shared" si="290"/>
        <v>56.958999999999996</v>
      </c>
      <c r="F5040" s="68">
        <v>6.8000000000000005E-2</v>
      </c>
      <c r="G5040" s="69">
        <f t="shared" si="291"/>
        <v>3.8732120000000001</v>
      </c>
      <c r="H5040" s="70">
        <f t="shared" si="292"/>
        <v>60.832211999999998</v>
      </c>
    </row>
    <row r="5041" spans="1:8" x14ac:dyDescent="0.25">
      <c r="A5041" s="33" t="str">
        <f t="shared" si="293"/>
        <v>Switzerland52.5</v>
      </c>
      <c r="B5041" s="32" t="s">
        <v>1426</v>
      </c>
      <c r="C5041" s="33">
        <v>52.5</v>
      </c>
      <c r="D5041" s="34">
        <v>55.3</v>
      </c>
      <c r="E5041" s="34">
        <f t="shared" si="290"/>
        <v>56.958999999999996</v>
      </c>
      <c r="F5041" s="68">
        <v>6.8000000000000005E-2</v>
      </c>
      <c r="G5041" s="69">
        <f t="shared" si="291"/>
        <v>3.8732120000000001</v>
      </c>
      <c r="H5041" s="70">
        <f t="shared" si="292"/>
        <v>60.832211999999998</v>
      </c>
    </row>
    <row r="5042" spans="1:8" x14ac:dyDescent="0.25">
      <c r="A5042" s="33" t="str">
        <f t="shared" si="293"/>
        <v>Switzerland53</v>
      </c>
      <c r="B5042" s="32" t="s">
        <v>1426</v>
      </c>
      <c r="C5042" s="33">
        <v>53</v>
      </c>
      <c r="D5042" s="34">
        <v>55.3</v>
      </c>
      <c r="E5042" s="34">
        <f t="shared" si="290"/>
        <v>56.958999999999996</v>
      </c>
      <c r="F5042" s="68">
        <v>6.8000000000000005E-2</v>
      </c>
      <c r="G5042" s="69">
        <f t="shared" si="291"/>
        <v>3.8732120000000001</v>
      </c>
      <c r="H5042" s="70">
        <f t="shared" si="292"/>
        <v>60.832211999999998</v>
      </c>
    </row>
    <row r="5043" spans="1:8" x14ac:dyDescent="0.25">
      <c r="A5043" s="33" t="str">
        <f t="shared" si="293"/>
        <v>Switzerland53.5</v>
      </c>
      <c r="B5043" s="32" t="s">
        <v>1426</v>
      </c>
      <c r="C5043" s="33">
        <v>53.5</v>
      </c>
      <c r="D5043" s="34">
        <v>55.3</v>
      </c>
      <c r="E5043" s="34">
        <f t="shared" si="290"/>
        <v>56.958999999999996</v>
      </c>
      <c r="F5043" s="68">
        <v>6.8000000000000005E-2</v>
      </c>
      <c r="G5043" s="69">
        <f t="shared" si="291"/>
        <v>3.8732120000000001</v>
      </c>
      <c r="H5043" s="70">
        <f t="shared" si="292"/>
        <v>60.832211999999998</v>
      </c>
    </row>
    <row r="5044" spans="1:8" x14ac:dyDescent="0.25">
      <c r="A5044" s="33" t="str">
        <f t="shared" si="293"/>
        <v>Switzerland54</v>
      </c>
      <c r="B5044" s="32" t="s">
        <v>1426</v>
      </c>
      <c r="C5044" s="33">
        <v>54</v>
      </c>
      <c r="D5044" s="34">
        <v>55.3</v>
      </c>
      <c r="E5044" s="34">
        <f t="shared" si="290"/>
        <v>56.958999999999996</v>
      </c>
      <c r="F5044" s="68">
        <v>6.8000000000000005E-2</v>
      </c>
      <c r="G5044" s="69">
        <f t="shared" si="291"/>
        <v>3.8732120000000001</v>
      </c>
      <c r="H5044" s="70">
        <f t="shared" si="292"/>
        <v>60.832211999999998</v>
      </c>
    </row>
    <row r="5045" spans="1:8" x14ac:dyDescent="0.25">
      <c r="A5045" s="33" t="str">
        <f t="shared" si="293"/>
        <v>Switzerland54.5</v>
      </c>
      <c r="B5045" s="32" t="s">
        <v>1426</v>
      </c>
      <c r="C5045" s="33">
        <v>54.5</v>
      </c>
      <c r="D5045" s="34">
        <v>55.3</v>
      </c>
      <c r="E5045" s="34">
        <f t="shared" si="290"/>
        <v>56.958999999999996</v>
      </c>
      <c r="F5045" s="68">
        <v>6.8000000000000005E-2</v>
      </c>
      <c r="G5045" s="69">
        <f t="shared" si="291"/>
        <v>3.8732120000000001</v>
      </c>
      <c r="H5045" s="70">
        <f t="shared" si="292"/>
        <v>60.832211999999998</v>
      </c>
    </row>
    <row r="5046" spans="1:8" x14ac:dyDescent="0.25">
      <c r="A5046" s="33" t="str">
        <f t="shared" si="293"/>
        <v>Switzerland55</v>
      </c>
      <c r="B5046" s="32" t="s">
        <v>1426</v>
      </c>
      <c r="C5046" s="33">
        <v>55</v>
      </c>
      <c r="D5046" s="34">
        <v>55.3</v>
      </c>
      <c r="E5046" s="34">
        <f t="shared" si="290"/>
        <v>56.958999999999996</v>
      </c>
      <c r="F5046" s="68">
        <v>6.8000000000000005E-2</v>
      </c>
      <c r="G5046" s="69">
        <f t="shared" si="291"/>
        <v>3.8732120000000001</v>
      </c>
      <c r="H5046" s="70">
        <f t="shared" si="292"/>
        <v>60.832211999999998</v>
      </c>
    </row>
    <row r="5047" spans="1:8" x14ac:dyDescent="0.25">
      <c r="A5047" s="33" t="str">
        <f t="shared" si="293"/>
        <v>Switzerland55.5</v>
      </c>
      <c r="B5047" s="32" t="s">
        <v>1426</v>
      </c>
      <c r="C5047" s="33">
        <v>55.5</v>
      </c>
      <c r="D5047" s="34">
        <v>55.3</v>
      </c>
      <c r="E5047" s="34">
        <f t="shared" si="290"/>
        <v>56.958999999999996</v>
      </c>
      <c r="F5047" s="68">
        <v>6.8000000000000005E-2</v>
      </c>
      <c r="G5047" s="69">
        <f t="shared" si="291"/>
        <v>3.8732120000000001</v>
      </c>
      <c r="H5047" s="70">
        <f t="shared" si="292"/>
        <v>60.832211999999998</v>
      </c>
    </row>
    <row r="5048" spans="1:8" x14ac:dyDescent="0.25">
      <c r="A5048" s="33" t="str">
        <f t="shared" si="293"/>
        <v>Switzerland56</v>
      </c>
      <c r="B5048" s="32" t="s">
        <v>1426</v>
      </c>
      <c r="C5048" s="33">
        <v>56</v>
      </c>
      <c r="D5048" s="34">
        <v>55.3</v>
      </c>
      <c r="E5048" s="34">
        <f t="shared" si="290"/>
        <v>56.958999999999996</v>
      </c>
      <c r="F5048" s="68">
        <v>6.8000000000000005E-2</v>
      </c>
      <c r="G5048" s="69">
        <f t="shared" si="291"/>
        <v>3.8732120000000001</v>
      </c>
      <c r="H5048" s="70">
        <f t="shared" si="292"/>
        <v>60.832211999999998</v>
      </c>
    </row>
    <row r="5049" spans="1:8" x14ac:dyDescent="0.25">
      <c r="A5049" s="33" t="str">
        <f t="shared" si="293"/>
        <v>Switzerland56.5</v>
      </c>
      <c r="B5049" s="32" t="s">
        <v>1426</v>
      </c>
      <c r="C5049" s="33">
        <v>56.5</v>
      </c>
      <c r="D5049" s="34">
        <v>55.3</v>
      </c>
      <c r="E5049" s="34">
        <f t="shared" si="290"/>
        <v>56.958999999999996</v>
      </c>
      <c r="F5049" s="68">
        <v>6.8000000000000005E-2</v>
      </c>
      <c r="G5049" s="69">
        <f t="shared" si="291"/>
        <v>3.8732120000000001</v>
      </c>
      <c r="H5049" s="70">
        <f t="shared" si="292"/>
        <v>60.832211999999998</v>
      </c>
    </row>
    <row r="5050" spans="1:8" x14ac:dyDescent="0.25">
      <c r="A5050" s="33" t="str">
        <f t="shared" si="293"/>
        <v>Switzerland57</v>
      </c>
      <c r="B5050" s="32" t="s">
        <v>1426</v>
      </c>
      <c r="C5050" s="33">
        <v>57</v>
      </c>
      <c r="D5050" s="34">
        <v>55.3</v>
      </c>
      <c r="E5050" s="34">
        <f t="shared" si="290"/>
        <v>56.958999999999996</v>
      </c>
      <c r="F5050" s="68">
        <v>6.8000000000000005E-2</v>
      </c>
      <c r="G5050" s="69">
        <f t="shared" si="291"/>
        <v>3.8732120000000001</v>
      </c>
      <c r="H5050" s="70">
        <f t="shared" si="292"/>
        <v>60.832211999999998</v>
      </c>
    </row>
    <row r="5051" spans="1:8" x14ac:dyDescent="0.25">
      <c r="A5051" s="33" t="str">
        <f t="shared" si="293"/>
        <v>Switzerland57.5</v>
      </c>
      <c r="B5051" s="32" t="s">
        <v>1426</v>
      </c>
      <c r="C5051" s="33">
        <v>57.5</v>
      </c>
      <c r="D5051" s="34">
        <v>55.3</v>
      </c>
      <c r="E5051" s="34">
        <f t="shared" si="290"/>
        <v>56.958999999999996</v>
      </c>
      <c r="F5051" s="68">
        <v>6.8000000000000005E-2</v>
      </c>
      <c r="G5051" s="69">
        <f t="shared" si="291"/>
        <v>3.8732120000000001</v>
      </c>
      <c r="H5051" s="70">
        <f t="shared" si="292"/>
        <v>60.832211999999998</v>
      </c>
    </row>
    <row r="5052" spans="1:8" x14ac:dyDescent="0.25">
      <c r="A5052" s="33" t="str">
        <f t="shared" si="293"/>
        <v>Switzerland58</v>
      </c>
      <c r="B5052" s="32" t="s">
        <v>1426</v>
      </c>
      <c r="C5052" s="33">
        <v>58</v>
      </c>
      <c r="D5052" s="34">
        <v>55.3</v>
      </c>
      <c r="E5052" s="34">
        <f t="shared" si="290"/>
        <v>56.958999999999996</v>
      </c>
      <c r="F5052" s="68">
        <v>6.8000000000000005E-2</v>
      </c>
      <c r="G5052" s="69">
        <f t="shared" si="291"/>
        <v>3.8732120000000001</v>
      </c>
      <c r="H5052" s="70">
        <f t="shared" si="292"/>
        <v>60.832211999999998</v>
      </c>
    </row>
    <row r="5053" spans="1:8" x14ac:dyDescent="0.25">
      <c r="A5053" s="33" t="str">
        <f t="shared" si="293"/>
        <v>Switzerland58.5</v>
      </c>
      <c r="B5053" s="32" t="s">
        <v>1426</v>
      </c>
      <c r="C5053" s="33">
        <v>58.5</v>
      </c>
      <c r="D5053" s="34">
        <v>55.3</v>
      </c>
      <c r="E5053" s="34">
        <f t="shared" si="290"/>
        <v>56.958999999999996</v>
      </c>
      <c r="F5053" s="68">
        <v>6.8000000000000005E-2</v>
      </c>
      <c r="G5053" s="69">
        <f t="shared" si="291"/>
        <v>3.8732120000000001</v>
      </c>
      <c r="H5053" s="70">
        <f t="shared" si="292"/>
        <v>60.832211999999998</v>
      </c>
    </row>
    <row r="5054" spans="1:8" x14ac:dyDescent="0.25">
      <c r="A5054" s="33" t="str">
        <f t="shared" si="293"/>
        <v>Switzerland59</v>
      </c>
      <c r="B5054" s="32" t="s">
        <v>1426</v>
      </c>
      <c r="C5054" s="33">
        <v>59</v>
      </c>
      <c r="D5054" s="34">
        <v>55.3</v>
      </c>
      <c r="E5054" s="34">
        <f t="shared" si="290"/>
        <v>56.958999999999996</v>
      </c>
      <c r="F5054" s="68">
        <v>6.8000000000000005E-2</v>
      </c>
      <c r="G5054" s="69">
        <f t="shared" si="291"/>
        <v>3.8732120000000001</v>
      </c>
      <c r="H5054" s="70">
        <f t="shared" si="292"/>
        <v>60.832211999999998</v>
      </c>
    </row>
    <row r="5055" spans="1:8" x14ac:dyDescent="0.25">
      <c r="A5055" s="33" t="str">
        <f t="shared" si="293"/>
        <v>Switzerland59.5</v>
      </c>
      <c r="B5055" s="32" t="s">
        <v>1426</v>
      </c>
      <c r="C5055" s="33">
        <v>59.5</v>
      </c>
      <c r="D5055" s="34">
        <v>55.3</v>
      </c>
      <c r="E5055" s="34">
        <f t="shared" si="290"/>
        <v>56.958999999999996</v>
      </c>
      <c r="F5055" s="68">
        <v>6.8000000000000005E-2</v>
      </c>
      <c r="G5055" s="69">
        <f t="shared" si="291"/>
        <v>3.8732120000000001</v>
      </c>
      <c r="H5055" s="70">
        <f t="shared" si="292"/>
        <v>60.832211999999998</v>
      </c>
    </row>
    <row r="5056" spans="1:8" x14ac:dyDescent="0.25">
      <c r="A5056" s="33" t="str">
        <f t="shared" si="293"/>
        <v>Switzerland60</v>
      </c>
      <c r="B5056" s="32" t="s">
        <v>1426</v>
      </c>
      <c r="C5056" s="33">
        <v>60</v>
      </c>
      <c r="D5056" s="34">
        <v>55.3</v>
      </c>
      <c r="E5056" s="34">
        <f t="shared" si="290"/>
        <v>56.958999999999996</v>
      </c>
      <c r="F5056" s="68">
        <v>6.8000000000000005E-2</v>
      </c>
      <c r="G5056" s="69">
        <f t="shared" si="291"/>
        <v>3.8732120000000001</v>
      </c>
      <c r="H5056" s="70">
        <f t="shared" si="292"/>
        <v>60.832211999999998</v>
      </c>
    </row>
    <row r="5057" spans="1:8" x14ac:dyDescent="0.25">
      <c r="A5057" s="33" t="str">
        <f t="shared" si="293"/>
        <v>Switzerland60.5</v>
      </c>
      <c r="B5057" s="32" t="s">
        <v>1426</v>
      </c>
      <c r="C5057" s="33">
        <v>60.5</v>
      </c>
      <c r="D5057" s="34">
        <v>55.3</v>
      </c>
      <c r="E5057" s="34">
        <f t="shared" si="290"/>
        <v>56.958999999999996</v>
      </c>
      <c r="F5057" s="68">
        <v>6.8000000000000005E-2</v>
      </c>
      <c r="G5057" s="69">
        <f t="shared" si="291"/>
        <v>3.8732120000000001</v>
      </c>
      <c r="H5057" s="70">
        <f t="shared" si="292"/>
        <v>60.832211999999998</v>
      </c>
    </row>
    <row r="5058" spans="1:8" x14ac:dyDescent="0.25">
      <c r="A5058" s="33" t="str">
        <f t="shared" si="293"/>
        <v>Switzerland61</v>
      </c>
      <c r="B5058" s="32" t="s">
        <v>1426</v>
      </c>
      <c r="C5058" s="33">
        <v>61</v>
      </c>
      <c r="D5058" s="34">
        <v>55.3</v>
      </c>
      <c r="E5058" s="34">
        <f t="shared" si="290"/>
        <v>56.958999999999996</v>
      </c>
      <c r="F5058" s="68">
        <v>6.8000000000000005E-2</v>
      </c>
      <c r="G5058" s="69">
        <f t="shared" si="291"/>
        <v>3.8732120000000001</v>
      </c>
      <c r="H5058" s="70">
        <f t="shared" si="292"/>
        <v>60.832211999999998</v>
      </c>
    </row>
    <row r="5059" spans="1:8" x14ac:dyDescent="0.25">
      <c r="A5059" s="33" t="str">
        <f t="shared" si="293"/>
        <v>Switzerland61.5</v>
      </c>
      <c r="B5059" s="32" t="s">
        <v>1426</v>
      </c>
      <c r="C5059" s="33">
        <v>61.5</v>
      </c>
      <c r="D5059" s="34">
        <v>55.3</v>
      </c>
      <c r="E5059" s="34">
        <f t="shared" si="290"/>
        <v>56.958999999999996</v>
      </c>
      <c r="F5059" s="68">
        <v>6.8000000000000005E-2</v>
      </c>
      <c r="G5059" s="69">
        <f t="shared" si="291"/>
        <v>3.8732120000000001</v>
      </c>
      <c r="H5059" s="70">
        <f t="shared" si="292"/>
        <v>60.832211999999998</v>
      </c>
    </row>
    <row r="5060" spans="1:8" x14ac:dyDescent="0.25">
      <c r="A5060" s="33" t="str">
        <f t="shared" si="293"/>
        <v>Switzerland62</v>
      </c>
      <c r="B5060" s="32" t="s">
        <v>1426</v>
      </c>
      <c r="C5060" s="33">
        <v>62</v>
      </c>
      <c r="D5060" s="34">
        <v>55.3</v>
      </c>
      <c r="E5060" s="34">
        <f t="shared" si="290"/>
        <v>56.958999999999996</v>
      </c>
      <c r="F5060" s="68">
        <v>6.8000000000000005E-2</v>
      </c>
      <c r="G5060" s="69">
        <f t="shared" si="291"/>
        <v>3.8732120000000001</v>
      </c>
      <c r="H5060" s="70">
        <f t="shared" si="292"/>
        <v>60.832211999999998</v>
      </c>
    </row>
    <row r="5061" spans="1:8" x14ac:dyDescent="0.25">
      <c r="A5061" s="33" t="str">
        <f t="shared" si="293"/>
        <v>Switzerland62.5</v>
      </c>
      <c r="B5061" s="32" t="s">
        <v>1426</v>
      </c>
      <c r="C5061" s="33">
        <v>62.5</v>
      </c>
      <c r="D5061" s="34">
        <v>55.3</v>
      </c>
      <c r="E5061" s="34">
        <f t="shared" si="290"/>
        <v>56.958999999999996</v>
      </c>
      <c r="F5061" s="68">
        <v>6.8000000000000005E-2</v>
      </c>
      <c r="G5061" s="69">
        <f t="shared" si="291"/>
        <v>3.8732120000000001</v>
      </c>
      <c r="H5061" s="70">
        <f t="shared" si="292"/>
        <v>60.832211999999998</v>
      </c>
    </row>
    <row r="5062" spans="1:8" x14ac:dyDescent="0.25">
      <c r="A5062" s="33" t="str">
        <f t="shared" si="293"/>
        <v>Switzerland63</v>
      </c>
      <c r="B5062" s="32" t="s">
        <v>1426</v>
      </c>
      <c r="C5062" s="33">
        <v>63</v>
      </c>
      <c r="D5062" s="34">
        <v>55.3</v>
      </c>
      <c r="E5062" s="34">
        <f t="shared" si="290"/>
        <v>56.958999999999996</v>
      </c>
      <c r="F5062" s="68">
        <v>6.8000000000000005E-2</v>
      </c>
      <c r="G5062" s="69">
        <f t="shared" si="291"/>
        <v>3.8732120000000001</v>
      </c>
      <c r="H5062" s="70">
        <f t="shared" si="292"/>
        <v>60.832211999999998</v>
      </c>
    </row>
    <row r="5063" spans="1:8" x14ac:dyDescent="0.25">
      <c r="A5063" s="33" t="str">
        <f t="shared" si="293"/>
        <v>Switzerland63.5</v>
      </c>
      <c r="B5063" s="32" t="s">
        <v>1426</v>
      </c>
      <c r="C5063" s="33">
        <v>63.5</v>
      </c>
      <c r="D5063" s="34">
        <v>55.3</v>
      </c>
      <c r="E5063" s="34">
        <f t="shared" si="290"/>
        <v>56.958999999999996</v>
      </c>
      <c r="F5063" s="68">
        <v>6.8000000000000005E-2</v>
      </c>
      <c r="G5063" s="69">
        <f t="shared" si="291"/>
        <v>3.8732120000000001</v>
      </c>
      <c r="H5063" s="70">
        <f t="shared" si="292"/>
        <v>60.832211999999998</v>
      </c>
    </row>
    <row r="5064" spans="1:8" x14ac:dyDescent="0.25">
      <c r="A5064" s="33" t="str">
        <f t="shared" si="293"/>
        <v>Switzerland64</v>
      </c>
      <c r="B5064" s="32" t="s">
        <v>1426</v>
      </c>
      <c r="C5064" s="33">
        <v>64</v>
      </c>
      <c r="D5064" s="34">
        <v>55.3</v>
      </c>
      <c r="E5064" s="34">
        <f t="shared" si="290"/>
        <v>56.958999999999996</v>
      </c>
      <c r="F5064" s="68">
        <v>6.8000000000000005E-2</v>
      </c>
      <c r="G5064" s="69">
        <f t="shared" si="291"/>
        <v>3.8732120000000001</v>
      </c>
      <c r="H5064" s="70">
        <f t="shared" si="292"/>
        <v>60.832211999999998</v>
      </c>
    </row>
    <row r="5065" spans="1:8" x14ac:dyDescent="0.25">
      <c r="A5065" s="33" t="str">
        <f t="shared" si="293"/>
        <v>Switzerland64.5</v>
      </c>
      <c r="B5065" s="32" t="s">
        <v>1426</v>
      </c>
      <c r="C5065" s="33">
        <v>64.5</v>
      </c>
      <c r="D5065" s="34">
        <v>55.3</v>
      </c>
      <c r="E5065" s="34">
        <f t="shared" si="290"/>
        <v>56.958999999999996</v>
      </c>
      <c r="F5065" s="68">
        <v>6.8000000000000005E-2</v>
      </c>
      <c r="G5065" s="69">
        <f t="shared" si="291"/>
        <v>3.8732120000000001</v>
      </c>
      <c r="H5065" s="70">
        <f t="shared" si="292"/>
        <v>60.832211999999998</v>
      </c>
    </row>
    <row r="5066" spans="1:8" x14ac:dyDescent="0.25">
      <c r="A5066" s="33" t="str">
        <f t="shared" si="293"/>
        <v>Switzerland65</v>
      </c>
      <c r="B5066" s="32" t="s">
        <v>1426</v>
      </c>
      <c r="C5066" s="33">
        <v>65</v>
      </c>
      <c r="D5066" s="34">
        <v>55.3</v>
      </c>
      <c r="E5066" s="34">
        <f t="shared" si="290"/>
        <v>56.958999999999996</v>
      </c>
      <c r="F5066" s="68">
        <v>6.8000000000000005E-2</v>
      </c>
      <c r="G5066" s="69">
        <f t="shared" si="291"/>
        <v>3.8732120000000001</v>
      </c>
      <c r="H5066" s="70">
        <f t="shared" si="292"/>
        <v>60.832211999999998</v>
      </c>
    </row>
    <row r="5067" spans="1:8" x14ac:dyDescent="0.25">
      <c r="A5067" s="33" t="str">
        <f t="shared" si="293"/>
        <v>Switzerland65.5</v>
      </c>
      <c r="B5067" s="32" t="s">
        <v>1426</v>
      </c>
      <c r="C5067" s="33">
        <v>65.5</v>
      </c>
      <c r="D5067" s="34">
        <v>55.3</v>
      </c>
      <c r="E5067" s="34">
        <f t="shared" si="290"/>
        <v>56.958999999999996</v>
      </c>
      <c r="F5067" s="68">
        <v>6.8000000000000005E-2</v>
      </c>
      <c r="G5067" s="69">
        <f t="shared" si="291"/>
        <v>3.8732120000000001</v>
      </c>
      <c r="H5067" s="70">
        <f t="shared" si="292"/>
        <v>60.832211999999998</v>
      </c>
    </row>
    <row r="5068" spans="1:8" x14ac:dyDescent="0.25">
      <c r="A5068" s="33" t="str">
        <f t="shared" si="293"/>
        <v>Switzerland66</v>
      </c>
      <c r="B5068" s="32" t="s">
        <v>1426</v>
      </c>
      <c r="C5068" s="33">
        <v>66</v>
      </c>
      <c r="D5068" s="34">
        <v>55.3</v>
      </c>
      <c r="E5068" s="34">
        <f t="shared" si="290"/>
        <v>56.958999999999996</v>
      </c>
      <c r="F5068" s="68">
        <v>6.8000000000000005E-2</v>
      </c>
      <c r="G5068" s="69">
        <f t="shared" si="291"/>
        <v>3.8732120000000001</v>
      </c>
      <c r="H5068" s="70">
        <f t="shared" si="292"/>
        <v>60.832211999999998</v>
      </c>
    </row>
    <row r="5069" spans="1:8" x14ac:dyDescent="0.25">
      <c r="A5069" s="33" t="str">
        <f t="shared" si="293"/>
        <v>Switzerland66.5</v>
      </c>
      <c r="B5069" s="32" t="s">
        <v>1426</v>
      </c>
      <c r="C5069" s="33">
        <v>66.5</v>
      </c>
      <c r="D5069" s="34">
        <v>55.3</v>
      </c>
      <c r="E5069" s="34">
        <f t="shared" si="290"/>
        <v>56.958999999999996</v>
      </c>
      <c r="F5069" s="68">
        <v>6.8000000000000005E-2</v>
      </c>
      <c r="G5069" s="69">
        <f t="shared" si="291"/>
        <v>3.8732120000000001</v>
      </c>
      <c r="H5069" s="70">
        <f t="shared" si="292"/>
        <v>60.832211999999998</v>
      </c>
    </row>
    <row r="5070" spans="1:8" x14ac:dyDescent="0.25">
      <c r="A5070" s="33" t="str">
        <f t="shared" si="293"/>
        <v>Switzerland67</v>
      </c>
      <c r="B5070" s="32" t="s">
        <v>1426</v>
      </c>
      <c r="C5070" s="33">
        <v>67</v>
      </c>
      <c r="D5070" s="34">
        <v>55.3</v>
      </c>
      <c r="E5070" s="34">
        <f t="shared" si="290"/>
        <v>56.958999999999996</v>
      </c>
      <c r="F5070" s="68">
        <v>6.8000000000000005E-2</v>
      </c>
      <c r="G5070" s="69">
        <f t="shared" si="291"/>
        <v>3.8732120000000001</v>
      </c>
      <c r="H5070" s="70">
        <f t="shared" si="292"/>
        <v>60.832211999999998</v>
      </c>
    </row>
    <row r="5071" spans="1:8" x14ac:dyDescent="0.25">
      <c r="A5071" s="33" t="str">
        <f t="shared" si="293"/>
        <v>Switzerland67.5</v>
      </c>
      <c r="B5071" s="32" t="s">
        <v>1426</v>
      </c>
      <c r="C5071" s="33">
        <v>67.5</v>
      </c>
      <c r="D5071" s="34">
        <v>55.3</v>
      </c>
      <c r="E5071" s="34">
        <f t="shared" si="290"/>
        <v>56.958999999999996</v>
      </c>
      <c r="F5071" s="68">
        <v>6.8000000000000005E-2</v>
      </c>
      <c r="G5071" s="69">
        <f t="shared" si="291"/>
        <v>3.8732120000000001</v>
      </c>
      <c r="H5071" s="70">
        <f t="shared" si="292"/>
        <v>60.832211999999998</v>
      </c>
    </row>
    <row r="5072" spans="1:8" x14ac:dyDescent="0.25">
      <c r="A5072" s="33" t="str">
        <f t="shared" si="293"/>
        <v>Switzerland68</v>
      </c>
      <c r="B5072" s="32" t="s">
        <v>1426</v>
      </c>
      <c r="C5072" s="33">
        <v>68</v>
      </c>
      <c r="D5072" s="34">
        <v>55.3</v>
      </c>
      <c r="E5072" s="34">
        <f t="shared" si="290"/>
        <v>56.958999999999996</v>
      </c>
      <c r="F5072" s="68">
        <v>6.8000000000000005E-2</v>
      </c>
      <c r="G5072" s="69">
        <f t="shared" si="291"/>
        <v>3.8732120000000001</v>
      </c>
      <c r="H5072" s="70">
        <f t="shared" si="292"/>
        <v>60.832211999999998</v>
      </c>
    </row>
    <row r="5073" spans="1:8" x14ac:dyDescent="0.25">
      <c r="A5073" s="33" t="str">
        <f t="shared" si="293"/>
        <v>Switzerland68.5</v>
      </c>
      <c r="B5073" s="32" t="s">
        <v>1426</v>
      </c>
      <c r="C5073" s="33">
        <v>68.5</v>
      </c>
      <c r="D5073" s="34">
        <v>55.3</v>
      </c>
      <c r="E5073" s="34">
        <f t="shared" si="290"/>
        <v>56.958999999999996</v>
      </c>
      <c r="F5073" s="68">
        <v>6.8000000000000005E-2</v>
      </c>
      <c r="G5073" s="69">
        <f t="shared" si="291"/>
        <v>3.8732120000000001</v>
      </c>
      <c r="H5073" s="70">
        <f t="shared" si="292"/>
        <v>60.832211999999998</v>
      </c>
    </row>
    <row r="5074" spans="1:8" x14ac:dyDescent="0.25">
      <c r="A5074" s="33" t="str">
        <f t="shared" si="293"/>
        <v>Switzerland69</v>
      </c>
      <c r="B5074" s="32" t="s">
        <v>1426</v>
      </c>
      <c r="C5074" s="33">
        <v>69</v>
      </c>
      <c r="D5074" s="34">
        <v>55.3</v>
      </c>
      <c r="E5074" s="34">
        <f t="shared" ref="E5074:E5137" si="294">D5074*1.03</f>
        <v>56.958999999999996</v>
      </c>
      <c r="F5074" s="68">
        <v>6.8000000000000005E-2</v>
      </c>
      <c r="G5074" s="69">
        <f t="shared" ref="G5074:G5137" si="295">E5074*F5074</f>
        <v>3.8732120000000001</v>
      </c>
      <c r="H5074" s="70">
        <f t="shared" ref="H5074:H5137" si="296">G5074+E5074</f>
        <v>60.832211999999998</v>
      </c>
    </row>
    <row r="5075" spans="1:8" x14ac:dyDescent="0.25">
      <c r="A5075" s="33" t="str">
        <f t="shared" si="293"/>
        <v>Switzerland69.5</v>
      </c>
      <c r="B5075" s="32" t="s">
        <v>1426</v>
      </c>
      <c r="C5075" s="33">
        <v>69.5</v>
      </c>
      <c r="D5075" s="34">
        <v>55.3</v>
      </c>
      <c r="E5075" s="34">
        <f t="shared" si="294"/>
        <v>56.958999999999996</v>
      </c>
      <c r="F5075" s="68">
        <v>6.8000000000000005E-2</v>
      </c>
      <c r="G5075" s="69">
        <f t="shared" si="295"/>
        <v>3.8732120000000001</v>
      </c>
      <c r="H5075" s="70">
        <f t="shared" si="296"/>
        <v>60.832211999999998</v>
      </c>
    </row>
    <row r="5076" spans="1:8" x14ac:dyDescent="0.25">
      <c r="A5076" s="33" t="str">
        <f t="shared" si="293"/>
        <v>Switzerland70</v>
      </c>
      <c r="B5076" s="32" t="s">
        <v>1426</v>
      </c>
      <c r="C5076" s="33">
        <v>70</v>
      </c>
      <c r="D5076" s="34">
        <v>55.3</v>
      </c>
      <c r="E5076" s="34">
        <f t="shared" si="294"/>
        <v>56.958999999999996</v>
      </c>
      <c r="F5076" s="68">
        <v>6.8000000000000005E-2</v>
      </c>
      <c r="G5076" s="69">
        <f t="shared" si="295"/>
        <v>3.8732120000000001</v>
      </c>
      <c r="H5076" s="70">
        <f t="shared" si="296"/>
        <v>60.832211999999998</v>
      </c>
    </row>
    <row r="5077" spans="1:8" x14ac:dyDescent="0.25">
      <c r="A5077" s="33" t="str">
        <f t="shared" si="293"/>
        <v>Switzerland70.5</v>
      </c>
      <c r="B5077" s="32" t="s">
        <v>1426</v>
      </c>
      <c r="C5077" s="33">
        <v>70.5</v>
      </c>
      <c r="D5077" s="34">
        <v>55.3</v>
      </c>
      <c r="E5077" s="34">
        <f t="shared" si="294"/>
        <v>56.958999999999996</v>
      </c>
      <c r="F5077" s="68">
        <v>6.8000000000000005E-2</v>
      </c>
      <c r="G5077" s="69">
        <f t="shared" si="295"/>
        <v>3.8732120000000001</v>
      </c>
      <c r="H5077" s="70">
        <f t="shared" si="296"/>
        <v>60.832211999999998</v>
      </c>
    </row>
    <row r="5078" spans="1:8" x14ac:dyDescent="0.25">
      <c r="A5078" s="33" t="str">
        <f t="shared" si="293"/>
        <v>UK0.5</v>
      </c>
      <c r="B5078" s="32" t="s">
        <v>1415</v>
      </c>
      <c r="C5078" s="33">
        <v>0.5</v>
      </c>
      <c r="D5078" s="34">
        <v>7</v>
      </c>
      <c r="E5078" s="34">
        <f t="shared" si="294"/>
        <v>7.21</v>
      </c>
      <c r="F5078" s="68">
        <v>6.8000000000000005E-2</v>
      </c>
      <c r="G5078" s="69">
        <f t="shared" si="295"/>
        <v>0.49028000000000005</v>
      </c>
      <c r="H5078" s="70">
        <f t="shared" si="296"/>
        <v>7.7002800000000002</v>
      </c>
    </row>
    <row r="5079" spans="1:8" x14ac:dyDescent="0.25">
      <c r="A5079" s="33" t="str">
        <f t="shared" ref="A5079:A5142" si="297">CONCATENATE(B5079,C5079)</f>
        <v>UK1</v>
      </c>
      <c r="B5079" s="32" t="s">
        <v>1415</v>
      </c>
      <c r="C5079" s="33">
        <v>1</v>
      </c>
      <c r="D5079" s="34">
        <v>7</v>
      </c>
      <c r="E5079" s="34">
        <f t="shared" si="294"/>
        <v>7.21</v>
      </c>
      <c r="F5079" s="68">
        <v>6.8000000000000005E-2</v>
      </c>
      <c r="G5079" s="69">
        <f t="shared" si="295"/>
        <v>0.49028000000000005</v>
      </c>
      <c r="H5079" s="70">
        <f t="shared" si="296"/>
        <v>7.7002800000000002</v>
      </c>
    </row>
    <row r="5080" spans="1:8" x14ac:dyDescent="0.25">
      <c r="A5080" s="33" t="str">
        <f t="shared" si="297"/>
        <v>UK1.5</v>
      </c>
      <c r="B5080" s="32" t="s">
        <v>1415</v>
      </c>
      <c r="C5080" s="33">
        <v>1.5</v>
      </c>
      <c r="D5080" s="34">
        <v>7</v>
      </c>
      <c r="E5080" s="34">
        <f t="shared" si="294"/>
        <v>7.21</v>
      </c>
      <c r="F5080" s="68">
        <v>6.8000000000000005E-2</v>
      </c>
      <c r="G5080" s="69">
        <f t="shared" si="295"/>
        <v>0.49028000000000005</v>
      </c>
      <c r="H5080" s="70">
        <f t="shared" si="296"/>
        <v>7.7002800000000002</v>
      </c>
    </row>
    <row r="5081" spans="1:8" x14ac:dyDescent="0.25">
      <c r="A5081" s="33" t="str">
        <f t="shared" si="297"/>
        <v>UK2</v>
      </c>
      <c r="B5081" s="32" t="s">
        <v>1415</v>
      </c>
      <c r="C5081" s="33">
        <v>2</v>
      </c>
      <c r="D5081" s="34">
        <v>7</v>
      </c>
      <c r="E5081" s="34">
        <f t="shared" si="294"/>
        <v>7.21</v>
      </c>
      <c r="F5081" s="68">
        <v>6.8000000000000005E-2</v>
      </c>
      <c r="G5081" s="69">
        <f t="shared" si="295"/>
        <v>0.49028000000000005</v>
      </c>
      <c r="H5081" s="70">
        <f t="shared" si="296"/>
        <v>7.7002800000000002</v>
      </c>
    </row>
    <row r="5082" spans="1:8" x14ac:dyDescent="0.25">
      <c r="A5082" s="33" t="str">
        <f t="shared" si="297"/>
        <v>UK2.5</v>
      </c>
      <c r="B5082" s="32" t="s">
        <v>1415</v>
      </c>
      <c r="C5082" s="33">
        <v>2.5</v>
      </c>
      <c r="D5082" s="34">
        <v>7</v>
      </c>
      <c r="E5082" s="34">
        <f t="shared" si="294"/>
        <v>7.21</v>
      </c>
      <c r="F5082" s="68">
        <v>6.8000000000000005E-2</v>
      </c>
      <c r="G5082" s="69">
        <f t="shared" si="295"/>
        <v>0.49028000000000005</v>
      </c>
      <c r="H5082" s="70">
        <f t="shared" si="296"/>
        <v>7.7002800000000002</v>
      </c>
    </row>
    <row r="5083" spans="1:8" x14ac:dyDescent="0.25">
      <c r="A5083" s="33" t="str">
        <f t="shared" si="297"/>
        <v>UK3</v>
      </c>
      <c r="B5083" s="32" t="s">
        <v>1415</v>
      </c>
      <c r="C5083" s="33">
        <v>3</v>
      </c>
      <c r="D5083" s="34">
        <v>7</v>
      </c>
      <c r="E5083" s="34">
        <f t="shared" si="294"/>
        <v>7.21</v>
      </c>
      <c r="F5083" s="68">
        <v>6.8000000000000005E-2</v>
      </c>
      <c r="G5083" s="69">
        <f t="shared" si="295"/>
        <v>0.49028000000000005</v>
      </c>
      <c r="H5083" s="70">
        <f t="shared" si="296"/>
        <v>7.7002800000000002</v>
      </c>
    </row>
    <row r="5084" spans="1:8" x14ac:dyDescent="0.25">
      <c r="A5084" s="33" t="str">
        <f t="shared" si="297"/>
        <v>UK3.5</v>
      </c>
      <c r="B5084" s="32" t="s">
        <v>1415</v>
      </c>
      <c r="C5084" s="33">
        <v>3.5</v>
      </c>
      <c r="D5084" s="34">
        <v>7</v>
      </c>
      <c r="E5084" s="34">
        <f t="shared" si="294"/>
        <v>7.21</v>
      </c>
      <c r="F5084" s="68">
        <v>6.8000000000000005E-2</v>
      </c>
      <c r="G5084" s="69">
        <f t="shared" si="295"/>
        <v>0.49028000000000005</v>
      </c>
      <c r="H5084" s="70">
        <f t="shared" si="296"/>
        <v>7.7002800000000002</v>
      </c>
    </row>
    <row r="5085" spans="1:8" x14ac:dyDescent="0.25">
      <c r="A5085" s="33" t="str">
        <f t="shared" si="297"/>
        <v>UK4</v>
      </c>
      <c r="B5085" s="32" t="s">
        <v>1415</v>
      </c>
      <c r="C5085" s="33">
        <v>4</v>
      </c>
      <c r="D5085" s="34">
        <v>7</v>
      </c>
      <c r="E5085" s="34">
        <f t="shared" si="294"/>
        <v>7.21</v>
      </c>
      <c r="F5085" s="68">
        <v>6.8000000000000005E-2</v>
      </c>
      <c r="G5085" s="69">
        <f t="shared" si="295"/>
        <v>0.49028000000000005</v>
      </c>
      <c r="H5085" s="70">
        <f t="shared" si="296"/>
        <v>7.7002800000000002</v>
      </c>
    </row>
    <row r="5086" spans="1:8" x14ac:dyDescent="0.25">
      <c r="A5086" s="33" t="str">
        <f t="shared" si="297"/>
        <v>UK4.5</v>
      </c>
      <c r="B5086" s="32" t="s">
        <v>1415</v>
      </c>
      <c r="C5086" s="33">
        <v>4.5</v>
      </c>
      <c r="D5086" s="34">
        <v>7</v>
      </c>
      <c r="E5086" s="34">
        <f t="shared" si="294"/>
        <v>7.21</v>
      </c>
      <c r="F5086" s="68">
        <v>6.8000000000000005E-2</v>
      </c>
      <c r="G5086" s="69">
        <f t="shared" si="295"/>
        <v>0.49028000000000005</v>
      </c>
      <c r="H5086" s="70">
        <f t="shared" si="296"/>
        <v>7.7002800000000002</v>
      </c>
    </row>
    <row r="5087" spans="1:8" x14ac:dyDescent="0.25">
      <c r="A5087" s="33" t="str">
        <f t="shared" si="297"/>
        <v>UK5</v>
      </c>
      <c r="B5087" s="32" t="s">
        <v>1415</v>
      </c>
      <c r="C5087" s="33">
        <v>5</v>
      </c>
      <c r="D5087" s="34">
        <v>7</v>
      </c>
      <c r="E5087" s="34">
        <f t="shared" si="294"/>
        <v>7.21</v>
      </c>
      <c r="F5087" s="68">
        <v>6.8000000000000005E-2</v>
      </c>
      <c r="G5087" s="69">
        <f t="shared" si="295"/>
        <v>0.49028000000000005</v>
      </c>
      <c r="H5087" s="70">
        <f t="shared" si="296"/>
        <v>7.7002800000000002</v>
      </c>
    </row>
    <row r="5088" spans="1:8" x14ac:dyDescent="0.25">
      <c r="A5088" s="33" t="str">
        <f t="shared" si="297"/>
        <v>UK5.5</v>
      </c>
      <c r="B5088" s="32" t="s">
        <v>1415</v>
      </c>
      <c r="C5088" s="33">
        <v>5.5</v>
      </c>
      <c r="D5088" s="34">
        <v>7</v>
      </c>
      <c r="E5088" s="34">
        <f t="shared" si="294"/>
        <v>7.21</v>
      </c>
      <c r="F5088" s="68">
        <v>6.8000000000000005E-2</v>
      </c>
      <c r="G5088" s="69">
        <f t="shared" si="295"/>
        <v>0.49028000000000005</v>
      </c>
      <c r="H5088" s="70">
        <f t="shared" si="296"/>
        <v>7.7002800000000002</v>
      </c>
    </row>
    <row r="5089" spans="1:8" x14ac:dyDescent="0.25">
      <c r="A5089" s="33" t="str">
        <f t="shared" si="297"/>
        <v>UK6</v>
      </c>
      <c r="B5089" s="32" t="s">
        <v>1415</v>
      </c>
      <c r="C5089" s="33">
        <v>6</v>
      </c>
      <c r="D5089" s="34">
        <v>7</v>
      </c>
      <c r="E5089" s="34">
        <f t="shared" si="294"/>
        <v>7.21</v>
      </c>
      <c r="F5089" s="68">
        <v>6.8000000000000005E-2</v>
      </c>
      <c r="G5089" s="69">
        <f t="shared" si="295"/>
        <v>0.49028000000000005</v>
      </c>
      <c r="H5089" s="70">
        <f t="shared" si="296"/>
        <v>7.7002800000000002</v>
      </c>
    </row>
    <row r="5090" spans="1:8" x14ac:dyDescent="0.25">
      <c r="A5090" s="33" t="str">
        <f t="shared" si="297"/>
        <v>UK6.5</v>
      </c>
      <c r="B5090" s="32" t="s">
        <v>1415</v>
      </c>
      <c r="C5090" s="33">
        <v>6.5</v>
      </c>
      <c r="D5090" s="34">
        <v>7</v>
      </c>
      <c r="E5090" s="34">
        <f t="shared" si="294"/>
        <v>7.21</v>
      </c>
      <c r="F5090" s="68">
        <v>6.8000000000000005E-2</v>
      </c>
      <c r="G5090" s="69">
        <f t="shared" si="295"/>
        <v>0.49028000000000005</v>
      </c>
      <c r="H5090" s="70">
        <f t="shared" si="296"/>
        <v>7.7002800000000002</v>
      </c>
    </row>
    <row r="5091" spans="1:8" x14ac:dyDescent="0.25">
      <c r="A5091" s="33" t="str">
        <f t="shared" si="297"/>
        <v>UK7</v>
      </c>
      <c r="B5091" s="32" t="s">
        <v>1415</v>
      </c>
      <c r="C5091" s="33">
        <v>7</v>
      </c>
      <c r="D5091" s="34">
        <v>7</v>
      </c>
      <c r="E5091" s="34">
        <f t="shared" si="294"/>
        <v>7.21</v>
      </c>
      <c r="F5091" s="68">
        <v>6.8000000000000005E-2</v>
      </c>
      <c r="G5091" s="69">
        <f t="shared" si="295"/>
        <v>0.49028000000000005</v>
      </c>
      <c r="H5091" s="70">
        <f t="shared" si="296"/>
        <v>7.7002800000000002</v>
      </c>
    </row>
    <row r="5092" spans="1:8" x14ac:dyDescent="0.25">
      <c r="A5092" s="33" t="str">
        <f t="shared" si="297"/>
        <v>UK7.5</v>
      </c>
      <c r="B5092" s="32" t="s">
        <v>1415</v>
      </c>
      <c r="C5092" s="33">
        <v>7.5</v>
      </c>
      <c r="D5092" s="34">
        <v>7</v>
      </c>
      <c r="E5092" s="34">
        <f t="shared" si="294"/>
        <v>7.21</v>
      </c>
      <c r="F5092" s="68">
        <v>6.8000000000000005E-2</v>
      </c>
      <c r="G5092" s="69">
        <f t="shared" si="295"/>
        <v>0.49028000000000005</v>
      </c>
      <c r="H5092" s="70">
        <f t="shared" si="296"/>
        <v>7.7002800000000002</v>
      </c>
    </row>
    <row r="5093" spans="1:8" x14ac:dyDescent="0.25">
      <c r="A5093" s="33" t="str">
        <f t="shared" si="297"/>
        <v>UK8</v>
      </c>
      <c r="B5093" s="32" t="s">
        <v>1415</v>
      </c>
      <c r="C5093" s="33">
        <v>8</v>
      </c>
      <c r="D5093" s="34">
        <v>7</v>
      </c>
      <c r="E5093" s="34">
        <f t="shared" si="294"/>
        <v>7.21</v>
      </c>
      <c r="F5093" s="68">
        <v>6.8000000000000005E-2</v>
      </c>
      <c r="G5093" s="69">
        <f t="shared" si="295"/>
        <v>0.49028000000000005</v>
      </c>
      <c r="H5093" s="70">
        <f t="shared" si="296"/>
        <v>7.7002800000000002</v>
      </c>
    </row>
    <row r="5094" spans="1:8" x14ac:dyDescent="0.25">
      <c r="A5094" s="33" t="str">
        <f t="shared" si="297"/>
        <v>UK8.5</v>
      </c>
      <c r="B5094" s="32" t="s">
        <v>1415</v>
      </c>
      <c r="C5094" s="33">
        <v>8.5</v>
      </c>
      <c r="D5094" s="34">
        <v>7</v>
      </c>
      <c r="E5094" s="34">
        <f t="shared" si="294"/>
        <v>7.21</v>
      </c>
      <c r="F5094" s="68">
        <v>6.8000000000000005E-2</v>
      </c>
      <c r="G5094" s="69">
        <f t="shared" si="295"/>
        <v>0.49028000000000005</v>
      </c>
      <c r="H5094" s="70">
        <f t="shared" si="296"/>
        <v>7.7002800000000002</v>
      </c>
    </row>
    <row r="5095" spans="1:8" x14ac:dyDescent="0.25">
      <c r="A5095" s="33" t="str">
        <f t="shared" si="297"/>
        <v>UK9</v>
      </c>
      <c r="B5095" s="32" t="s">
        <v>1415</v>
      </c>
      <c r="C5095" s="33">
        <v>9</v>
      </c>
      <c r="D5095" s="34">
        <v>7</v>
      </c>
      <c r="E5095" s="34">
        <f t="shared" si="294"/>
        <v>7.21</v>
      </c>
      <c r="F5095" s="68">
        <v>6.8000000000000005E-2</v>
      </c>
      <c r="G5095" s="69">
        <f t="shared" si="295"/>
        <v>0.49028000000000005</v>
      </c>
      <c r="H5095" s="70">
        <f t="shared" si="296"/>
        <v>7.7002800000000002</v>
      </c>
    </row>
    <row r="5096" spans="1:8" x14ac:dyDescent="0.25">
      <c r="A5096" s="33" t="str">
        <f t="shared" si="297"/>
        <v>UK9.5</v>
      </c>
      <c r="B5096" s="32" t="s">
        <v>1415</v>
      </c>
      <c r="C5096" s="33">
        <v>9.5</v>
      </c>
      <c r="D5096" s="34">
        <v>7</v>
      </c>
      <c r="E5096" s="34">
        <f t="shared" si="294"/>
        <v>7.21</v>
      </c>
      <c r="F5096" s="68">
        <v>6.8000000000000005E-2</v>
      </c>
      <c r="G5096" s="69">
        <f t="shared" si="295"/>
        <v>0.49028000000000005</v>
      </c>
      <c r="H5096" s="70">
        <f t="shared" si="296"/>
        <v>7.7002800000000002</v>
      </c>
    </row>
    <row r="5097" spans="1:8" x14ac:dyDescent="0.25">
      <c r="A5097" s="33" t="str">
        <f t="shared" si="297"/>
        <v>UK10</v>
      </c>
      <c r="B5097" s="32" t="s">
        <v>1415</v>
      </c>
      <c r="C5097" s="33">
        <v>10</v>
      </c>
      <c r="D5097" s="34">
        <v>7</v>
      </c>
      <c r="E5097" s="34">
        <f t="shared" si="294"/>
        <v>7.21</v>
      </c>
      <c r="F5097" s="68">
        <v>6.8000000000000005E-2</v>
      </c>
      <c r="G5097" s="69">
        <f t="shared" si="295"/>
        <v>0.49028000000000005</v>
      </c>
      <c r="H5097" s="70">
        <f t="shared" si="296"/>
        <v>7.7002800000000002</v>
      </c>
    </row>
    <row r="5098" spans="1:8" x14ac:dyDescent="0.25">
      <c r="A5098" s="33" t="str">
        <f t="shared" si="297"/>
        <v>UK10.5</v>
      </c>
      <c r="B5098" s="32" t="s">
        <v>1415</v>
      </c>
      <c r="C5098" s="33">
        <v>10.5</v>
      </c>
      <c r="D5098" s="34">
        <v>7</v>
      </c>
      <c r="E5098" s="34">
        <f t="shared" si="294"/>
        <v>7.21</v>
      </c>
      <c r="F5098" s="68">
        <v>6.8000000000000005E-2</v>
      </c>
      <c r="G5098" s="69">
        <f t="shared" si="295"/>
        <v>0.49028000000000005</v>
      </c>
      <c r="H5098" s="70">
        <f t="shared" si="296"/>
        <v>7.7002800000000002</v>
      </c>
    </row>
    <row r="5099" spans="1:8" x14ac:dyDescent="0.25">
      <c r="A5099" s="33" t="str">
        <f t="shared" si="297"/>
        <v>UK11</v>
      </c>
      <c r="B5099" s="32" t="s">
        <v>1415</v>
      </c>
      <c r="C5099" s="33">
        <v>11</v>
      </c>
      <c r="D5099" s="34">
        <v>7</v>
      </c>
      <c r="E5099" s="34">
        <f t="shared" si="294"/>
        <v>7.21</v>
      </c>
      <c r="F5099" s="68">
        <v>6.8000000000000005E-2</v>
      </c>
      <c r="G5099" s="69">
        <f t="shared" si="295"/>
        <v>0.49028000000000005</v>
      </c>
      <c r="H5099" s="70">
        <f t="shared" si="296"/>
        <v>7.7002800000000002</v>
      </c>
    </row>
    <row r="5100" spans="1:8" x14ac:dyDescent="0.25">
      <c r="A5100" s="33" t="str">
        <f t="shared" si="297"/>
        <v>UK11.5</v>
      </c>
      <c r="B5100" s="32" t="s">
        <v>1415</v>
      </c>
      <c r="C5100" s="33">
        <v>11.5</v>
      </c>
      <c r="D5100" s="34">
        <v>7</v>
      </c>
      <c r="E5100" s="34">
        <f t="shared" si="294"/>
        <v>7.21</v>
      </c>
      <c r="F5100" s="68">
        <v>6.8000000000000005E-2</v>
      </c>
      <c r="G5100" s="69">
        <f t="shared" si="295"/>
        <v>0.49028000000000005</v>
      </c>
      <c r="H5100" s="70">
        <f t="shared" si="296"/>
        <v>7.7002800000000002</v>
      </c>
    </row>
    <row r="5101" spans="1:8" x14ac:dyDescent="0.25">
      <c r="A5101" s="33" t="str">
        <f t="shared" si="297"/>
        <v>UK12</v>
      </c>
      <c r="B5101" s="32" t="s">
        <v>1415</v>
      </c>
      <c r="C5101" s="33">
        <v>12</v>
      </c>
      <c r="D5101" s="34">
        <v>7</v>
      </c>
      <c r="E5101" s="34">
        <f t="shared" si="294"/>
        <v>7.21</v>
      </c>
      <c r="F5101" s="68">
        <v>6.8000000000000005E-2</v>
      </c>
      <c r="G5101" s="69">
        <f t="shared" si="295"/>
        <v>0.49028000000000005</v>
      </c>
      <c r="H5101" s="70">
        <f t="shared" si="296"/>
        <v>7.7002800000000002</v>
      </c>
    </row>
    <row r="5102" spans="1:8" x14ac:dyDescent="0.25">
      <c r="A5102" s="33" t="str">
        <f t="shared" si="297"/>
        <v>UK12.5</v>
      </c>
      <c r="B5102" s="32" t="s">
        <v>1415</v>
      </c>
      <c r="C5102" s="33">
        <v>12.5</v>
      </c>
      <c r="D5102" s="34">
        <v>7</v>
      </c>
      <c r="E5102" s="34">
        <f t="shared" si="294"/>
        <v>7.21</v>
      </c>
      <c r="F5102" s="68">
        <v>6.8000000000000005E-2</v>
      </c>
      <c r="G5102" s="69">
        <f t="shared" si="295"/>
        <v>0.49028000000000005</v>
      </c>
      <c r="H5102" s="70">
        <f t="shared" si="296"/>
        <v>7.7002800000000002</v>
      </c>
    </row>
    <row r="5103" spans="1:8" x14ac:dyDescent="0.25">
      <c r="A5103" s="33" t="str">
        <f t="shared" si="297"/>
        <v>UK13</v>
      </c>
      <c r="B5103" s="32" t="s">
        <v>1415</v>
      </c>
      <c r="C5103" s="33">
        <v>13</v>
      </c>
      <c r="D5103" s="34">
        <v>7</v>
      </c>
      <c r="E5103" s="34">
        <f t="shared" si="294"/>
        <v>7.21</v>
      </c>
      <c r="F5103" s="68">
        <v>6.8000000000000005E-2</v>
      </c>
      <c r="G5103" s="69">
        <f t="shared" si="295"/>
        <v>0.49028000000000005</v>
      </c>
      <c r="H5103" s="70">
        <f t="shared" si="296"/>
        <v>7.7002800000000002</v>
      </c>
    </row>
    <row r="5104" spans="1:8" x14ac:dyDescent="0.25">
      <c r="A5104" s="33" t="str">
        <f t="shared" si="297"/>
        <v>UK13.5</v>
      </c>
      <c r="B5104" s="32" t="s">
        <v>1415</v>
      </c>
      <c r="C5104" s="33">
        <v>13.5</v>
      </c>
      <c r="D5104" s="34">
        <v>7</v>
      </c>
      <c r="E5104" s="34">
        <f t="shared" si="294"/>
        <v>7.21</v>
      </c>
      <c r="F5104" s="68">
        <v>6.8000000000000005E-2</v>
      </c>
      <c r="G5104" s="69">
        <f t="shared" si="295"/>
        <v>0.49028000000000005</v>
      </c>
      <c r="H5104" s="70">
        <f t="shared" si="296"/>
        <v>7.7002800000000002</v>
      </c>
    </row>
    <row r="5105" spans="1:8" x14ac:dyDescent="0.25">
      <c r="A5105" s="33" t="str">
        <f t="shared" si="297"/>
        <v>UK14</v>
      </c>
      <c r="B5105" s="32" t="s">
        <v>1415</v>
      </c>
      <c r="C5105" s="33">
        <v>14</v>
      </c>
      <c r="D5105" s="34">
        <v>7</v>
      </c>
      <c r="E5105" s="34">
        <f t="shared" si="294"/>
        <v>7.21</v>
      </c>
      <c r="F5105" s="68">
        <v>6.8000000000000005E-2</v>
      </c>
      <c r="G5105" s="69">
        <f t="shared" si="295"/>
        <v>0.49028000000000005</v>
      </c>
      <c r="H5105" s="70">
        <f t="shared" si="296"/>
        <v>7.7002800000000002</v>
      </c>
    </row>
    <row r="5106" spans="1:8" x14ac:dyDescent="0.25">
      <c r="A5106" s="33" t="str">
        <f t="shared" si="297"/>
        <v>UK14.5</v>
      </c>
      <c r="B5106" s="32" t="s">
        <v>1415</v>
      </c>
      <c r="C5106" s="33">
        <v>14.5</v>
      </c>
      <c r="D5106" s="34">
        <v>7</v>
      </c>
      <c r="E5106" s="34">
        <f t="shared" si="294"/>
        <v>7.21</v>
      </c>
      <c r="F5106" s="68">
        <v>6.8000000000000005E-2</v>
      </c>
      <c r="G5106" s="69">
        <f t="shared" si="295"/>
        <v>0.49028000000000005</v>
      </c>
      <c r="H5106" s="70">
        <f t="shared" si="296"/>
        <v>7.7002800000000002</v>
      </c>
    </row>
    <row r="5107" spans="1:8" x14ac:dyDescent="0.25">
      <c r="A5107" s="33" t="str">
        <f t="shared" si="297"/>
        <v>UK15</v>
      </c>
      <c r="B5107" s="32" t="s">
        <v>1415</v>
      </c>
      <c r="C5107" s="33">
        <v>15</v>
      </c>
      <c r="D5107" s="34">
        <v>7</v>
      </c>
      <c r="E5107" s="34">
        <f t="shared" si="294"/>
        <v>7.21</v>
      </c>
      <c r="F5107" s="68">
        <v>6.8000000000000005E-2</v>
      </c>
      <c r="G5107" s="69">
        <f t="shared" si="295"/>
        <v>0.49028000000000005</v>
      </c>
      <c r="H5107" s="70">
        <f t="shared" si="296"/>
        <v>7.7002800000000002</v>
      </c>
    </row>
    <row r="5108" spans="1:8" x14ac:dyDescent="0.25">
      <c r="A5108" s="33" t="str">
        <f t="shared" si="297"/>
        <v>UK15.5</v>
      </c>
      <c r="B5108" s="32" t="s">
        <v>1415</v>
      </c>
      <c r="C5108" s="33">
        <v>15.5</v>
      </c>
      <c r="D5108" s="34">
        <v>7</v>
      </c>
      <c r="E5108" s="34">
        <f t="shared" si="294"/>
        <v>7.21</v>
      </c>
      <c r="F5108" s="68">
        <v>6.8000000000000005E-2</v>
      </c>
      <c r="G5108" s="69">
        <f t="shared" si="295"/>
        <v>0.49028000000000005</v>
      </c>
      <c r="H5108" s="70">
        <f t="shared" si="296"/>
        <v>7.7002800000000002</v>
      </c>
    </row>
    <row r="5109" spans="1:8" x14ac:dyDescent="0.25">
      <c r="A5109" s="33" t="str">
        <f t="shared" si="297"/>
        <v>UK16</v>
      </c>
      <c r="B5109" s="32" t="s">
        <v>1415</v>
      </c>
      <c r="C5109" s="33">
        <v>16</v>
      </c>
      <c r="D5109" s="34">
        <v>7</v>
      </c>
      <c r="E5109" s="34">
        <f t="shared" si="294"/>
        <v>7.21</v>
      </c>
      <c r="F5109" s="68">
        <v>6.8000000000000005E-2</v>
      </c>
      <c r="G5109" s="69">
        <f t="shared" si="295"/>
        <v>0.49028000000000005</v>
      </c>
      <c r="H5109" s="70">
        <f t="shared" si="296"/>
        <v>7.7002800000000002</v>
      </c>
    </row>
    <row r="5110" spans="1:8" x14ac:dyDescent="0.25">
      <c r="A5110" s="33" t="str">
        <f t="shared" si="297"/>
        <v>UK16.5</v>
      </c>
      <c r="B5110" s="32" t="s">
        <v>1415</v>
      </c>
      <c r="C5110" s="33">
        <v>16.5</v>
      </c>
      <c r="D5110" s="34">
        <v>7</v>
      </c>
      <c r="E5110" s="34">
        <f t="shared" si="294"/>
        <v>7.21</v>
      </c>
      <c r="F5110" s="68">
        <v>6.8000000000000005E-2</v>
      </c>
      <c r="G5110" s="69">
        <f t="shared" si="295"/>
        <v>0.49028000000000005</v>
      </c>
      <c r="H5110" s="70">
        <f t="shared" si="296"/>
        <v>7.7002800000000002</v>
      </c>
    </row>
    <row r="5111" spans="1:8" x14ac:dyDescent="0.25">
      <c r="A5111" s="33" t="str">
        <f t="shared" si="297"/>
        <v>UK17</v>
      </c>
      <c r="B5111" s="32" t="s">
        <v>1415</v>
      </c>
      <c r="C5111" s="33">
        <v>17</v>
      </c>
      <c r="D5111" s="34">
        <v>7</v>
      </c>
      <c r="E5111" s="34">
        <f t="shared" si="294"/>
        <v>7.21</v>
      </c>
      <c r="F5111" s="68">
        <v>6.8000000000000005E-2</v>
      </c>
      <c r="G5111" s="69">
        <f t="shared" si="295"/>
        <v>0.49028000000000005</v>
      </c>
      <c r="H5111" s="70">
        <f t="shared" si="296"/>
        <v>7.7002800000000002</v>
      </c>
    </row>
    <row r="5112" spans="1:8" x14ac:dyDescent="0.25">
      <c r="A5112" s="33" t="str">
        <f t="shared" si="297"/>
        <v>UK17.5</v>
      </c>
      <c r="B5112" s="32" t="s">
        <v>1415</v>
      </c>
      <c r="C5112" s="33">
        <v>17.5</v>
      </c>
      <c r="D5112" s="34">
        <v>7</v>
      </c>
      <c r="E5112" s="34">
        <f t="shared" si="294"/>
        <v>7.21</v>
      </c>
      <c r="F5112" s="68">
        <v>6.8000000000000005E-2</v>
      </c>
      <c r="G5112" s="69">
        <f t="shared" si="295"/>
        <v>0.49028000000000005</v>
      </c>
      <c r="H5112" s="70">
        <f t="shared" si="296"/>
        <v>7.7002800000000002</v>
      </c>
    </row>
    <row r="5113" spans="1:8" x14ac:dyDescent="0.25">
      <c r="A5113" s="33" t="str">
        <f t="shared" si="297"/>
        <v>UK18</v>
      </c>
      <c r="B5113" s="32" t="s">
        <v>1415</v>
      </c>
      <c r="C5113" s="33">
        <v>18</v>
      </c>
      <c r="D5113" s="34">
        <v>7</v>
      </c>
      <c r="E5113" s="34">
        <f t="shared" si="294"/>
        <v>7.21</v>
      </c>
      <c r="F5113" s="68">
        <v>6.8000000000000005E-2</v>
      </c>
      <c r="G5113" s="69">
        <f t="shared" si="295"/>
        <v>0.49028000000000005</v>
      </c>
      <c r="H5113" s="70">
        <f t="shared" si="296"/>
        <v>7.7002800000000002</v>
      </c>
    </row>
    <row r="5114" spans="1:8" x14ac:dyDescent="0.25">
      <c r="A5114" s="33" t="str">
        <f t="shared" si="297"/>
        <v>UK18.5</v>
      </c>
      <c r="B5114" s="32" t="s">
        <v>1415</v>
      </c>
      <c r="C5114" s="33">
        <v>18.5</v>
      </c>
      <c r="D5114" s="34">
        <v>7</v>
      </c>
      <c r="E5114" s="34">
        <f t="shared" si="294"/>
        <v>7.21</v>
      </c>
      <c r="F5114" s="68">
        <v>6.8000000000000005E-2</v>
      </c>
      <c r="G5114" s="69">
        <f t="shared" si="295"/>
        <v>0.49028000000000005</v>
      </c>
      <c r="H5114" s="70">
        <f t="shared" si="296"/>
        <v>7.7002800000000002</v>
      </c>
    </row>
    <row r="5115" spans="1:8" x14ac:dyDescent="0.25">
      <c r="A5115" s="33" t="str">
        <f t="shared" si="297"/>
        <v>UK19</v>
      </c>
      <c r="B5115" s="32" t="s">
        <v>1415</v>
      </c>
      <c r="C5115" s="33">
        <v>19</v>
      </c>
      <c r="D5115" s="34">
        <v>7</v>
      </c>
      <c r="E5115" s="34">
        <f t="shared" si="294"/>
        <v>7.21</v>
      </c>
      <c r="F5115" s="68">
        <v>6.8000000000000005E-2</v>
      </c>
      <c r="G5115" s="69">
        <f t="shared" si="295"/>
        <v>0.49028000000000005</v>
      </c>
      <c r="H5115" s="70">
        <f t="shared" si="296"/>
        <v>7.7002800000000002</v>
      </c>
    </row>
    <row r="5116" spans="1:8" x14ac:dyDescent="0.25">
      <c r="A5116" s="33" t="str">
        <f t="shared" si="297"/>
        <v>UK19.5</v>
      </c>
      <c r="B5116" s="32" t="s">
        <v>1415</v>
      </c>
      <c r="C5116" s="33">
        <v>19.5</v>
      </c>
      <c r="D5116" s="34">
        <v>7</v>
      </c>
      <c r="E5116" s="34">
        <f t="shared" si="294"/>
        <v>7.21</v>
      </c>
      <c r="F5116" s="68">
        <v>6.8000000000000005E-2</v>
      </c>
      <c r="G5116" s="69">
        <f t="shared" si="295"/>
        <v>0.49028000000000005</v>
      </c>
      <c r="H5116" s="70">
        <f t="shared" si="296"/>
        <v>7.7002800000000002</v>
      </c>
    </row>
    <row r="5117" spans="1:8" x14ac:dyDescent="0.25">
      <c r="A5117" s="33" t="str">
        <f t="shared" si="297"/>
        <v>UK20</v>
      </c>
      <c r="B5117" s="32" t="s">
        <v>1415</v>
      </c>
      <c r="C5117" s="33">
        <v>20</v>
      </c>
      <c r="D5117" s="34">
        <v>7</v>
      </c>
      <c r="E5117" s="34">
        <f t="shared" si="294"/>
        <v>7.21</v>
      </c>
      <c r="F5117" s="68">
        <v>6.8000000000000005E-2</v>
      </c>
      <c r="G5117" s="69">
        <f t="shared" si="295"/>
        <v>0.49028000000000005</v>
      </c>
      <c r="H5117" s="70">
        <f t="shared" si="296"/>
        <v>7.7002800000000002</v>
      </c>
    </row>
    <row r="5118" spans="1:8" x14ac:dyDescent="0.25">
      <c r="A5118" s="33" t="str">
        <f t="shared" si="297"/>
        <v>UK20.5</v>
      </c>
      <c r="B5118" s="32" t="s">
        <v>1415</v>
      </c>
      <c r="C5118" s="33">
        <v>20.5</v>
      </c>
      <c r="D5118" s="34">
        <v>7</v>
      </c>
      <c r="E5118" s="34">
        <f t="shared" si="294"/>
        <v>7.21</v>
      </c>
      <c r="F5118" s="68">
        <v>6.8000000000000005E-2</v>
      </c>
      <c r="G5118" s="69">
        <f t="shared" si="295"/>
        <v>0.49028000000000005</v>
      </c>
      <c r="H5118" s="70">
        <f t="shared" si="296"/>
        <v>7.7002800000000002</v>
      </c>
    </row>
    <row r="5119" spans="1:8" x14ac:dyDescent="0.25">
      <c r="A5119" s="33" t="str">
        <f t="shared" si="297"/>
        <v>UK21</v>
      </c>
      <c r="B5119" s="32" t="s">
        <v>1415</v>
      </c>
      <c r="C5119" s="33">
        <v>21</v>
      </c>
      <c r="D5119" s="34">
        <v>7</v>
      </c>
      <c r="E5119" s="34">
        <f t="shared" si="294"/>
        <v>7.21</v>
      </c>
      <c r="F5119" s="68">
        <v>6.8000000000000005E-2</v>
      </c>
      <c r="G5119" s="69">
        <f t="shared" si="295"/>
        <v>0.49028000000000005</v>
      </c>
      <c r="H5119" s="70">
        <f t="shared" si="296"/>
        <v>7.7002800000000002</v>
      </c>
    </row>
    <row r="5120" spans="1:8" x14ac:dyDescent="0.25">
      <c r="A5120" s="33" t="str">
        <f t="shared" si="297"/>
        <v>UK21.5</v>
      </c>
      <c r="B5120" s="32" t="s">
        <v>1415</v>
      </c>
      <c r="C5120" s="33">
        <v>21.5</v>
      </c>
      <c r="D5120" s="34">
        <v>7</v>
      </c>
      <c r="E5120" s="34">
        <f t="shared" si="294"/>
        <v>7.21</v>
      </c>
      <c r="F5120" s="68">
        <v>6.8000000000000005E-2</v>
      </c>
      <c r="G5120" s="69">
        <f t="shared" si="295"/>
        <v>0.49028000000000005</v>
      </c>
      <c r="H5120" s="70">
        <f t="shared" si="296"/>
        <v>7.7002800000000002</v>
      </c>
    </row>
    <row r="5121" spans="1:8" x14ac:dyDescent="0.25">
      <c r="A5121" s="33" t="str">
        <f t="shared" si="297"/>
        <v>UK22</v>
      </c>
      <c r="B5121" s="32" t="s">
        <v>1415</v>
      </c>
      <c r="C5121" s="33">
        <v>22</v>
      </c>
      <c r="D5121" s="34">
        <v>7</v>
      </c>
      <c r="E5121" s="34">
        <f t="shared" si="294"/>
        <v>7.21</v>
      </c>
      <c r="F5121" s="68">
        <v>6.8000000000000005E-2</v>
      </c>
      <c r="G5121" s="69">
        <f t="shared" si="295"/>
        <v>0.49028000000000005</v>
      </c>
      <c r="H5121" s="70">
        <f t="shared" si="296"/>
        <v>7.7002800000000002</v>
      </c>
    </row>
    <row r="5122" spans="1:8" x14ac:dyDescent="0.25">
      <c r="A5122" s="33" t="str">
        <f t="shared" si="297"/>
        <v>UK22.5</v>
      </c>
      <c r="B5122" s="32" t="s">
        <v>1415</v>
      </c>
      <c r="C5122" s="33">
        <v>22.5</v>
      </c>
      <c r="D5122" s="34">
        <v>7</v>
      </c>
      <c r="E5122" s="34">
        <f t="shared" si="294"/>
        <v>7.21</v>
      </c>
      <c r="F5122" s="68">
        <v>6.8000000000000005E-2</v>
      </c>
      <c r="G5122" s="69">
        <f t="shared" si="295"/>
        <v>0.49028000000000005</v>
      </c>
      <c r="H5122" s="70">
        <f t="shared" si="296"/>
        <v>7.7002800000000002</v>
      </c>
    </row>
    <row r="5123" spans="1:8" x14ac:dyDescent="0.25">
      <c r="A5123" s="33" t="str">
        <f t="shared" si="297"/>
        <v>UK23</v>
      </c>
      <c r="B5123" s="32" t="s">
        <v>1415</v>
      </c>
      <c r="C5123" s="33">
        <v>23</v>
      </c>
      <c r="D5123" s="34">
        <v>7</v>
      </c>
      <c r="E5123" s="34">
        <f t="shared" si="294"/>
        <v>7.21</v>
      </c>
      <c r="F5123" s="68">
        <v>6.8000000000000005E-2</v>
      </c>
      <c r="G5123" s="69">
        <f t="shared" si="295"/>
        <v>0.49028000000000005</v>
      </c>
      <c r="H5123" s="70">
        <f t="shared" si="296"/>
        <v>7.7002800000000002</v>
      </c>
    </row>
    <row r="5124" spans="1:8" x14ac:dyDescent="0.25">
      <c r="A5124" s="33" t="str">
        <f t="shared" si="297"/>
        <v>UK23.5</v>
      </c>
      <c r="B5124" s="32" t="s">
        <v>1415</v>
      </c>
      <c r="C5124" s="33">
        <v>23.5</v>
      </c>
      <c r="D5124" s="34">
        <v>7</v>
      </c>
      <c r="E5124" s="34">
        <f t="shared" si="294"/>
        <v>7.21</v>
      </c>
      <c r="F5124" s="68">
        <v>6.8000000000000005E-2</v>
      </c>
      <c r="G5124" s="69">
        <f t="shared" si="295"/>
        <v>0.49028000000000005</v>
      </c>
      <c r="H5124" s="70">
        <f t="shared" si="296"/>
        <v>7.7002800000000002</v>
      </c>
    </row>
    <row r="5125" spans="1:8" x14ac:dyDescent="0.25">
      <c r="A5125" s="33" t="str">
        <f t="shared" si="297"/>
        <v>UK24</v>
      </c>
      <c r="B5125" s="32" t="s">
        <v>1415</v>
      </c>
      <c r="C5125" s="33">
        <v>24</v>
      </c>
      <c r="D5125" s="34">
        <v>7</v>
      </c>
      <c r="E5125" s="34">
        <f t="shared" si="294"/>
        <v>7.21</v>
      </c>
      <c r="F5125" s="68">
        <v>6.8000000000000005E-2</v>
      </c>
      <c r="G5125" s="69">
        <f t="shared" si="295"/>
        <v>0.49028000000000005</v>
      </c>
      <c r="H5125" s="70">
        <f t="shared" si="296"/>
        <v>7.7002800000000002</v>
      </c>
    </row>
    <row r="5126" spans="1:8" x14ac:dyDescent="0.25">
      <c r="A5126" s="33" t="str">
        <f t="shared" si="297"/>
        <v>UK24.5</v>
      </c>
      <c r="B5126" s="32" t="s">
        <v>1415</v>
      </c>
      <c r="C5126" s="33">
        <v>24.5</v>
      </c>
      <c r="D5126" s="34">
        <v>7</v>
      </c>
      <c r="E5126" s="34">
        <f t="shared" si="294"/>
        <v>7.21</v>
      </c>
      <c r="F5126" s="68">
        <v>6.8000000000000005E-2</v>
      </c>
      <c r="G5126" s="69">
        <f t="shared" si="295"/>
        <v>0.49028000000000005</v>
      </c>
      <c r="H5126" s="70">
        <f t="shared" si="296"/>
        <v>7.7002800000000002</v>
      </c>
    </row>
    <row r="5127" spans="1:8" x14ac:dyDescent="0.25">
      <c r="A5127" s="33" t="str">
        <f t="shared" si="297"/>
        <v>UK25</v>
      </c>
      <c r="B5127" s="32" t="s">
        <v>1415</v>
      </c>
      <c r="C5127" s="33">
        <v>25</v>
      </c>
      <c r="D5127" s="34">
        <v>7</v>
      </c>
      <c r="E5127" s="34">
        <f t="shared" si="294"/>
        <v>7.21</v>
      </c>
      <c r="F5127" s="68">
        <v>6.8000000000000005E-2</v>
      </c>
      <c r="G5127" s="69">
        <f t="shared" si="295"/>
        <v>0.49028000000000005</v>
      </c>
      <c r="H5127" s="70">
        <f t="shared" si="296"/>
        <v>7.7002800000000002</v>
      </c>
    </row>
    <row r="5128" spans="1:8" x14ac:dyDescent="0.25">
      <c r="A5128" s="33" t="str">
        <f t="shared" si="297"/>
        <v>UK25.5</v>
      </c>
      <c r="B5128" s="32" t="s">
        <v>1415</v>
      </c>
      <c r="C5128" s="33">
        <v>25.5</v>
      </c>
      <c r="D5128" s="34">
        <v>7</v>
      </c>
      <c r="E5128" s="34">
        <f t="shared" si="294"/>
        <v>7.21</v>
      </c>
      <c r="F5128" s="68">
        <v>6.8000000000000005E-2</v>
      </c>
      <c r="G5128" s="69">
        <f t="shared" si="295"/>
        <v>0.49028000000000005</v>
      </c>
      <c r="H5128" s="70">
        <f t="shared" si="296"/>
        <v>7.7002800000000002</v>
      </c>
    </row>
    <row r="5129" spans="1:8" x14ac:dyDescent="0.25">
      <c r="A5129" s="33" t="str">
        <f t="shared" si="297"/>
        <v>UK26</v>
      </c>
      <c r="B5129" s="32" t="s">
        <v>1415</v>
      </c>
      <c r="C5129" s="33">
        <v>26</v>
      </c>
      <c r="D5129" s="34">
        <v>7</v>
      </c>
      <c r="E5129" s="34">
        <f t="shared" si="294"/>
        <v>7.21</v>
      </c>
      <c r="F5129" s="68">
        <v>6.8000000000000005E-2</v>
      </c>
      <c r="G5129" s="69">
        <f t="shared" si="295"/>
        <v>0.49028000000000005</v>
      </c>
      <c r="H5129" s="70">
        <f t="shared" si="296"/>
        <v>7.7002800000000002</v>
      </c>
    </row>
    <row r="5130" spans="1:8" x14ac:dyDescent="0.25">
      <c r="A5130" s="33" t="str">
        <f t="shared" si="297"/>
        <v>UK26.5</v>
      </c>
      <c r="B5130" s="32" t="s">
        <v>1415</v>
      </c>
      <c r="C5130" s="33">
        <v>26.5</v>
      </c>
      <c r="D5130" s="34">
        <v>7</v>
      </c>
      <c r="E5130" s="34">
        <f t="shared" si="294"/>
        <v>7.21</v>
      </c>
      <c r="F5130" s="68">
        <v>6.8000000000000005E-2</v>
      </c>
      <c r="G5130" s="69">
        <f t="shared" si="295"/>
        <v>0.49028000000000005</v>
      </c>
      <c r="H5130" s="70">
        <f t="shared" si="296"/>
        <v>7.7002800000000002</v>
      </c>
    </row>
    <row r="5131" spans="1:8" x14ac:dyDescent="0.25">
      <c r="A5131" s="33" t="str">
        <f t="shared" si="297"/>
        <v>UK27</v>
      </c>
      <c r="B5131" s="32" t="s">
        <v>1415</v>
      </c>
      <c r="C5131" s="33">
        <v>27</v>
      </c>
      <c r="D5131" s="34">
        <v>7</v>
      </c>
      <c r="E5131" s="34">
        <f t="shared" si="294"/>
        <v>7.21</v>
      </c>
      <c r="F5131" s="68">
        <v>6.8000000000000005E-2</v>
      </c>
      <c r="G5131" s="69">
        <f t="shared" si="295"/>
        <v>0.49028000000000005</v>
      </c>
      <c r="H5131" s="70">
        <f t="shared" si="296"/>
        <v>7.7002800000000002</v>
      </c>
    </row>
    <row r="5132" spans="1:8" x14ac:dyDescent="0.25">
      <c r="A5132" s="33" t="str">
        <f t="shared" si="297"/>
        <v>UK27.5</v>
      </c>
      <c r="B5132" s="32" t="s">
        <v>1415</v>
      </c>
      <c r="C5132" s="33">
        <v>27.5</v>
      </c>
      <c r="D5132" s="34">
        <v>7</v>
      </c>
      <c r="E5132" s="34">
        <f t="shared" si="294"/>
        <v>7.21</v>
      </c>
      <c r="F5132" s="68">
        <v>6.8000000000000005E-2</v>
      </c>
      <c r="G5132" s="69">
        <f t="shared" si="295"/>
        <v>0.49028000000000005</v>
      </c>
      <c r="H5132" s="70">
        <f t="shared" si="296"/>
        <v>7.7002800000000002</v>
      </c>
    </row>
    <row r="5133" spans="1:8" x14ac:dyDescent="0.25">
      <c r="A5133" s="33" t="str">
        <f t="shared" si="297"/>
        <v>UK28</v>
      </c>
      <c r="B5133" s="32" t="s">
        <v>1415</v>
      </c>
      <c r="C5133" s="33">
        <v>28</v>
      </c>
      <c r="D5133" s="34">
        <v>7</v>
      </c>
      <c r="E5133" s="34">
        <f t="shared" si="294"/>
        <v>7.21</v>
      </c>
      <c r="F5133" s="68">
        <v>6.8000000000000005E-2</v>
      </c>
      <c r="G5133" s="69">
        <f t="shared" si="295"/>
        <v>0.49028000000000005</v>
      </c>
      <c r="H5133" s="70">
        <f t="shared" si="296"/>
        <v>7.7002800000000002</v>
      </c>
    </row>
    <row r="5134" spans="1:8" x14ac:dyDescent="0.25">
      <c r="A5134" s="33" t="str">
        <f t="shared" si="297"/>
        <v>UK28.5</v>
      </c>
      <c r="B5134" s="32" t="s">
        <v>1415</v>
      </c>
      <c r="C5134" s="33">
        <v>28.5</v>
      </c>
      <c r="D5134" s="34">
        <v>7</v>
      </c>
      <c r="E5134" s="34">
        <f t="shared" si="294"/>
        <v>7.21</v>
      </c>
      <c r="F5134" s="68">
        <v>6.8000000000000005E-2</v>
      </c>
      <c r="G5134" s="69">
        <f t="shared" si="295"/>
        <v>0.49028000000000005</v>
      </c>
      <c r="H5134" s="70">
        <f t="shared" si="296"/>
        <v>7.7002800000000002</v>
      </c>
    </row>
    <row r="5135" spans="1:8" x14ac:dyDescent="0.25">
      <c r="A5135" s="33" t="str">
        <f t="shared" si="297"/>
        <v>UK29</v>
      </c>
      <c r="B5135" s="32" t="s">
        <v>1415</v>
      </c>
      <c r="C5135" s="33">
        <v>29</v>
      </c>
      <c r="D5135" s="34">
        <v>7</v>
      </c>
      <c r="E5135" s="34">
        <f t="shared" si="294"/>
        <v>7.21</v>
      </c>
      <c r="F5135" s="68">
        <v>6.8000000000000005E-2</v>
      </c>
      <c r="G5135" s="69">
        <f t="shared" si="295"/>
        <v>0.49028000000000005</v>
      </c>
      <c r="H5135" s="70">
        <f t="shared" si="296"/>
        <v>7.7002800000000002</v>
      </c>
    </row>
    <row r="5136" spans="1:8" x14ac:dyDescent="0.25">
      <c r="A5136" s="33" t="str">
        <f t="shared" si="297"/>
        <v>UK29.5</v>
      </c>
      <c r="B5136" s="32" t="s">
        <v>1415</v>
      </c>
      <c r="C5136" s="33">
        <v>29.5</v>
      </c>
      <c r="D5136" s="34">
        <v>7</v>
      </c>
      <c r="E5136" s="34">
        <f t="shared" si="294"/>
        <v>7.21</v>
      </c>
      <c r="F5136" s="68">
        <v>6.8000000000000005E-2</v>
      </c>
      <c r="G5136" s="69">
        <f t="shared" si="295"/>
        <v>0.49028000000000005</v>
      </c>
      <c r="H5136" s="70">
        <f t="shared" si="296"/>
        <v>7.7002800000000002</v>
      </c>
    </row>
    <row r="5137" spans="1:8" x14ac:dyDescent="0.25">
      <c r="A5137" s="33" t="str">
        <f t="shared" si="297"/>
        <v>UK30</v>
      </c>
      <c r="B5137" s="32" t="s">
        <v>1415</v>
      </c>
      <c r="C5137" s="33">
        <v>30</v>
      </c>
      <c r="D5137" s="34">
        <v>7</v>
      </c>
      <c r="E5137" s="34">
        <f t="shared" si="294"/>
        <v>7.21</v>
      </c>
      <c r="F5137" s="68">
        <v>6.8000000000000005E-2</v>
      </c>
      <c r="G5137" s="69">
        <f t="shared" si="295"/>
        <v>0.49028000000000005</v>
      </c>
      <c r="H5137" s="70">
        <f t="shared" si="296"/>
        <v>7.7002800000000002</v>
      </c>
    </row>
    <row r="5138" spans="1:8" x14ac:dyDescent="0.25">
      <c r="A5138" s="33" t="str">
        <f t="shared" si="297"/>
        <v>UK30.5</v>
      </c>
      <c r="B5138" s="32" t="s">
        <v>1415</v>
      </c>
      <c r="C5138" s="33">
        <v>30.5</v>
      </c>
      <c r="D5138" s="34">
        <v>7</v>
      </c>
      <c r="E5138" s="34">
        <f t="shared" ref="E5138:E5201" si="298">D5138*1.03</f>
        <v>7.21</v>
      </c>
      <c r="F5138" s="68">
        <v>6.8000000000000005E-2</v>
      </c>
      <c r="G5138" s="69">
        <f t="shared" ref="G5138:G5201" si="299">E5138*F5138</f>
        <v>0.49028000000000005</v>
      </c>
      <c r="H5138" s="70">
        <f t="shared" ref="H5138:H5201" si="300">G5138+E5138</f>
        <v>7.7002800000000002</v>
      </c>
    </row>
    <row r="5139" spans="1:8" x14ac:dyDescent="0.25">
      <c r="A5139" s="33" t="str">
        <f t="shared" si="297"/>
        <v>UK31</v>
      </c>
      <c r="B5139" s="32" t="s">
        <v>1415</v>
      </c>
      <c r="C5139" s="33">
        <v>31</v>
      </c>
      <c r="D5139" s="34">
        <v>7</v>
      </c>
      <c r="E5139" s="34">
        <f t="shared" si="298"/>
        <v>7.21</v>
      </c>
      <c r="F5139" s="68">
        <v>6.8000000000000005E-2</v>
      </c>
      <c r="G5139" s="69">
        <f t="shared" si="299"/>
        <v>0.49028000000000005</v>
      </c>
      <c r="H5139" s="70">
        <f t="shared" si="300"/>
        <v>7.7002800000000002</v>
      </c>
    </row>
    <row r="5140" spans="1:8" x14ac:dyDescent="0.25">
      <c r="A5140" s="33" t="str">
        <f t="shared" si="297"/>
        <v>UK31.5</v>
      </c>
      <c r="B5140" s="32" t="s">
        <v>1415</v>
      </c>
      <c r="C5140" s="33">
        <v>31.5</v>
      </c>
      <c r="D5140" s="34">
        <v>7</v>
      </c>
      <c r="E5140" s="34">
        <f t="shared" si="298"/>
        <v>7.21</v>
      </c>
      <c r="F5140" s="68">
        <v>6.8000000000000005E-2</v>
      </c>
      <c r="G5140" s="69">
        <f t="shared" si="299"/>
        <v>0.49028000000000005</v>
      </c>
      <c r="H5140" s="70">
        <f t="shared" si="300"/>
        <v>7.7002800000000002</v>
      </c>
    </row>
    <row r="5141" spans="1:8" x14ac:dyDescent="0.25">
      <c r="A5141" s="33" t="str">
        <f t="shared" si="297"/>
        <v>UK32</v>
      </c>
      <c r="B5141" s="32" t="s">
        <v>1415</v>
      </c>
      <c r="C5141" s="33">
        <v>32</v>
      </c>
      <c r="D5141" s="34">
        <v>7</v>
      </c>
      <c r="E5141" s="34">
        <f t="shared" si="298"/>
        <v>7.21</v>
      </c>
      <c r="F5141" s="68">
        <v>6.8000000000000005E-2</v>
      </c>
      <c r="G5141" s="69">
        <f t="shared" si="299"/>
        <v>0.49028000000000005</v>
      </c>
      <c r="H5141" s="70">
        <f t="shared" si="300"/>
        <v>7.7002800000000002</v>
      </c>
    </row>
    <row r="5142" spans="1:8" x14ac:dyDescent="0.25">
      <c r="A5142" s="33" t="str">
        <f t="shared" si="297"/>
        <v>UK32.5</v>
      </c>
      <c r="B5142" s="32" t="s">
        <v>1415</v>
      </c>
      <c r="C5142" s="33">
        <v>32.5</v>
      </c>
      <c r="D5142" s="34">
        <v>7</v>
      </c>
      <c r="E5142" s="34">
        <f t="shared" si="298"/>
        <v>7.21</v>
      </c>
      <c r="F5142" s="68">
        <v>6.8000000000000005E-2</v>
      </c>
      <c r="G5142" s="69">
        <f t="shared" si="299"/>
        <v>0.49028000000000005</v>
      </c>
      <c r="H5142" s="70">
        <f t="shared" si="300"/>
        <v>7.7002800000000002</v>
      </c>
    </row>
    <row r="5143" spans="1:8" x14ac:dyDescent="0.25">
      <c r="A5143" s="33" t="str">
        <f t="shared" ref="A5143:A5206" si="301">CONCATENATE(B5143,C5143)</f>
        <v>UK33</v>
      </c>
      <c r="B5143" s="32" t="s">
        <v>1415</v>
      </c>
      <c r="C5143" s="33">
        <v>33</v>
      </c>
      <c r="D5143" s="34">
        <v>7</v>
      </c>
      <c r="E5143" s="34">
        <f t="shared" si="298"/>
        <v>7.21</v>
      </c>
      <c r="F5143" s="68">
        <v>6.8000000000000005E-2</v>
      </c>
      <c r="G5143" s="69">
        <f t="shared" si="299"/>
        <v>0.49028000000000005</v>
      </c>
      <c r="H5143" s="70">
        <f t="shared" si="300"/>
        <v>7.7002800000000002</v>
      </c>
    </row>
    <row r="5144" spans="1:8" x14ac:dyDescent="0.25">
      <c r="A5144" s="33" t="str">
        <f t="shared" si="301"/>
        <v>UK33.5</v>
      </c>
      <c r="B5144" s="32" t="s">
        <v>1415</v>
      </c>
      <c r="C5144" s="33">
        <v>33.5</v>
      </c>
      <c r="D5144" s="34">
        <v>7</v>
      </c>
      <c r="E5144" s="34">
        <f t="shared" si="298"/>
        <v>7.21</v>
      </c>
      <c r="F5144" s="68">
        <v>6.8000000000000005E-2</v>
      </c>
      <c r="G5144" s="69">
        <f t="shared" si="299"/>
        <v>0.49028000000000005</v>
      </c>
      <c r="H5144" s="70">
        <f t="shared" si="300"/>
        <v>7.7002800000000002</v>
      </c>
    </row>
    <row r="5145" spans="1:8" x14ac:dyDescent="0.25">
      <c r="A5145" s="33" t="str">
        <f t="shared" si="301"/>
        <v>UK34</v>
      </c>
      <c r="B5145" s="32" t="s">
        <v>1415</v>
      </c>
      <c r="C5145" s="33">
        <v>34</v>
      </c>
      <c r="D5145" s="34">
        <v>7</v>
      </c>
      <c r="E5145" s="34">
        <f t="shared" si="298"/>
        <v>7.21</v>
      </c>
      <c r="F5145" s="68">
        <v>6.8000000000000005E-2</v>
      </c>
      <c r="G5145" s="69">
        <f t="shared" si="299"/>
        <v>0.49028000000000005</v>
      </c>
      <c r="H5145" s="70">
        <f t="shared" si="300"/>
        <v>7.7002800000000002</v>
      </c>
    </row>
    <row r="5146" spans="1:8" x14ac:dyDescent="0.25">
      <c r="A5146" s="33" t="str">
        <f t="shared" si="301"/>
        <v>UK34.5</v>
      </c>
      <c r="B5146" s="32" t="s">
        <v>1415</v>
      </c>
      <c r="C5146" s="33">
        <v>34.5</v>
      </c>
      <c r="D5146" s="34">
        <v>7</v>
      </c>
      <c r="E5146" s="34">
        <f t="shared" si="298"/>
        <v>7.21</v>
      </c>
      <c r="F5146" s="68">
        <v>6.8000000000000005E-2</v>
      </c>
      <c r="G5146" s="69">
        <f t="shared" si="299"/>
        <v>0.49028000000000005</v>
      </c>
      <c r="H5146" s="70">
        <f t="shared" si="300"/>
        <v>7.7002800000000002</v>
      </c>
    </row>
    <row r="5147" spans="1:8" x14ac:dyDescent="0.25">
      <c r="A5147" s="33" t="str">
        <f t="shared" si="301"/>
        <v>UK35</v>
      </c>
      <c r="B5147" s="32" t="s">
        <v>1415</v>
      </c>
      <c r="C5147" s="33">
        <v>35</v>
      </c>
      <c r="D5147" s="34">
        <v>7</v>
      </c>
      <c r="E5147" s="34">
        <f t="shared" si="298"/>
        <v>7.21</v>
      </c>
      <c r="F5147" s="68">
        <v>6.8000000000000005E-2</v>
      </c>
      <c r="G5147" s="69">
        <f t="shared" si="299"/>
        <v>0.49028000000000005</v>
      </c>
      <c r="H5147" s="70">
        <f t="shared" si="300"/>
        <v>7.7002800000000002</v>
      </c>
    </row>
    <row r="5148" spans="1:8" x14ac:dyDescent="0.25">
      <c r="A5148" s="33" t="str">
        <f t="shared" si="301"/>
        <v>UK35.5</v>
      </c>
      <c r="B5148" s="32" t="s">
        <v>1415</v>
      </c>
      <c r="C5148" s="33">
        <v>35.5</v>
      </c>
      <c r="D5148" s="34">
        <v>7</v>
      </c>
      <c r="E5148" s="34">
        <f t="shared" si="298"/>
        <v>7.21</v>
      </c>
      <c r="F5148" s="68">
        <v>6.8000000000000005E-2</v>
      </c>
      <c r="G5148" s="69">
        <f t="shared" si="299"/>
        <v>0.49028000000000005</v>
      </c>
      <c r="H5148" s="70">
        <f t="shared" si="300"/>
        <v>7.7002800000000002</v>
      </c>
    </row>
    <row r="5149" spans="1:8" x14ac:dyDescent="0.25">
      <c r="A5149" s="33" t="str">
        <f t="shared" si="301"/>
        <v>UK36</v>
      </c>
      <c r="B5149" s="32" t="s">
        <v>1415</v>
      </c>
      <c r="C5149" s="33">
        <v>36</v>
      </c>
      <c r="D5149" s="34">
        <v>7</v>
      </c>
      <c r="E5149" s="34">
        <f t="shared" si="298"/>
        <v>7.21</v>
      </c>
      <c r="F5149" s="68">
        <v>6.8000000000000005E-2</v>
      </c>
      <c r="G5149" s="69">
        <f t="shared" si="299"/>
        <v>0.49028000000000005</v>
      </c>
      <c r="H5149" s="70">
        <f t="shared" si="300"/>
        <v>7.7002800000000002</v>
      </c>
    </row>
    <row r="5150" spans="1:8" x14ac:dyDescent="0.25">
      <c r="A5150" s="33" t="str">
        <f t="shared" si="301"/>
        <v>UK36.5</v>
      </c>
      <c r="B5150" s="32" t="s">
        <v>1415</v>
      </c>
      <c r="C5150" s="33">
        <v>36.5</v>
      </c>
      <c r="D5150" s="34">
        <v>7</v>
      </c>
      <c r="E5150" s="34">
        <f t="shared" si="298"/>
        <v>7.21</v>
      </c>
      <c r="F5150" s="68">
        <v>6.8000000000000005E-2</v>
      </c>
      <c r="G5150" s="69">
        <f t="shared" si="299"/>
        <v>0.49028000000000005</v>
      </c>
      <c r="H5150" s="70">
        <f t="shared" si="300"/>
        <v>7.7002800000000002</v>
      </c>
    </row>
    <row r="5151" spans="1:8" x14ac:dyDescent="0.25">
      <c r="A5151" s="33" t="str">
        <f t="shared" si="301"/>
        <v>UK37</v>
      </c>
      <c r="B5151" s="32" t="s">
        <v>1415</v>
      </c>
      <c r="C5151" s="33">
        <v>37</v>
      </c>
      <c r="D5151" s="34">
        <v>7</v>
      </c>
      <c r="E5151" s="34">
        <f t="shared" si="298"/>
        <v>7.21</v>
      </c>
      <c r="F5151" s="68">
        <v>6.8000000000000005E-2</v>
      </c>
      <c r="G5151" s="69">
        <f t="shared" si="299"/>
        <v>0.49028000000000005</v>
      </c>
      <c r="H5151" s="70">
        <f t="shared" si="300"/>
        <v>7.7002800000000002</v>
      </c>
    </row>
    <row r="5152" spans="1:8" x14ac:dyDescent="0.25">
      <c r="A5152" s="33" t="str">
        <f t="shared" si="301"/>
        <v>UK37.5</v>
      </c>
      <c r="B5152" s="32" t="s">
        <v>1415</v>
      </c>
      <c r="C5152" s="33">
        <v>37.5</v>
      </c>
      <c r="D5152" s="34">
        <v>7</v>
      </c>
      <c r="E5152" s="34">
        <f t="shared" si="298"/>
        <v>7.21</v>
      </c>
      <c r="F5152" s="68">
        <v>6.8000000000000005E-2</v>
      </c>
      <c r="G5152" s="69">
        <f t="shared" si="299"/>
        <v>0.49028000000000005</v>
      </c>
      <c r="H5152" s="70">
        <f t="shared" si="300"/>
        <v>7.7002800000000002</v>
      </c>
    </row>
    <row r="5153" spans="1:8" x14ac:dyDescent="0.25">
      <c r="A5153" s="33" t="str">
        <f t="shared" si="301"/>
        <v>UK38</v>
      </c>
      <c r="B5153" s="32" t="s">
        <v>1415</v>
      </c>
      <c r="C5153" s="33">
        <v>38</v>
      </c>
      <c r="D5153" s="34">
        <v>7</v>
      </c>
      <c r="E5153" s="34">
        <f t="shared" si="298"/>
        <v>7.21</v>
      </c>
      <c r="F5153" s="68">
        <v>6.8000000000000005E-2</v>
      </c>
      <c r="G5153" s="69">
        <f t="shared" si="299"/>
        <v>0.49028000000000005</v>
      </c>
      <c r="H5153" s="70">
        <f t="shared" si="300"/>
        <v>7.7002800000000002</v>
      </c>
    </row>
    <row r="5154" spans="1:8" x14ac:dyDescent="0.25">
      <c r="A5154" s="33" t="str">
        <f t="shared" si="301"/>
        <v>UK38.5</v>
      </c>
      <c r="B5154" s="32" t="s">
        <v>1415</v>
      </c>
      <c r="C5154" s="33">
        <v>38.5</v>
      </c>
      <c r="D5154" s="34">
        <v>7</v>
      </c>
      <c r="E5154" s="34">
        <f t="shared" si="298"/>
        <v>7.21</v>
      </c>
      <c r="F5154" s="68">
        <v>6.8000000000000005E-2</v>
      </c>
      <c r="G5154" s="69">
        <f t="shared" si="299"/>
        <v>0.49028000000000005</v>
      </c>
      <c r="H5154" s="70">
        <f t="shared" si="300"/>
        <v>7.7002800000000002</v>
      </c>
    </row>
    <row r="5155" spans="1:8" x14ac:dyDescent="0.25">
      <c r="A5155" s="33" t="str">
        <f t="shared" si="301"/>
        <v>UK39</v>
      </c>
      <c r="B5155" s="32" t="s">
        <v>1415</v>
      </c>
      <c r="C5155" s="33">
        <v>39</v>
      </c>
      <c r="D5155" s="34">
        <v>7</v>
      </c>
      <c r="E5155" s="34">
        <f t="shared" si="298"/>
        <v>7.21</v>
      </c>
      <c r="F5155" s="68">
        <v>6.8000000000000005E-2</v>
      </c>
      <c r="G5155" s="69">
        <f t="shared" si="299"/>
        <v>0.49028000000000005</v>
      </c>
      <c r="H5155" s="70">
        <f t="shared" si="300"/>
        <v>7.7002800000000002</v>
      </c>
    </row>
    <row r="5156" spans="1:8" x14ac:dyDescent="0.25">
      <c r="A5156" s="33" t="str">
        <f t="shared" si="301"/>
        <v>UK39.5</v>
      </c>
      <c r="B5156" s="32" t="s">
        <v>1415</v>
      </c>
      <c r="C5156" s="33">
        <v>39.5</v>
      </c>
      <c r="D5156" s="34">
        <v>7</v>
      </c>
      <c r="E5156" s="34">
        <f t="shared" si="298"/>
        <v>7.21</v>
      </c>
      <c r="F5156" s="68">
        <v>6.8000000000000005E-2</v>
      </c>
      <c r="G5156" s="69">
        <f t="shared" si="299"/>
        <v>0.49028000000000005</v>
      </c>
      <c r="H5156" s="70">
        <f t="shared" si="300"/>
        <v>7.7002800000000002</v>
      </c>
    </row>
    <row r="5157" spans="1:8" x14ac:dyDescent="0.25">
      <c r="A5157" s="33" t="str">
        <f t="shared" si="301"/>
        <v>UK40</v>
      </c>
      <c r="B5157" s="32" t="s">
        <v>1415</v>
      </c>
      <c r="C5157" s="33">
        <v>40</v>
      </c>
      <c r="D5157" s="34">
        <v>7</v>
      </c>
      <c r="E5157" s="34">
        <f t="shared" si="298"/>
        <v>7.21</v>
      </c>
      <c r="F5157" s="68">
        <v>6.8000000000000005E-2</v>
      </c>
      <c r="G5157" s="69">
        <f t="shared" si="299"/>
        <v>0.49028000000000005</v>
      </c>
      <c r="H5157" s="70">
        <f t="shared" si="300"/>
        <v>7.7002800000000002</v>
      </c>
    </row>
    <row r="5158" spans="1:8" x14ac:dyDescent="0.25">
      <c r="A5158" s="33" t="str">
        <f t="shared" si="301"/>
        <v>UK40.5</v>
      </c>
      <c r="B5158" s="32" t="s">
        <v>1415</v>
      </c>
      <c r="C5158" s="33">
        <v>40.5</v>
      </c>
      <c r="D5158" s="34">
        <v>7</v>
      </c>
      <c r="E5158" s="34">
        <f t="shared" si="298"/>
        <v>7.21</v>
      </c>
      <c r="F5158" s="68">
        <v>6.8000000000000005E-2</v>
      </c>
      <c r="G5158" s="69">
        <f t="shared" si="299"/>
        <v>0.49028000000000005</v>
      </c>
      <c r="H5158" s="70">
        <f t="shared" si="300"/>
        <v>7.7002800000000002</v>
      </c>
    </row>
    <row r="5159" spans="1:8" x14ac:dyDescent="0.25">
      <c r="A5159" s="33" t="str">
        <f t="shared" si="301"/>
        <v>UK41</v>
      </c>
      <c r="B5159" s="32" t="s">
        <v>1415</v>
      </c>
      <c r="C5159" s="33">
        <v>41</v>
      </c>
      <c r="D5159" s="34">
        <v>7</v>
      </c>
      <c r="E5159" s="34">
        <f t="shared" si="298"/>
        <v>7.21</v>
      </c>
      <c r="F5159" s="68">
        <v>6.8000000000000005E-2</v>
      </c>
      <c r="G5159" s="69">
        <f t="shared" si="299"/>
        <v>0.49028000000000005</v>
      </c>
      <c r="H5159" s="70">
        <f t="shared" si="300"/>
        <v>7.7002800000000002</v>
      </c>
    </row>
    <row r="5160" spans="1:8" x14ac:dyDescent="0.25">
      <c r="A5160" s="33" t="str">
        <f t="shared" si="301"/>
        <v>UK41.5</v>
      </c>
      <c r="B5160" s="32" t="s">
        <v>1415</v>
      </c>
      <c r="C5160" s="33">
        <v>41.5</v>
      </c>
      <c r="D5160" s="34">
        <v>7</v>
      </c>
      <c r="E5160" s="34">
        <f t="shared" si="298"/>
        <v>7.21</v>
      </c>
      <c r="F5160" s="68">
        <v>6.8000000000000005E-2</v>
      </c>
      <c r="G5160" s="69">
        <f t="shared" si="299"/>
        <v>0.49028000000000005</v>
      </c>
      <c r="H5160" s="70">
        <f t="shared" si="300"/>
        <v>7.7002800000000002</v>
      </c>
    </row>
    <row r="5161" spans="1:8" x14ac:dyDescent="0.25">
      <c r="A5161" s="33" t="str">
        <f t="shared" si="301"/>
        <v>UK42</v>
      </c>
      <c r="B5161" s="32" t="s">
        <v>1415</v>
      </c>
      <c r="C5161" s="33">
        <v>42</v>
      </c>
      <c r="D5161" s="34">
        <v>7</v>
      </c>
      <c r="E5161" s="34">
        <f t="shared" si="298"/>
        <v>7.21</v>
      </c>
      <c r="F5161" s="68">
        <v>6.8000000000000005E-2</v>
      </c>
      <c r="G5161" s="69">
        <f t="shared" si="299"/>
        <v>0.49028000000000005</v>
      </c>
      <c r="H5161" s="70">
        <f t="shared" si="300"/>
        <v>7.7002800000000002</v>
      </c>
    </row>
    <row r="5162" spans="1:8" x14ac:dyDescent="0.25">
      <c r="A5162" s="33" t="str">
        <f t="shared" si="301"/>
        <v>UK42.5</v>
      </c>
      <c r="B5162" s="32" t="s">
        <v>1415</v>
      </c>
      <c r="C5162" s="33">
        <v>42.5</v>
      </c>
      <c r="D5162" s="34">
        <v>7</v>
      </c>
      <c r="E5162" s="34">
        <f t="shared" si="298"/>
        <v>7.21</v>
      </c>
      <c r="F5162" s="68">
        <v>6.8000000000000005E-2</v>
      </c>
      <c r="G5162" s="69">
        <f t="shared" si="299"/>
        <v>0.49028000000000005</v>
      </c>
      <c r="H5162" s="70">
        <f t="shared" si="300"/>
        <v>7.7002800000000002</v>
      </c>
    </row>
    <row r="5163" spans="1:8" x14ac:dyDescent="0.25">
      <c r="A5163" s="33" t="str">
        <f t="shared" si="301"/>
        <v>UK43</v>
      </c>
      <c r="B5163" s="32" t="s">
        <v>1415</v>
      </c>
      <c r="C5163" s="33">
        <v>43</v>
      </c>
      <c r="D5163" s="34">
        <v>7</v>
      </c>
      <c r="E5163" s="34">
        <f t="shared" si="298"/>
        <v>7.21</v>
      </c>
      <c r="F5163" s="68">
        <v>6.8000000000000005E-2</v>
      </c>
      <c r="G5163" s="69">
        <f t="shared" si="299"/>
        <v>0.49028000000000005</v>
      </c>
      <c r="H5163" s="70">
        <f t="shared" si="300"/>
        <v>7.7002800000000002</v>
      </c>
    </row>
    <row r="5164" spans="1:8" x14ac:dyDescent="0.25">
      <c r="A5164" s="33" t="str">
        <f t="shared" si="301"/>
        <v>UK43.5</v>
      </c>
      <c r="B5164" s="32" t="s">
        <v>1415</v>
      </c>
      <c r="C5164" s="33">
        <v>43.5</v>
      </c>
      <c r="D5164" s="34">
        <v>7</v>
      </c>
      <c r="E5164" s="34">
        <f t="shared" si="298"/>
        <v>7.21</v>
      </c>
      <c r="F5164" s="68">
        <v>6.8000000000000005E-2</v>
      </c>
      <c r="G5164" s="69">
        <f t="shared" si="299"/>
        <v>0.49028000000000005</v>
      </c>
      <c r="H5164" s="70">
        <f t="shared" si="300"/>
        <v>7.7002800000000002</v>
      </c>
    </row>
    <row r="5165" spans="1:8" x14ac:dyDescent="0.25">
      <c r="A5165" s="33" t="str">
        <f t="shared" si="301"/>
        <v>UK44</v>
      </c>
      <c r="B5165" s="32" t="s">
        <v>1415</v>
      </c>
      <c r="C5165" s="33">
        <v>44</v>
      </c>
      <c r="D5165" s="34">
        <v>7</v>
      </c>
      <c r="E5165" s="34">
        <f t="shared" si="298"/>
        <v>7.21</v>
      </c>
      <c r="F5165" s="68">
        <v>6.8000000000000005E-2</v>
      </c>
      <c r="G5165" s="69">
        <f t="shared" si="299"/>
        <v>0.49028000000000005</v>
      </c>
      <c r="H5165" s="70">
        <f t="shared" si="300"/>
        <v>7.7002800000000002</v>
      </c>
    </row>
    <row r="5166" spans="1:8" x14ac:dyDescent="0.25">
      <c r="A5166" s="33" t="str">
        <f t="shared" si="301"/>
        <v>UK44.5</v>
      </c>
      <c r="B5166" s="32" t="s">
        <v>1415</v>
      </c>
      <c r="C5166" s="33">
        <v>44.5</v>
      </c>
      <c r="D5166" s="34">
        <v>7</v>
      </c>
      <c r="E5166" s="34">
        <f t="shared" si="298"/>
        <v>7.21</v>
      </c>
      <c r="F5166" s="68">
        <v>6.8000000000000005E-2</v>
      </c>
      <c r="G5166" s="69">
        <f t="shared" si="299"/>
        <v>0.49028000000000005</v>
      </c>
      <c r="H5166" s="70">
        <f t="shared" si="300"/>
        <v>7.7002800000000002</v>
      </c>
    </row>
    <row r="5167" spans="1:8" x14ac:dyDescent="0.25">
      <c r="A5167" s="33" t="str">
        <f t="shared" si="301"/>
        <v>UK45</v>
      </c>
      <c r="B5167" s="32" t="s">
        <v>1415</v>
      </c>
      <c r="C5167" s="33">
        <v>45</v>
      </c>
      <c r="D5167" s="34">
        <v>7</v>
      </c>
      <c r="E5167" s="34">
        <f t="shared" si="298"/>
        <v>7.21</v>
      </c>
      <c r="F5167" s="68">
        <v>6.8000000000000005E-2</v>
      </c>
      <c r="G5167" s="69">
        <f t="shared" si="299"/>
        <v>0.49028000000000005</v>
      </c>
      <c r="H5167" s="70">
        <f t="shared" si="300"/>
        <v>7.7002800000000002</v>
      </c>
    </row>
    <row r="5168" spans="1:8" x14ac:dyDescent="0.25">
      <c r="A5168" s="33" t="str">
        <f t="shared" si="301"/>
        <v>UK45.5</v>
      </c>
      <c r="B5168" s="32" t="s">
        <v>1415</v>
      </c>
      <c r="C5168" s="33">
        <v>45.5</v>
      </c>
      <c r="D5168" s="34">
        <v>7</v>
      </c>
      <c r="E5168" s="34">
        <f t="shared" si="298"/>
        <v>7.21</v>
      </c>
      <c r="F5168" s="68">
        <v>6.8000000000000005E-2</v>
      </c>
      <c r="G5168" s="69">
        <f t="shared" si="299"/>
        <v>0.49028000000000005</v>
      </c>
      <c r="H5168" s="70">
        <f t="shared" si="300"/>
        <v>7.7002800000000002</v>
      </c>
    </row>
    <row r="5169" spans="1:8" x14ac:dyDescent="0.25">
      <c r="A5169" s="33" t="str">
        <f t="shared" si="301"/>
        <v>UK46</v>
      </c>
      <c r="B5169" s="32" t="s">
        <v>1415</v>
      </c>
      <c r="C5169" s="33">
        <v>46</v>
      </c>
      <c r="D5169" s="34">
        <v>7</v>
      </c>
      <c r="E5169" s="34">
        <f t="shared" si="298"/>
        <v>7.21</v>
      </c>
      <c r="F5169" s="68">
        <v>6.8000000000000005E-2</v>
      </c>
      <c r="G5169" s="69">
        <f t="shared" si="299"/>
        <v>0.49028000000000005</v>
      </c>
      <c r="H5169" s="70">
        <f t="shared" si="300"/>
        <v>7.7002800000000002</v>
      </c>
    </row>
    <row r="5170" spans="1:8" x14ac:dyDescent="0.25">
      <c r="A5170" s="33" t="str">
        <f t="shared" si="301"/>
        <v>UK46.5</v>
      </c>
      <c r="B5170" s="32" t="s">
        <v>1415</v>
      </c>
      <c r="C5170" s="33">
        <v>46.5</v>
      </c>
      <c r="D5170" s="34">
        <v>7</v>
      </c>
      <c r="E5170" s="34">
        <f t="shared" si="298"/>
        <v>7.21</v>
      </c>
      <c r="F5170" s="68">
        <v>6.8000000000000005E-2</v>
      </c>
      <c r="G5170" s="69">
        <f t="shared" si="299"/>
        <v>0.49028000000000005</v>
      </c>
      <c r="H5170" s="70">
        <f t="shared" si="300"/>
        <v>7.7002800000000002</v>
      </c>
    </row>
    <row r="5171" spans="1:8" x14ac:dyDescent="0.25">
      <c r="A5171" s="33" t="str">
        <f t="shared" si="301"/>
        <v>UK47</v>
      </c>
      <c r="B5171" s="32" t="s">
        <v>1415</v>
      </c>
      <c r="C5171" s="33">
        <v>47</v>
      </c>
      <c r="D5171" s="34">
        <v>7</v>
      </c>
      <c r="E5171" s="34">
        <f t="shared" si="298"/>
        <v>7.21</v>
      </c>
      <c r="F5171" s="68">
        <v>6.8000000000000005E-2</v>
      </c>
      <c r="G5171" s="69">
        <f t="shared" si="299"/>
        <v>0.49028000000000005</v>
      </c>
      <c r="H5171" s="70">
        <f t="shared" si="300"/>
        <v>7.7002800000000002</v>
      </c>
    </row>
    <row r="5172" spans="1:8" x14ac:dyDescent="0.25">
      <c r="A5172" s="33" t="str">
        <f t="shared" si="301"/>
        <v>UK47.5</v>
      </c>
      <c r="B5172" s="32" t="s">
        <v>1415</v>
      </c>
      <c r="C5172" s="33">
        <v>47.5</v>
      </c>
      <c r="D5172" s="34">
        <v>7</v>
      </c>
      <c r="E5172" s="34">
        <f t="shared" si="298"/>
        <v>7.21</v>
      </c>
      <c r="F5172" s="68">
        <v>6.8000000000000005E-2</v>
      </c>
      <c r="G5172" s="69">
        <f t="shared" si="299"/>
        <v>0.49028000000000005</v>
      </c>
      <c r="H5172" s="70">
        <f t="shared" si="300"/>
        <v>7.7002800000000002</v>
      </c>
    </row>
    <row r="5173" spans="1:8" x14ac:dyDescent="0.25">
      <c r="A5173" s="33" t="str">
        <f t="shared" si="301"/>
        <v>UK48</v>
      </c>
      <c r="B5173" s="32" t="s">
        <v>1415</v>
      </c>
      <c r="C5173" s="33">
        <v>48</v>
      </c>
      <c r="D5173" s="34">
        <v>7</v>
      </c>
      <c r="E5173" s="34">
        <f t="shared" si="298"/>
        <v>7.21</v>
      </c>
      <c r="F5173" s="68">
        <v>6.8000000000000005E-2</v>
      </c>
      <c r="G5173" s="69">
        <f t="shared" si="299"/>
        <v>0.49028000000000005</v>
      </c>
      <c r="H5173" s="70">
        <f t="shared" si="300"/>
        <v>7.7002800000000002</v>
      </c>
    </row>
    <row r="5174" spans="1:8" x14ac:dyDescent="0.25">
      <c r="A5174" s="33" t="str">
        <f t="shared" si="301"/>
        <v>UK48.5</v>
      </c>
      <c r="B5174" s="32" t="s">
        <v>1415</v>
      </c>
      <c r="C5174" s="33">
        <v>48.5</v>
      </c>
      <c r="D5174" s="34">
        <v>7</v>
      </c>
      <c r="E5174" s="34">
        <f t="shared" si="298"/>
        <v>7.21</v>
      </c>
      <c r="F5174" s="68">
        <v>6.8000000000000005E-2</v>
      </c>
      <c r="G5174" s="69">
        <f t="shared" si="299"/>
        <v>0.49028000000000005</v>
      </c>
      <c r="H5174" s="70">
        <f t="shared" si="300"/>
        <v>7.7002800000000002</v>
      </c>
    </row>
    <row r="5175" spans="1:8" x14ac:dyDescent="0.25">
      <c r="A5175" s="33" t="str">
        <f t="shared" si="301"/>
        <v>UK49</v>
      </c>
      <c r="B5175" s="32" t="s">
        <v>1415</v>
      </c>
      <c r="C5175" s="33">
        <v>49</v>
      </c>
      <c r="D5175" s="34">
        <v>7</v>
      </c>
      <c r="E5175" s="34">
        <f t="shared" si="298"/>
        <v>7.21</v>
      </c>
      <c r="F5175" s="68">
        <v>6.8000000000000005E-2</v>
      </c>
      <c r="G5175" s="69">
        <f t="shared" si="299"/>
        <v>0.49028000000000005</v>
      </c>
      <c r="H5175" s="70">
        <f t="shared" si="300"/>
        <v>7.7002800000000002</v>
      </c>
    </row>
    <row r="5176" spans="1:8" x14ac:dyDescent="0.25">
      <c r="A5176" s="33" t="str">
        <f t="shared" si="301"/>
        <v>UK49.5</v>
      </c>
      <c r="B5176" s="32" t="s">
        <v>1415</v>
      </c>
      <c r="C5176" s="33">
        <v>49.5</v>
      </c>
      <c r="D5176" s="34">
        <v>7</v>
      </c>
      <c r="E5176" s="34">
        <f t="shared" si="298"/>
        <v>7.21</v>
      </c>
      <c r="F5176" s="68">
        <v>6.8000000000000005E-2</v>
      </c>
      <c r="G5176" s="69">
        <f t="shared" si="299"/>
        <v>0.49028000000000005</v>
      </c>
      <c r="H5176" s="70">
        <f t="shared" si="300"/>
        <v>7.7002800000000002</v>
      </c>
    </row>
    <row r="5177" spans="1:8" x14ac:dyDescent="0.25">
      <c r="A5177" s="33" t="str">
        <f t="shared" si="301"/>
        <v>UK50</v>
      </c>
      <c r="B5177" s="32" t="s">
        <v>1415</v>
      </c>
      <c r="C5177" s="33">
        <v>50</v>
      </c>
      <c r="D5177" s="34">
        <v>7</v>
      </c>
      <c r="E5177" s="34">
        <f t="shared" si="298"/>
        <v>7.21</v>
      </c>
      <c r="F5177" s="68">
        <v>6.8000000000000005E-2</v>
      </c>
      <c r="G5177" s="69">
        <f t="shared" si="299"/>
        <v>0.49028000000000005</v>
      </c>
      <c r="H5177" s="70">
        <f t="shared" si="300"/>
        <v>7.7002800000000002</v>
      </c>
    </row>
    <row r="5178" spans="1:8" x14ac:dyDescent="0.25">
      <c r="A5178" s="33" t="str">
        <f t="shared" si="301"/>
        <v>UK50.5</v>
      </c>
      <c r="B5178" s="32" t="s">
        <v>1415</v>
      </c>
      <c r="C5178" s="33">
        <v>50.5</v>
      </c>
      <c r="D5178" s="34">
        <v>7</v>
      </c>
      <c r="E5178" s="34">
        <f t="shared" si="298"/>
        <v>7.21</v>
      </c>
      <c r="F5178" s="68">
        <v>6.8000000000000005E-2</v>
      </c>
      <c r="G5178" s="69">
        <f t="shared" si="299"/>
        <v>0.49028000000000005</v>
      </c>
      <c r="H5178" s="70">
        <f t="shared" si="300"/>
        <v>7.7002800000000002</v>
      </c>
    </row>
    <row r="5179" spans="1:8" x14ac:dyDescent="0.25">
      <c r="A5179" s="33" t="str">
        <f t="shared" si="301"/>
        <v>UK51</v>
      </c>
      <c r="B5179" s="32" t="s">
        <v>1415</v>
      </c>
      <c r="C5179" s="33">
        <v>51</v>
      </c>
      <c r="D5179" s="34">
        <v>7</v>
      </c>
      <c r="E5179" s="34">
        <f t="shared" si="298"/>
        <v>7.21</v>
      </c>
      <c r="F5179" s="68">
        <v>6.8000000000000005E-2</v>
      </c>
      <c r="G5179" s="69">
        <f t="shared" si="299"/>
        <v>0.49028000000000005</v>
      </c>
      <c r="H5179" s="70">
        <f t="shared" si="300"/>
        <v>7.7002800000000002</v>
      </c>
    </row>
    <row r="5180" spans="1:8" x14ac:dyDescent="0.25">
      <c r="A5180" s="33" t="str">
        <f t="shared" si="301"/>
        <v>UK51.5</v>
      </c>
      <c r="B5180" s="32" t="s">
        <v>1415</v>
      </c>
      <c r="C5180" s="33">
        <v>51.5</v>
      </c>
      <c r="D5180" s="34">
        <v>7</v>
      </c>
      <c r="E5180" s="34">
        <f t="shared" si="298"/>
        <v>7.21</v>
      </c>
      <c r="F5180" s="68">
        <v>6.8000000000000005E-2</v>
      </c>
      <c r="G5180" s="69">
        <f t="shared" si="299"/>
        <v>0.49028000000000005</v>
      </c>
      <c r="H5180" s="70">
        <f t="shared" si="300"/>
        <v>7.7002800000000002</v>
      </c>
    </row>
    <row r="5181" spans="1:8" x14ac:dyDescent="0.25">
      <c r="A5181" s="33" t="str">
        <f t="shared" si="301"/>
        <v>UK52</v>
      </c>
      <c r="B5181" s="32" t="s">
        <v>1415</v>
      </c>
      <c r="C5181" s="33">
        <v>52</v>
      </c>
      <c r="D5181" s="34">
        <v>7</v>
      </c>
      <c r="E5181" s="34">
        <f t="shared" si="298"/>
        <v>7.21</v>
      </c>
      <c r="F5181" s="68">
        <v>6.8000000000000005E-2</v>
      </c>
      <c r="G5181" s="69">
        <f t="shared" si="299"/>
        <v>0.49028000000000005</v>
      </c>
      <c r="H5181" s="70">
        <f t="shared" si="300"/>
        <v>7.7002800000000002</v>
      </c>
    </row>
    <row r="5182" spans="1:8" x14ac:dyDescent="0.25">
      <c r="A5182" s="33" t="str">
        <f t="shared" si="301"/>
        <v>UK52.5</v>
      </c>
      <c r="B5182" s="32" t="s">
        <v>1415</v>
      </c>
      <c r="C5182" s="33">
        <v>52.5</v>
      </c>
      <c r="D5182" s="34">
        <v>7</v>
      </c>
      <c r="E5182" s="34">
        <f t="shared" si="298"/>
        <v>7.21</v>
      </c>
      <c r="F5182" s="68">
        <v>6.8000000000000005E-2</v>
      </c>
      <c r="G5182" s="69">
        <f t="shared" si="299"/>
        <v>0.49028000000000005</v>
      </c>
      <c r="H5182" s="70">
        <f t="shared" si="300"/>
        <v>7.7002800000000002</v>
      </c>
    </row>
    <row r="5183" spans="1:8" x14ac:dyDescent="0.25">
      <c r="A5183" s="33" t="str">
        <f t="shared" si="301"/>
        <v>UK53</v>
      </c>
      <c r="B5183" s="32" t="s">
        <v>1415</v>
      </c>
      <c r="C5183" s="33">
        <v>53</v>
      </c>
      <c r="D5183" s="34">
        <v>7</v>
      </c>
      <c r="E5183" s="34">
        <f t="shared" si="298"/>
        <v>7.21</v>
      </c>
      <c r="F5183" s="68">
        <v>6.8000000000000005E-2</v>
      </c>
      <c r="G5183" s="69">
        <f t="shared" si="299"/>
        <v>0.49028000000000005</v>
      </c>
      <c r="H5183" s="70">
        <f t="shared" si="300"/>
        <v>7.7002800000000002</v>
      </c>
    </row>
    <row r="5184" spans="1:8" x14ac:dyDescent="0.25">
      <c r="A5184" s="33" t="str">
        <f t="shared" si="301"/>
        <v>UK53.5</v>
      </c>
      <c r="B5184" s="32" t="s">
        <v>1415</v>
      </c>
      <c r="C5184" s="33">
        <v>53.5</v>
      </c>
      <c r="D5184" s="34">
        <v>7</v>
      </c>
      <c r="E5184" s="34">
        <f t="shared" si="298"/>
        <v>7.21</v>
      </c>
      <c r="F5184" s="68">
        <v>6.8000000000000005E-2</v>
      </c>
      <c r="G5184" s="69">
        <f t="shared" si="299"/>
        <v>0.49028000000000005</v>
      </c>
      <c r="H5184" s="70">
        <f t="shared" si="300"/>
        <v>7.7002800000000002</v>
      </c>
    </row>
    <row r="5185" spans="1:8" x14ac:dyDescent="0.25">
      <c r="A5185" s="33" t="str">
        <f t="shared" si="301"/>
        <v>UK54</v>
      </c>
      <c r="B5185" s="32" t="s">
        <v>1415</v>
      </c>
      <c r="C5185" s="33">
        <v>54</v>
      </c>
      <c r="D5185" s="34">
        <v>7</v>
      </c>
      <c r="E5185" s="34">
        <f t="shared" si="298"/>
        <v>7.21</v>
      </c>
      <c r="F5185" s="68">
        <v>6.8000000000000005E-2</v>
      </c>
      <c r="G5185" s="69">
        <f t="shared" si="299"/>
        <v>0.49028000000000005</v>
      </c>
      <c r="H5185" s="70">
        <f t="shared" si="300"/>
        <v>7.7002800000000002</v>
      </c>
    </row>
    <row r="5186" spans="1:8" x14ac:dyDescent="0.25">
      <c r="A5186" s="33" t="str">
        <f t="shared" si="301"/>
        <v>UK54.5</v>
      </c>
      <c r="B5186" s="32" t="s">
        <v>1415</v>
      </c>
      <c r="C5186" s="33">
        <v>54.5</v>
      </c>
      <c r="D5186" s="34">
        <v>7</v>
      </c>
      <c r="E5186" s="34">
        <f t="shared" si="298"/>
        <v>7.21</v>
      </c>
      <c r="F5186" s="68">
        <v>6.8000000000000005E-2</v>
      </c>
      <c r="G5186" s="69">
        <f t="shared" si="299"/>
        <v>0.49028000000000005</v>
      </c>
      <c r="H5186" s="70">
        <f t="shared" si="300"/>
        <v>7.7002800000000002</v>
      </c>
    </row>
    <row r="5187" spans="1:8" x14ac:dyDescent="0.25">
      <c r="A5187" s="33" t="str">
        <f t="shared" si="301"/>
        <v>UK55</v>
      </c>
      <c r="B5187" s="32" t="s">
        <v>1415</v>
      </c>
      <c r="C5187" s="33">
        <v>55</v>
      </c>
      <c r="D5187" s="34">
        <v>7</v>
      </c>
      <c r="E5187" s="34">
        <f t="shared" si="298"/>
        <v>7.21</v>
      </c>
      <c r="F5187" s="68">
        <v>6.8000000000000005E-2</v>
      </c>
      <c r="G5187" s="69">
        <f t="shared" si="299"/>
        <v>0.49028000000000005</v>
      </c>
      <c r="H5187" s="70">
        <f t="shared" si="300"/>
        <v>7.7002800000000002</v>
      </c>
    </row>
    <row r="5188" spans="1:8" x14ac:dyDescent="0.25">
      <c r="A5188" s="33" t="str">
        <f t="shared" si="301"/>
        <v>UK55.5</v>
      </c>
      <c r="B5188" s="32" t="s">
        <v>1415</v>
      </c>
      <c r="C5188" s="33">
        <v>55.5</v>
      </c>
      <c r="D5188" s="34">
        <v>7</v>
      </c>
      <c r="E5188" s="34">
        <f t="shared" si="298"/>
        <v>7.21</v>
      </c>
      <c r="F5188" s="68">
        <v>6.8000000000000005E-2</v>
      </c>
      <c r="G5188" s="69">
        <f t="shared" si="299"/>
        <v>0.49028000000000005</v>
      </c>
      <c r="H5188" s="70">
        <f t="shared" si="300"/>
        <v>7.7002800000000002</v>
      </c>
    </row>
    <row r="5189" spans="1:8" x14ac:dyDescent="0.25">
      <c r="A5189" s="33" t="str">
        <f t="shared" si="301"/>
        <v>UK56</v>
      </c>
      <c r="B5189" s="32" t="s">
        <v>1415</v>
      </c>
      <c r="C5189" s="33">
        <v>56</v>
      </c>
      <c r="D5189" s="34">
        <v>7</v>
      </c>
      <c r="E5189" s="34">
        <f t="shared" si="298"/>
        <v>7.21</v>
      </c>
      <c r="F5189" s="68">
        <v>6.8000000000000005E-2</v>
      </c>
      <c r="G5189" s="69">
        <f t="shared" si="299"/>
        <v>0.49028000000000005</v>
      </c>
      <c r="H5189" s="70">
        <f t="shared" si="300"/>
        <v>7.7002800000000002</v>
      </c>
    </row>
    <row r="5190" spans="1:8" x14ac:dyDescent="0.25">
      <c r="A5190" s="33" t="str">
        <f t="shared" si="301"/>
        <v>UK56.5</v>
      </c>
      <c r="B5190" s="32" t="s">
        <v>1415</v>
      </c>
      <c r="C5190" s="33">
        <v>56.5</v>
      </c>
      <c r="D5190" s="34">
        <v>7</v>
      </c>
      <c r="E5190" s="34">
        <f t="shared" si="298"/>
        <v>7.21</v>
      </c>
      <c r="F5190" s="68">
        <v>6.8000000000000005E-2</v>
      </c>
      <c r="G5190" s="69">
        <f t="shared" si="299"/>
        <v>0.49028000000000005</v>
      </c>
      <c r="H5190" s="70">
        <f t="shared" si="300"/>
        <v>7.7002800000000002</v>
      </c>
    </row>
    <row r="5191" spans="1:8" x14ac:dyDescent="0.25">
      <c r="A5191" s="33" t="str">
        <f t="shared" si="301"/>
        <v>UK57</v>
      </c>
      <c r="B5191" s="32" t="s">
        <v>1415</v>
      </c>
      <c r="C5191" s="33">
        <v>57</v>
      </c>
      <c r="D5191" s="34">
        <v>7</v>
      </c>
      <c r="E5191" s="34">
        <f t="shared" si="298"/>
        <v>7.21</v>
      </c>
      <c r="F5191" s="68">
        <v>6.8000000000000005E-2</v>
      </c>
      <c r="G5191" s="69">
        <f t="shared" si="299"/>
        <v>0.49028000000000005</v>
      </c>
      <c r="H5191" s="70">
        <f t="shared" si="300"/>
        <v>7.7002800000000002</v>
      </c>
    </row>
    <row r="5192" spans="1:8" x14ac:dyDescent="0.25">
      <c r="A5192" s="33" t="str">
        <f t="shared" si="301"/>
        <v>UK57.5</v>
      </c>
      <c r="B5192" s="32" t="s">
        <v>1415</v>
      </c>
      <c r="C5192" s="33">
        <v>57.5</v>
      </c>
      <c r="D5192" s="34">
        <v>7</v>
      </c>
      <c r="E5192" s="34">
        <f t="shared" si="298"/>
        <v>7.21</v>
      </c>
      <c r="F5192" s="68">
        <v>6.8000000000000005E-2</v>
      </c>
      <c r="G5192" s="69">
        <f t="shared" si="299"/>
        <v>0.49028000000000005</v>
      </c>
      <c r="H5192" s="70">
        <f t="shared" si="300"/>
        <v>7.7002800000000002</v>
      </c>
    </row>
    <row r="5193" spans="1:8" x14ac:dyDescent="0.25">
      <c r="A5193" s="33" t="str">
        <f t="shared" si="301"/>
        <v>UK58</v>
      </c>
      <c r="B5193" s="32" t="s">
        <v>1415</v>
      </c>
      <c r="C5193" s="33">
        <v>58</v>
      </c>
      <c r="D5193" s="34">
        <v>7</v>
      </c>
      <c r="E5193" s="34">
        <f t="shared" si="298"/>
        <v>7.21</v>
      </c>
      <c r="F5193" s="68">
        <v>6.8000000000000005E-2</v>
      </c>
      <c r="G5193" s="69">
        <f t="shared" si="299"/>
        <v>0.49028000000000005</v>
      </c>
      <c r="H5193" s="70">
        <f t="shared" si="300"/>
        <v>7.7002800000000002</v>
      </c>
    </row>
    <row r="5194" spans="1:8" x14ac:dyDescent="0.25">
      <c r="A5194" s="33" t="str">
        <f t="shared" si="301"/>
        <v>UK58.5</v>
      </c>
      <c r="B5194" s="32" t="s">
        <v>1415</v>
      </c>
      <c r="C5194" s="33">
        <v>58.5</v>
      </c>
      <c r="D5194" s="34">
        <v>7</v>
      </c>
      <c r="E5194" s="34">
        <f t="shared" si="298"/>
        <v>7.21</v>
      </c>
      <c r="F5194" s="68">
        <v>6.8000000000000005E-2</v>
      </c>
      <c r="G5194" s="69">
        <f t="shared" si="299"/>
        <v>0.49028000000000005</v>
      </c>
      <c r="H5194" s="70">
        <f t="shared" si="300"/>
        <v>7.7002800000000002</v>
      </c>
    </row>
    <row r="5195" spans="1:8" x14ac:dyDescent="0.25">
      <c r="A5195" s="33" t="str">
        <f t="shared" si="301"/>
        <v>UK59</v>
      </c>
      <c r="B5195" s="32" t="s">
        <v>1415</v>
      </c>
      <c r="C5195" s="33">
        <v>59</v>
      </c>
      <c r="D5195" s="34">
        <v>7</v>
      </c>
      <c r="E5195" s="34">
        <f t="shared" si="298"/>
        <v>7.21</v>
      </c>
      <c r="F5195" s="68">
        <v>6.8000000000000005E-2</v>
      </c>
      <c r="G5195" s="69">
        <f t="shared" si="299"/>
        <v>0.49028000000000005</v>
      </c>
      <c r="H5195" s="70">
        <f t="shared" si="300"/>
        <v>7.7002800000000002</v>
      </c>
    </row>
    <row r="5196" spans="1:8" x14ac:dyDescent="0.25">
      <c r="A5196" s="33" t="str">
        <f t="shared" si="301"/>
        <v>UK59.5</v>
      </c>
      <c r="B5196" s="32" t="s">
        <v>1415</v>
      </c>
      <c r="C5196" s="33">
        <v>59.5</v>
      </c>
      <c r="D5196" s="34">
        <v>7</v>
      </c>
      <c r="E5196" s="34">
        <f t="shared" si="298"/>
        <v>7.21</v>
      </c>
      <c r="F5196" s="68">
        <v>6.8000000000000005E-2</v>
      </c>
      <c r="G5196" s="69">
        <f t="shared" si="299"/>
        <v>0.49028000000000005</v>
      </c>
      <c r="H5196" s="70">
        <f t="shared" si="300"/>
        <v>7.7002800000000002</v>
      </c>
    </row>
    <row r="5197" spans="1:8" x14ac:dyDescent="0.25">
      <c r="A5197" s="33" t="str">
        <f t="shared" si="301"/>
        <v>UK60</v>
      </c>
      <c r="B5197" s="32" t="s">
        <v>1415</v>
      </c>
      <c r="C5197" s="33">
        <v>60</v>
      </c>
      <c r="D5197" s="34">
        <v>7</v>
      </c>
      <c r="E5197" s="34">
        <f t="shared" si="298"/>
        <v>7.21</v>
      </c>
      <c r="F5197" s="68">
        <v>6.8000000000000005E-2</v>
      </c>
      <c r="G5197" s="69">
        <f t="shared" si="299"/>
        <v>0.49028000000000005</v>
      </c>
      <c r="H5197" s="70">
        <f t="shared" si="300"/>
        <v>7.7002800000000002</v>
      </c>
    </row>
    <row r="5198" spans="1:8" x14ac:dyDescent="0.25">
      <c r="A5198" s="33" t="str">
        <f t="shared" si="301"/>
        <v>UK60.5</v>
      </c>
      <c r="B5198" s="32" t="s">
        <v>1415</v>
      </c>
      <c r="C5198" s="33">
        <v>60.5</v>
      </c>
      <c r="D5198" s="34">
        <v>7</v>
      </c>
      <c r="E5198" s="34">
        <f t="shared" si="298"/>
        <v>7.21</v>
      </c>
      <c r="F5198" s="68">
        <v>6.8000000000000005E-2</v>
      </c>
      <c r="G5198" s="69">
        <f t="shared" si="299"/>
        <v>0.49028000000000005</v>
      </c>
      <c r="H5198" s="70">
        <f t="shared" si="300"/>
        <v>7.7002800000000002</v>
      </c>
    </row>
    <row r="5199" spans="1:8" x14ac:dyDescent="0.25">
      <c r="A5199" s="33" t="str">
        <f t="shared" si="301"/>
        <v>UK61</v>
      </c>
      <c r="B5199" s="32" t="s">
        <v>1415</v>
      </c>
      <c r="C5199" s="33">
        <v>61</v>
      </c>
      <c r="D5199" s="34">
        <v>7</v>
      </c>
      <c r="E5199" s="34">
        <f t="shared" si="298"/>
        <v>7.21</v>
      </c>
      <c r="F5199" s="68">
        <v>6.8000000000000005E-2</v>
      </c>
      <c r="G5199" s="69">
        <f t="shared" si="299"/>
        <v>0.49028000000000005</v>
      </c>
      <c r="H5199" s="70">
        <f t="shared" si="300"/>
        <v>7.7002800000000002</v>
      </c>
    </row>
    <row r="5200" spans="1:8" x14ac:dyDescent="0.25">
      <c r="A5200" s="33" t="str">
        <f t="shared" si="301"/>
        <v>UK61.5</v>
      </c>
      <c r="B5200" s="32" t="s">
        <v>1415</v>
      </c>
      <c r="C5200" s="33">
        <v>61.5</v>
      </c>
      <c r="D5200" s="34">
        <v>7</v>
      </c>
      <c r="E5200" s="34">
        <f t="shared" si="298"/>
        <v>7.21</v>
      </c>
      <c r="F5200" s="68">
        <v>6.8000000000000005E-2</v>
      </c>
      <c r="G5200" s="69">
        <f t="shared" si="299"/>
        <v>0.49028000000000005</v>
      </c>
      <c r="H5200" s="70">
        <f t="shared" si="300"/>
        <v>7.7002800000000002</v>
      </c>
    </row>
    <row r="5201" spans="1:8" x14ac:dyDescent="0.25">
      <c r="A5201" s="33" t="str">
        <f t="shared" si="301"/>
        <v>UK62</v>
      </c>
      <c r="B5201" s="32" t="s">
        <v>1415</v>
      </c>
      <c r="C5201" s="33">
        <v>62</v>
      </c>
      <c r="D5201" s="34">
        <v>7</v>
      </c>
      <c r="E5201" s="34">
        <f t="shared" si="298"/>
        <v>7.21</v>
      </c>
      <c r="F5201" s="68">
        <v>6.8000000000000005E-2</v>
      </c>
      <c r="G5201" s="69">
        <f t="shared" si="299"/>
        <v>0.49028000000000005</v>
      </c>
      <c r="H5201" s="70">
        <f t="shared" si="300"/>
        <v>7.7002800000000002</v>
      </c>
    </row>
    <row r="5202" spans="1:8" x14ac:dyDescent="0.25">
      <c r="A5202" s="33" t="str">
        <f t="shared" si="301"/>
        <v>UK62.5</v>
      </c>
      <c r="B5202" s="32" t="s">
        <v>1415</v>
      </c>
      <c r="C5202" s="33">
        <v>62.5</v>
      </c>
      <c r="D5202" s="34">
        <v>7</v>
      </c>
      <c r="E5202" s="34">
        <f t="shared" ref="E5202:E5218" si="302">D5202*1.03</f>
        <v>7.21</v>
      </c>
      <c r="F5202" s="68">
        <v>6.8000000000000005E-2</v>
      </c>
      <c r="G5202" s="69">
        <f t="shared" ref="G5202:G5218" si="303">E5202*F5202</f>
        <v>0.49028000000000005</v>
      </c>
      <c r="H5202" s="70">
        <f t="shared" ref="H5202:H5218" si="304">G5202+E5202</f>
        <v>7.7002800000000002</v>
      </c>
    </row>
    <row r="5203" spans="1:8" x14ac:dyDescent="0.25">
      <c r="A5203" s="33" t="str">
        <f t="shared" si="301"/>
        <v>UK63</v>
      </c>
      <c r="B5203" s="32" t="s">
        <v>1415</v>
      </c>
      <c r="C5203" s="33">
        <v>63</v>
      </c>
      <c r="D5203" s="34">
        <v>7</v>
      </c>
      <c r="E5203" s="34">
        <f t="shared" si="302"/>
        <v>7.21</v>
      </c>
      <c r="F5203" s="68">
        <v>6.8000000000000005E-2</v>
      </c>
      <c r="G5203" s="69">
        <f t="shared" si="303"/>
        <v>0.49028000000000005</v>
      </c>
      <c r="H5203" s="70">
        <f t="shared" si="304"/>
        <v>7.7002800000000002</v>
      </c>
    </row>
    <row r="5204" spans="1:8" x14ac:dyDescent="0.25">
      <c r="A5204" s="33" t="str">
        <f t="shared" si="301"/>
        <v>UK63.5</v>
      </c>
      <c r="B5204" s="32" t="s">
        <v>1415</v>
      </c>
      <c r="C5204" s="33">
        <v>63.5</v>
      </c>
      <c r="D5204" s="34">
        <v>7</v>
      </c>
      <c r="E5204" s="34">
        <f t="shared" si="302"/>
        <v>7.21</v>
      </c>
      <c r="F5204" s="68">
        <v>6.8000000000000005E-2</v>
      </c>
      <c r="G5204" s="69">
        <f t="shared" si="303"/>
        <v>0.49028000000000005</v>
      </c>
      <c r="H5204" s="70">
        <f t="shared" si="304"/>
        <v>7.7002800000000002</v>
      </c>
    </row>
    <row r="5205" spans="1:8" x14ac:dyDescent="0.25">
      <c r="A5205" s="33" t="str">
        <f t="shared" si="301"/>
        <v>UK64</v>
      </c>
      <c r="B5205" s="32" t="s">
        <v>1415</v>
      </c>
      <c r="C5205" s="33">
        <v>64</v>
      </c>
      <c r="D5205" s="34">
        <v>7</v>
      </c>
      <c r="E5205" s="34">
        <f t="shared" si="302"/>
        <v>7.21</v>
      </c>
      <c r="F5205" s="68">
        <v>6.8000000000000005E-2</v>
      </c>
      <c r="G5205" s="69">
        <f t="shared" si="303"/>
        <v>0.49028000000000005</v>
      </c>
      <c r="H5205" s="70">
        <f t="shared" si="304"/>
        <v>7.7002800000000002</v>
      </c>
    </row>
    <row r="5206" spans="1:8" x14ac:dyDescent="0.25">
      <c r="A5206" s="33" t="str">
        <f t="shared" si="301"/>
        <v>UK64.5</v>
      </c>
      <c r="B5206" s="32" t="s">
        <v>1415</v>
      </c>
      <c r="C5206" s="33">
        <v>64.5</v>
      </c>
      <c r="D5206" s="34">
        <v>7</v>
      </c>
      <c r="E5206" s="34">
        <f t="shared" si="302"/>
        <v>7.21</v>
      </c>
      <c r="F5206" s="68">
        <v>6.8000000000000005E-2</v>
      </c>
      <c r="G5206" s="69">
        <f t="shared" si="303"/>
        <v>0.49028000000000005</v>
      </c>
      <c r="H5206" s="70">
        <f t="shared" si="304"/>
        <v>7.7002800000000002</v>
      </c>
    </row>
    <row r="5207" spans="1:8" x14ac:dyDescent="0.25">
      <c r="A5207" s="33" t="str">
        <f t="shared" ref="A5207:A5218" si="305">CONCATENATE(B5207,C5207)</f>
        <v>UK65</v>
      </c>
      <c r="B5207" s="32" t="s">
        <v>1415</v>
      </c>
      <c r="C5207" s="33">
        <v>65</v>
      </c>
      <c r="D5207" s="34">
        <v>7</v>
      </c>
      <c r="E5207" s="34">
        <f t="shared" si="302"/>
        <v>7.21</v>
      </c>
      <c r="F5207" s="68">
        <v>6.8000000000000005E-2</v>
      </c>
      <c r="G5207" s="69">
        <f t="shared" si="303"/>
        <v>0.49028000000000005</v>
      </c>
      <c r="H5207" s="70">
        <f t="shared" si="304"/>
        <v>7.7002800000000002</v>
      </c>
    </row>
    <row r="5208" spans="1:8" x14ac:dyDescent="0.25">
      <c r="A5208" s="33" t="str">
        <f t="shared" si="305"/>
        <v>UK65.5</v>
      </c>
      <c r="B5208" s="32" t="s">
        <v>1415</v>
      </c>
      <c r="C5208" s="33">
        <v>65.5</v>
      </c>
      <c r="D5208" s="34">
        <v>7</v>
      </c>
      <c r="E5208" s="34">
        <f t="shared" si="302"/>
        <v>7.21</v>
      </c>
      <c r="F5208" s="68">
        <v>6.8000000000000005E-2</v>
      </c>
      <c r="G5208" s="69">
        <f t="shared" si="303"/>
        <v>0.49028000000000005</v>
      </c>
      <c r="H5208" s="70">
        <f t="shared" si="304"/>
        <v>7.7002800000000002</v>
      </c>
    </row>
    <row r="5209" spans="1:8" x14ac:dyDescent="0.25">
      <c r="A5209" s="33" t="str">
        <f t="shared" si="305"/>
        <v>UK66</v>
      </c>
      <c r="B5209" s="32" t="s">
        <v>1415</v>
      </c>
      <c r="C5209" s="33">
        <v>66</v>
      </c>
      <c r="D5209" s="34">
        <v>7</v>
      </c>
      <c r="E5209" s="34">
        <f t="shared" si="302"/>
        <v>7.21</v>
      </c>
      <c r="F5209" s="68">
        <v>6.8000000000000005E-2</v>
      </c>
      <c r="G5209" s="69">
        <f t="shared" si="303"/>
        <v>0.49028000000000005</v>
      </c>
      <c r="H5209" s="70">
        <f t="shared" si="304"/>
        <v>7.7002800000000002</v>
      </c>
    </row>
    <row r="5210" spans="1:8" x14ac:dyDescent="0.25">
      <c r="A5210" s="33" t="str">
        <f t="shared" si="305"/>
        <v>UK66.5</v>
      </c>
      <c r="B5210" s="32" t="s">
        <v>1415</v>
      </c>
      <c r="C5210" s="33">
        <v>66.5</v>
      </c>
      <c r="D5210" s="34">
        <v>7</v>
      </c>
      <c r="E5210" s="34">
        <f t="shared" si="302"/>
        <v>7.21</v>
      </c>
      <c r="F5210" s="68">
        <v>6.8000000000000005E-2</v>
      </c>
      <c r="G5210" s="69">
        <f t="shared" si="303"/>
        <v>0.49028000000000005</v>
      </c>
      <c r="H5210" s="70">
        <f t="shared" si="304"/>
        <v>7.7002800000000002</v>
      </c>
    </row>
    <row r="5211" spans="1:8" x14ac:dyDescent="0.25">
      <c r="A5211" s="33" t="str">
        <f t="shared" si="305"/>
        <v>UK67</v>
      </c>
      <c r="B5211" s="32" t="s">
        <v>1415</v>
      </c>
      <c r="C5211" s="33">
        <v>67</v>
      </c>
      <c r="D5211" s="34">
        <v>7</v>
      </c>
      <c r="E5211" s="34">
        <f t="shared" si="302"/>
        <v>7.21</v>
      </c>
      <c r="F5211" s="68">
        <v>6.8000000000000005E-2</v>
      </c>
      <c r="G5211" s="69">
        <f t="shared" si="303"/>
        <v>0.49028000000000005</v>
      </c>
      <c r="H5211" s="70">
        <f t="shared" si="304"/>
        <v>7.7002800000000002</v>
      </c>
    </row>
    <row r="5212" spans="1:8" x14ac:dyDescent="0.25">
      <c r="A5212" s="33" t="str">
        <f t="shared" si="305"/>
        <v>UK67.5</v>
      </c>
      <c r="B5212" s="32" t="s">
        <v>1415</v>
      </c>
      <c r="C5212" s="33">
        <v>67.5</v>
      </c>
      <c r="D5212" s="34">
        <v>7</v>
      </c>
      <c r="E5212" s="34">
        <f t="shared" si="302"/>
        <v>7.21</v>
      </c>
      <c r="F5212" s="68">
        <v>6.8000000000000005E-2</v>
      </c>
      <c r="G5212" s="69">
        <f t="shared" si="303"/>
        <v>0.49028000000000005</v>
      </c>
      <c r="H5212" s="70">
        <f t="shared" si="304"/>
        <v>7.7002800000000002</v>
      </c>
    </row>
    <row r="5213" spans="1:8" x14ac:dyDescent="0.25">
      <c r="A5213" s="33" t="str">
        <f t="shared" si="305"/>
        <v>UK68</v>
      </c>
      <c r="B5213" s="32" t="s">
        <v>1415</v>
      </c>
      <c r="C5213" s="33">
        <v>68</v>
      </c>
      <c r="D5213" s="34">
        <v>7</v>
      </c>
      <c r="E5213" s="34">
        <f t="shared" si="302"/>
        <v>7.21</v>
      </c>
      <c r="F5213" s="68">
        <v>6.8000000000000005E-2</v>
      </c>
      <c r="G5213" s="69">
        <f t="shared" si="303"/>
        <v>0.49028000000000005</v>
      </c>
      <c r="H5213" s="70">
        <f t="shared" si="304"/>
        <v>7.7002800000000002</v>
      </c>
    </row>
    <row r="5214" spans="1:8" x14ac:dyDescent="0.25">
      <c r="A5214" s="33" t="str">
        <f t="shared" si="305"/>
        <v>UK68.5</v>
      </c>
      <c r="B5214" s="32" t="s">
        <v>1415</v>
      </c>
      <c r="C5214" s="33">
        <v>68.5</v>
      </c>
      <c r="D5214" s="34">
        <v>7</v>
      </c>
      <c r="E5214" s="34">
        <f t="shared" si="302"/>
        <v>7.21</v>
      </c>
      <c r="F5214" s="68">
        <v>6.8000000000000005E-2</v>
      </c>
      <c r="G5214" s="69">
        <f t="shared" si="303"/>
        <v>0.49028000000000005</v>
      </c>
      <c r="H5214" s="70">
        <f t="shared" si="304"/>
        <v>7.7002800000000002</v>
      </c>
    </row>
    <row r="5215" spans="1:8" x14ac:dyDescent="0.25">
      <c r="A5215" s="33" t="str">
        <f t="shared" si="305"/>
        <v>UK69</v>
      </c>
      <c r="B5215" s="32" t="s">
        <v>1415</v>
      </c>
      <c r="C5215" s="33">
        <v>69</v>
      </c>
      <c r="D5215" s="34">
        <v>7</v>
      </c>
      <c r="E5215" s="34">
        <f t="shared" si="302"/>
        <v>7.21</v>
      </c>
      <c r="F5215" s="68">
        <v>6.8000000000000005E-2</v>
      </c>
      <c r="G5215" s="69">
        <f t="shared" si="303"/>
        <v>0.49028000000000005</v>
      </c>
      <c r="H5215" s="70">
        <f t="shared" si="304"/>
        <v>7.7002800000000002</v>
      </c>
    </row>
    <row r="5216" spans="1:8" x14ac:dyDescent="0.25">
      <c r="A5216" s="33" t="str">
        <f t="shared" si="305"/>
        <v>UK69.5</v>
      </c>
      <c r="B5216" s="32" t="s">
        <v>1415</v>
      </c>
      <c r="C5216" s="33">
        <v>69.5</v>
      </c>
      <c r="D5216" s="34">
        <v>7</v>
      </c>
      <c r="E5216" s="34">
        <f t="shared" si="302"/>
        <v>7.21</v>
      </c>
      <c r="F5216" s="68">
        <v>6.8000000000000005E-2</v>
      </c>
      <c r="G5216" s="69">
        <f t="shared" si="303"/>
        <v>0.49028000000000005</v>
      </c>
      <c r="H5216" s="70">
        <f t="shared" si="304"/>
        <v>7.7002800000000002</v>
      </c>
    </row>
    <row r="5217" spans="1:8" x14ac:dyDescent="0.25">
      <c r="A5217" s="33" t="str">
        <f t="shared" si="305"/>
        <v>UK70</v>
      </c>
      <c r="B5217" s="32" t="s">
        <v>1415</v>
      </c>
      <c r="C5217" s="33">
        <v>70</v>
      </c>
      <c r="D5217" s="34">
        <v>7</v>
      </c>
      <c r="E5217" s="34">
        <f t="shared" si="302"/>
        <v>7.21</v>
      </c>
      <c r="F5217" s="68">
        <v>6.8000000000000005E-2</v>
      </c>
      <c r="G5217" s="69">
        <f t="shared" si="303"/>
        <v>0.49028000000000005</v>
      </c>
      <c r="H5217" s="70">
        <f t="shared" si="304"/>
        <v>7.7002800000000002</v>
      </c>
    </row>
    <row r="5218" spans="1:8" x14ac:dyDescent="0.25">
      <c r="A5218" s="33" t="str">
        <f t="shared" si="305"/>
        <v>UK70.5</v>
      </c>
      <c r="B5218" s="32" t="s">
        <v>1415</v>
      </c>
      <c r="C5218" s="33">
        <v>70.5</v>
      </c>
      <c r="D5218" s="34">
        <v>7</v>
      </c>
      <c r="E5218" s="34">
        <f t="shared" si="302"/>
        <v>7.21</v>
      </c>
      <c r="F5218" s="68">
        <v>6.8000000000000005E-2</v>
      </c>
      <c r="G5218" s="69">
        <f t="shared" si="303"/>
        <v>0.49028000000000005</v>
      </c>
      <c r="H5218" s="70">
        <f t="shared" si="304"/>
        <v>7.7002800000000002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workbookViewId="0">
      <selection activeCell="A2" sqref="A2"/>
    </sheetView>
  </sheetViews>
  <sheetFormatPr defaultColWidth="8.85546875" defaultRowHeight="15" x14ac:dyDescent="0.25"/>
  <cols>
    <col min="1" max="1" width="29.85546875" customWidth="1"/>
    <col min="2" max="2" width="15" bestFit="1" customWidth="1"/>
  </cols>
  <sheetData>
    <row r="1" spans="1:3" x14ac:dyDescent="0.25">
      <c r="A1" s="35" t="s">
        <v>1466</v>
      </c>
      <c r="B1" s="36" t="s">
        <v>1199</v>
      </c>
      <c r="C1" s="44" t="s">
        <v>1457</v>
      </c>
    </row>
    <row r="2" spans="1:3" x14ac:dyDescent="0.25">
      <c r="A2" s="37" t="s">
        <v>1200</v>
      </c>
      <c r="B2" s="38" t="s">
        <v>1188</v>
      </c>
      <c r="C2" s="63">
        <v>0</v>
      </c>
    </row>
    <row r="3" spans="1:3" x14ac:dyDescent="0.25">
      <c r="A3" s="37" t="s">
        <v>1370</v>
      </c>
      <c r="B3" s="38" t="s">
        <v>1194</v>
      </c>
      <c r="C3" s="63">
        <v>0</v>
      </c>
    </row>
    <row r="4" spans="1:3" x14ac:dyDescent="0.25">
      <c r="A4" s="37" t="s">
        <v>1201</v>
      </c>
      <c r="B4" s="38" t="s">
        <v>1186</v>
      </c>
      <c r="C4" s="63">
        <v>0</v>
      </c>
    </row>
    <row r="5" spans="1:3" x14ac:dyDescent="0.25">
      <c r="A5" s="37" t="s">
        <v>1202</v>
      </c>
      <c r="B5" s="38" t="s">
        <v>1188</v>
      </c>
      <c r="C5" s="63">
        <v>0</v>
      </c>
    </row>
    <row r="6" spans="1:3" x14ac:dyDescent="0.25">
      <c r="A6" s="37" t="s">
        <v>1371</v>
      </c>
      <c r="B6" s="38" t="s">
        <v>1191</v>
      </c>
      <c r="C6" s="63">
        <v>0</v>
      </c>
    </row>
    <row r="7" spans="1:3" x14ac:dyDescent="0.25">
      <c r="A7" s="37" t="s">
        <v>1203</v>
      </c>
      <c r="B7" s="38" t="s">
        <v>1188</v>
      </c>
      <c r="C7" s="63">
        <v>0</v>
      </c>
    </row>
    <row r="8" spans="1:3" x14ac:dyDescent="0.25">
      <c r="A8" s="37" t="s">
        <v>1204</v>
      </c>
      <c r="B8" s="38" t="s">
        <v>1187</v>
      </c>
      <c r="C8" s="63">
        <v>0</v>
      </c>
    </row>
    <row r="9" spans="1:3" x14ac:dyDescent="0.25">
      <c r="A9" s="37" t="s">
        <v>1205</v>
      </c>
      <c r="B9" s="38" t="s">
        <v>1187</v>
      </c>
      <c r="C9" s="63">
        <v>0</v>
      </c>
    </row>
    <row r="10" spans="1:3" x14ac:dyDescent="0.25">
      <c r="A10" s="37" t="s">
        <v>1206</v>
      </c>
      <c r="B10" s="38" t="s">
        <v>1187</v>
      </c>
      <c r="C10" s="63">
        <v>0</v>
      </c>
    </row>
    <row r="11" spans="1:3" x14ac:dyDescent="0.25">
      <c r="A11" s="37" t="s">
        <v>1207</v>
      </c>
      <c r="B11" s="38" t="s">
        <v>1188</v>
      </c>
      <c r="C11" s="63">
        <v>0</v>
      </c>
    </row>
    <row r="12" spans="1:3" x14ac:dyDescent="0.25">
      <c r="A12" s="37" t="s">
        <v>1208</v>
      </c>
      <c r="B12" s="38" t="s">
        <v>1187</v>
      </c>
      <c r="C12" s="63">
        <v>0</v>
      </c>
    </row>
    <row r="13" spans="1:3" x14ac:dyDescent="0.25">
      <c r="A13" s="37" t="s">
        <v>1372</v>
      </c>
      <c r="B13" s="38" t="s">
        <v>1437</v>
      </c>
      <c r="C13" s="63"/>
    </row>
    <row r="14" spans="1:3" x14ac:dyDescent="0.25">
      <c r="A14" s="37" t="s">
        <v>1209</v>
      </c>
      <c r="B14" s="38" t="s">
        <v>1188</v>
      </c>
      <c r="C14" s="63">
        <v>0</v>
      </c>
    </row>
    <row r="15" spans="1:3" x14ac:dyDescent="0.25">
      <c r="A15" s="37" t="s">
        <v>1210</v>
      </c>
      <c r="B15" s="38" t="s">
        <v>1187</v>
      </c>
      <c r="C15" s="63">
        <v>0</v>
      </c>
    </row>
    <row r="16" spans="1:3" x14ac:dyDescent="0.25">
      <c r="A16" s="37" t="s">
        <v>1211</v>
      </c>
      <c r="B16" s="38" t="s">
        <v>1186</v>
      </c>
      <c r="C16" s="63">
        <v>0</v>
      </c>
    </row>
    <row r="17" spans="1:3" x14ac:dyDescent="0.25">
      <c r="A17" s="37" t="s">
        <v>1212</v>
      </c>
      <c r="B17" s="38" t="s">
        <v>1186</v>
      </c>
      <c r="C17" s="63">
        <v>0</v>
      </c>
    </row>
    <row r="18" spans="1:3" x14ac:dyDescent="0.25">
      <c r="A18" s="37" t="s">
        <v>1213</v>
      </c>
      <c r="B18" s="38" t="s">
        <v>1187</v>
      </c>
      <c r="C18" s="63">
        <v>0</v>
      </c>
    </row>
    <row r="19" spans="1:3" x14ac:dyDescent="0.25">
      <c r="A19" s="37" t="s">
        <v>1373</v>
      </c>
      <c r="B19" s="38" t="s">
        <v>1194</v>
      </c>
      <c r="C19" s="63">
        <v>0</v>
      </c>
    </row>
    <row r="20" spans="1:3" x14ac:dyDescent="0.25">
      <c r="A20" s="37" t="s">
        <v>1374</v>
      </c>
      <c r="B20" s="38" t="s">
        <v>1438</v>
      </c>
      <c r="C20" s="63"/>
    </row>
    <row r="21" spans="1:3" x14ac:dyDescent="0.25">
      <c r="A21" s="37" t="s">
        <v>1214</v>
      </c>
      <c r="B21" s="38" t="s">
        <v>1187</v>
      </c>
      <c r="C21" s="63">
        <v>0</v>
      </c>
    </row>
    <row r="22" spans="1:3" x14ac:dyDescent="0.25">
      <c r="A22" s="37" t="s">
        <v>1215</v>
      </c>
      <c r="B22" s="38" t="s">
        <v>1188</v>
      </c>
      <c r="C22" s="63">
        <v>0</v>
      </c>
    </row>
    <row r="23" spans="1:3" x14ac:dyDescent="0.25">
      <c r="A23" s="37" t="s">
        <v>1216</v>
      </c>
      <c r="B23" s="38" t="s">
        <v>1187</v>
      </c>
      <c r="C23" s="63">
        <v>0</v>
      </c>
    </row>
    <row r="24" spans="1:3" x14ac:dyDescent="0.25">
      <c r="A24" s="37" t="s">
        <v>1217</v>
      </c>
      <c r="B24" s="38" t="s">
        <v>1186</v>
      </c>
      <c r="C24" s="63">
        <v>0</v>
      </c>
    </row>
    <row r="25" spans="1:3" x14ac:dyDescent="0.25">
      <c r="A25" s="37" t="s">
        <v>1218</v>
      </c>
      <c r="B25" s="38" t="s">
        <v>1187</v>
      </c>
      <c r="C25" s="63">
        <v>0</v>
      </c>
    </row>
    <row r="26" spans="1:3" x14ac:dyDescent="0.25">
      <c r="A26" s="37" t="s">
        <v>1219</v>
      </c>
      <c r="B26" s="38" t="s">
        <v>1187</v>
      </c>
      <c r="C26" s="63">
        <v>0</v>
      </c>
    </row>
    <row r="27" spans="1:3" x14ac:dyDescent="0.25">
      <c r="A27" s="37" t="s">
        <v>1375</v>
      </c>
      <c r="B27" s="38" t="s">
        <v>1194</v>
      </c>
      <c r="C27" s="63">
        <v>0</v>
      </c>
    </row>
    <row r="28" spans="1:3" x14ac:dyDescent="0.25">
      <c r="A28" s="37" t="s">
        <v>1220</v>
      </c>
      <c r="B28" s="38" t="s">
        <v>1188</v>
      </c>
      <c r="C28" s="63">
        <v>0</v>
      </c>
    </row>
    <row r="29" spans="1:3" x14ac:dyDescent="0.25">
      <c r="A29" s="37" t="s">
        <v>1221</v>
      </c>
      <c r="B29" s="38" t="s">
        <v>1187</v>
      </c>
      <c r="C29" s="63">
        <v>0</v>
      </c>
    </row>
    <row r="30" spans="1:3" x14ac:dyDescent="0.25">
      <c r="A30" s="37" t="s">
        <v>1222</v>
      </c>
      <c r="B30" s="38" t="s">
        <v>1187</v>
      </c>
      <c r="C30" s="63">
        <v>0</v>
      </c>
    </row>
    <row r="31" spans="1:3" x14ac:dyDescent="0.25">
      <c r="A31" s="37" t="s">
        <v>1223</v>
      </c>
      <c r="B31" s="38" t="s">
        <v>1186</v>
      </c>
      <c r="C31" s="63">
        <v>0</v>
      </c>
    </row>
    <row r="32" spans="1:3" x14ac:dyDescent="0.25">
      <c r="A32" s="37" t="s">
        <v>1376</v>
      </c>
      <c r="B32" s="38" t="s">
        <v>1439</v>
      </c>
      <c r="C32" s="63"/>
    </row>
    <row r="33" spans="1:6" x14ac:dyDescent="0.25">
      <c r="A33" s="37" t="s">
        <v>1224</v>
      </c>
      <c r="B33" s="38" t="s">
        <v>1188</v>
      </c>
      <c r="C33" s="63">
        <v>0</v>
      </c>
    </row>
    <row r="34" spans="1:6" x14ac:dyDescent="0.25">
      <c r="A34" s="37" t="s">
        <v>1225</v>
      </c>
      <c r="B34" s="38" t="s">
        <v>1188</v>
      </c>
      <c r="C34" s="63">
        <v>0</v>
      </c>
    </row>
    <row r="35" spans="1:6" x14ac:dyDescent="0.25">
      <c r="A35" s="37" t="s">
        <v>1226</v>
      </c>
      <c r="B35" s="38" t="s">
        <v>1185</v>
      </c>
      <c r="C35" s="63">
        <v>0</v>
      </c>
    </row>
    <row r="36" spans="1:6" x14ac:dyDescent="0.25">
      <c r="A36" s="37" t="s">
        <v>1227</v>
      </c>
      <c r="B36" s="38" t="s">
        <v>1188</v>
      </c>
      <c r="C36" s="63">
        <v>0</v>
      </c>
    </row>
    <row r="37" spans="1:6" x14ac:dyDescent="0.25">
      <c r="A37" s="37" t="s">
        <v>1228</v>
      </c>
      <c r="B37" s="38" t="s">
        <v>1184</v>
      </c>
      <c r="C37" s="63">
        <v>0</v>
      </c>
    </row>
    <row r="38" spans="1:6" x14ac:dyDescent="0.25">
      <c r="A38" s="37" t="s">
        <v>1229</v>
      </c>
      <c r="B38" s="38" t="s">
        <v>1188</v>
      </c>
      <c r="C38" s="63">
        <v>0</v>
      </c>
    </row>
    <row r="39" spans="1:6" x14ac:dyDescent="0.25">
      <c r="A39" s="37" t="s">
        <v>1230</v>
      </c>
      <c r="B39" s="38" t="s">
        <v>1187</v>
      </c>
      <c r="C39" s="63">
        <v>0</v>
      </c>
    </row>
    <row r="40" spans="1:6" x14ac:dyDescent="0.25">
      <c r="A40" s="37" t="s">
        <v>1231</v>
      </c>
      <c r="B40" s="38" t="s">
        <v>1188</v>
      </c>
      <c r="C40" s="63">
        <v>0</v>
      </c>
      <c r="E40" s="29"/>
      <c r="F40" s="30"/>
    </row>
    <row r="41" spans="1:6" x14ac:dyDescent="0.25">
      <c r="A41" s="37" t="s">
        <v>1232</v>
      </c>
      <c r="B41" s="38" t="s">
        <v>1188</v>
      </c>
      <c r="C41" s="63">
        <v>0</v>
      </c>
    </row>
    <row r="42" spans="1:6" x14ac:dyDescent="0.25">
      <c r="A42" s="37" t="s">
        <v>1233</v>
      </c>
      <c r="B42" s="38" t="s">
        <v>1187</v>
      </c>
      <c r="C42" s="63">
        <v>0</v>
      </c>
    </row>
    <row r="43" spans="1:6" x14ac:dyDescent="0.25">
      <c r="A43" s="37" t="s">
        <v>1234</v>
      </c>
      <c r="B43" s="38" t="s">
        <v>1189</v>
      </c>
      <c r="C43" s="63">
        <v>0</v>
      </c>
    </row>
    <row r="44" spans="1:6" x14ac:dyDescent="0.25">
      <c r="A44" s="37" t="s">
        <v>1235</v>
      </c>
      <c r="B44" s="38" t="s">
        <v>1187</v>
      </c>
      <c r="C44" s="63">
        <v>0</v>
      </c>
    </row>
    <row r="45" spans="1:6" x14ac:dyDescent="0.25">
      <c r="A45" s="37" t="s">
        <v>1236</v>
      </c>
      <c r="B45" s="38" t="s">
        <v>1188</v>
      </c>
      <c r="C45" s="63">
        <v>0</v>
      </c>
    </row>
    <row r="46" spans="1:6" x14ac:dyDescent="0.25">
      <c r="A46" s="37" t="s">
        <v>1237</v>
      </c>
      <c r="B46" s="38" t="s">
        <v>1188</v>
      </c>
      <c r="C46" s="63">
        <v>0</v>
      </c>
    </row>
    <row r="47" spans="1:6" x14ac:dyDescent="0.25">
      <c r="A47" s="37" t="s">
        <v>1238</v>
      </c>
      <c r="B47" s="38" t="s">
        <v>1187</v>
      </c>
      <c r="C47" s="63">
        <v>0</v>
      </c>
    </row>
    <row r="48" spans="1:6" x14ac:dyDescent="0.25">
      <c r="A48" s="37" t="s">
        <v>1377</v>
      </c>
      <c r="B48" s="38" t="s">
        <v>1440</v>
      </c>
      <c r="C48" s="63"/>
    </row>
    <row r="49" spans="1:3" x14ac:dyDescent="0.25">
      <c r="A49" s="37" t="s">
        <v>1239</v>
      </c>
      <c r="B49" s="38" t="s">
        <v>1187</v>
      </c>
      <c r="C49" s="63">
        <v>0</v>
      </c>
    </row>
    <row r="50" spans="1:3" x14ac:dyDescent="0.25">
      <c r="A50" s="37" t="s">
        <v>1378</v>
      </c>
      <c r="B50" s="38" t="s">
        <v>1192</v>
      </c>
      <c r="C50" s="63"/>
    </row>
    <row r="51" spans="1:3" x14ac:dyDescent="0.25">
      <c r="A51" s="37" t="s">
        <v>1379</v>
      </c>
      <c r="B51" s="38" t="s">
        <v>1441</v>
      </c>
      <c r="C51" s="63"/>
    </row>
    <row r="52" spans="1:3" x14ac:dyDescent="0.25">
      <c r="A52" s="37" t="s">
        <v>1240</v>
      </c>
      <c r="B52" s="38" t="s">
        <v>1188</v>
      </c>
      <c r="C52" s="63">
        <v>0</v>
      </c>
    </row>
    <row r="53" spans="1:3" x14ac:dyDescent="0.25">
      <c r="A53" s="37" t="s">
        <v>1380</v>
      </c>
      <c r="B53" s="38" t="s">
        <v>1442</v>
      </c>
      <c r="C53" s="63"/>
    </row>
    <row r="54" spans="1:3" x14ac:dyDescent="0.25">
      <c r="A54" s="37" t="s">
        <v>1241</v>
      </c>
      <c r="B54" s="38" t="s">
        <v>1188</v>
      </c>
      <c r="C54" s="63">
        <v>0</v>
      </c>
    </row>
    <row r="55" spans="1:3" x14ac:dyDescent="0.25">
      <c r="A55" s="37" t="s">
        <v>1242</v>
      </c>
      <c r="B55" s="38" t="s">
        <v>1187</v>
      </c>
      <c r="C55" s="63">
        <v>0</v>
      </c>
    </row>
    <row r="56" spans="1:3" x14ac:dyDescent="0.25">
      <c r="A56" s="37" t="s">
        <v>1243</v>
      </c>
      <c r="B56" s="38" t="s">
        <v>1187</v>
      </c>
      <c r="C56" s="63">
        <v>0</v>
      </c>
    </row>
    <row r="57" spans="1:3" x14ac:dyDescent="0.25">
      <c r="A57" s="37" t="s">
        <v>1244</v>
      </c>
      <c r="B57" s="38" t="s">
        <v>1185</v>
      </c>
      <c r="C57" s="63">
        <v>0</v>
      </c>
    </row>
    <row r="58" spans="1:3" x14ac:dyDescent="0.25">
      <c r="A58" s="37" t="s">
        <v>1245</v>
      </c>
      <c r="B58" s="38" t="s">
        <v>1187</v>
      </c>
      <c r="C58" s="63">
        <v>0</v>
      </c>
    </row>
    <row r="59" spans="1:3" x14ac:dyDescent="0.25">
      <c r="A59" s="37" t="s">
        <v>1246</v>
      </c>
      <c r="B59" s="38" t="s">
        <v>1186</v>
      </c>
      <c r="C59" s="63">
        <v>0</v>
      </c>
    </row>
    <row r="60" spans="1:3" x14ac:dyDescent="0.25">
      <c r="A60" s="37" t="s">
        <v>1247</v>
      </c>
      <c r="B60" s="38" t="s">
        <v>1187</v>
      </c>
      <c r="C60" s="63">
        <v>0</v>
      </c>
    </row>
    <row r="61" spans="1:3" x14ac:dyDescent="0.25">
      <c r="A61" s="37" t="s">
        <v>1248</v>
      </c>
      <c r="B61" s="38" t="s">
        <v>1188</v>
      </c>
      <c r="C61" s="63">
        <v>0</v>
      </c>
    </row>
    <row r="62" spans="1:3" x14ac:dyDescent="0.25">
      <c r="A62" s="37" t="s">
        <v>1249</v>
      </c>
      <c r="B62" s="38" t="s">
        <v>1188</v>
      </c>
      <c r="C62" s="63">
        <v>0</v>
      </c>
    </row>
    <row r="63" spans="1:3" x14ac:dyDescent="0.25">
      <c r="A63" s="37" t="s">
        <v>1381</v>
      </c>
      <c r="B63" s="38" t="s">
        <v>1443</v>
      </c>
      <c r="C63" s="63"/>
    </row>
    <row r="64" spans="1:3" x14ac:dyDescent="0.25">
      <c r="A64" s="37" t="s">
        <v>1250</v>
      </c>
      <c r="B64" s="38" t="s">
        <v>1188</v>
      </c>
      <c r="C64" s="63">
        <v>0</v>
      </c>
    </row>
    <row r="65" spans="1:3" x14ac:dyDescent="0.25">
      <c r="A65" s="37" t="s">
        <v>1382</v>
      </c>
      <c r="B65" s="38" t="s">
        <v>1191</v>
      </c>
      <c r="C65" s="63">
        <v>0</v>
      </c>
    </row>
    <row r="66" spans="1:3" x14ac:dyDescent="0.25">
      <c r="A66" s="37" t="s">
        <v>1251</v>
      </c>
      <c r="B66" s="38" t="s">
        <v>1188</v>
      </c>
      <c r="C66" s="63">
        <v>0</v>
      </c>
    </row>
    <row r="67" spans="1:3" x14ac:dyDescent="0.25">
      <c r="A67" s="37" t="s">
        <v>1383</v>
      </c>
      <c r="B67" s="38" t="s">
        <v>1444</v>
      </c>
      <c r="C67" s="63"/>
    </row>
    <row r="68" spans="1:3" x14ac:dyDescent="0.25">
      <c r="A68" s="37" t="s">
        <v>1252</v>
      </c>
      <c r="B68" s="38" t="s">
        <v>1187</v>
      </c>
      <c r="C68" s="63">
        <v>0</v>
      </c>
    </row>
    <row r="69" spans="1:3" x14ac:dyDescent="0.25">
      <c r="A69" s="37" t="s">
        <v>1253</v>
      </c>
      <c r="B69" s="38" t="s">
        <v>1188</v>
      </c>
      <c r="C69" s="63">
        <v>0</v>
      </c>
    </row>
    <row r="70" spans="1:3" x14ac:dyDescent="0.25">
      <c r="A70" s="37" t="s">
        <v>1254</v>
      </c>
      <c r="B70" s="38" t="s">
        <v>1188</v>
      </c>
      <c r="C70" s="63">
        <v>0</v>
      </c>
    </row>
    <row r="71" spans="1:3" x14ac:dyDescent="0.25">
      <c r="A71" s="37" t="s">
        <v>1255</v>
      </c>
      <c r="B71" s="38" t="s">
        <v>1188</v>
      </c>
      <c r="C71" s="63">
        <v>0</v>
      </c>
    </row>
    <row r="72" spans="1:3" x14ac:dyDescent="0.25">
      <c r="A72" s="37" t="s">
        <v>1256</v>
      </c>
      <c r="B72" s="38" t="s">
        <v>1188</v>
      </c>
      <c r="C72" s="63">
        <v>0</v>
      </c>
    </row>
    <row r="73" spans="1:3" x14ac:dyDescent="0.25">
      <c r="A73" s="37" t="s">
        <v>1384</v>
      </c>
      <c r="B73" s="38" t="s">
        <v>1425</v>
      </c>
      <c r="C73" s="63"/>
    </row>
    <row r="74" spans="1:3" x14ac:dyDescent="0.25">
      <c r="A74" s="37" t="s">
        <v>1257</v>
      </c>
      <c r="B74" s="38" t="s">
        <v>1188</v>
      </c>
      <c r="C74" s="63">
        <v>0</v>
      </c>
    </row>
    <row r="75" spans="1:3" x14ac:dyDescent="0.25">
      <c r="A75" s="37" t="s">
        <v>1385</v>
      </c>
      <c r="B75" s="38" t="s">
        <v>1193</v>
      </c>
      <c r="C75" s="63">
        <v>0</v>
      </c>
    </row>
    <row r="76" spans="1:3" x14ac:dyDescent="0.25">
      <c r="A76" s="37" t="s">
        <v>1386</v>
      </c>
      <c r="B76" s="38" t="s">
        <v>1445</v>
      </c>
      <c r="C76" s="63"/>
    </row>
    <row r="77" spans="1:3" x14ac:dyDescent="0.25">
      <c r="A77" s="37" t="s">
        <v>1387</v>
      </c>
      <c r="B77" s="38" t="s">
        <v>1191</v>
      </c>
      <c r="C77" s="63">
        <v>0</v>
      </c>
    </row>
    <row r="78" spans="1:3" x14ac:dyDescent="0.25">
      <c r="A78" s="37" t="s">
        <v>1258</v>
      </c>
      <c r="B78" s="38" t="s">
        <v>1187</v>
      </c>
      <c r="C78" s="63">
        <v>0</v>
      </c>
    </row>
    <row r="79" spans="1:3" x14ac:dyDescent="0.25">
      <c r="A79" s="37" t="s">
        <v>1259</v>
      </c>
      <c r="B79" s="38" t="s">
        <v>1187</v>
      </c>
      <c r="C79" s="63">
        <v>0</v>
      </c>
    </row>
    <row r="80" spans="1:3" x14ac:dyDescent="0.25">
      <c r="A80" s="37" t="s">
        <v>1260</v>
      </c>
      <c r="B80" s="38" t="s">
        <v>1188</v>
      </c>
      <c r="C80" s="63">
        <v>0</v>
      </c>
    </row>
    <row r="81" spans="1:6" x14ac:dyDescent="0.25">
      <c r="A81" s="37" t="s">
        <v>1261</v>
      </c>
      <c r="B81" s="38" t="s">
        <v>1187</v>
      </c>
      <c r="C81" s="63">
        <v>0</v>
      </c>
    </row>
    <row r="82" spans="1:6" x14ac:dyDescent="0.25">
      <c r="A82" s="37" t="s">
        <v>1262</v>
      </c>
      <c r="B82" s="38" t="s">
        <v>1188</v>
      </c>
      <c r="C82" s="63">
        <v>0</v>
      </c>
    </row>
    <row r="83" spans="1:6" x14ac:dyDescent="0.25">
      <c r="A83" s="37" t="s">
        <v>1263</v>
      </c>
      <c r="B83" s="38" t="s">
        <v>1188</v>
      </c>
      <c r="C83" s="63">
        <v>0</v>
      </c>
    </row>
    <row r="84" spans="1:6" x14ac:dyDescent="0.25">
      <c r="A84" s="37" t="s">
        <v>1264</v>
      </c>
      <c r="B84" s="38" t="s">
        <v>1187</v>
      </c>
      <c r="C84" s="63">
        <v>0</v>
      </c>
    </row>
    <row r="85" spans="1:6" x14ac:dyDescent="0.25">
      <c r="A85" s="37" t="s">
        <v>1265</v>
      </c>
      <c r="B85" s="38" t="s">
        <v>1187</v>
      </c>
      <c r="C85" s="63">
        <v>0</v>
      </c>
    </row>
    <row r="86" spans="1:6" x14ac:dyDescent="0.25">
      <c r="A86" s="37" t="s">
        <v>1266</v>
      </c>
      <c r="B86" s="38" t="s">
        <v>1187</v>
      </c>
      <c r="C86" s="63">
        <v>0</v>
      </c>
    </row>
    <row r="87" spans="1:6" x14ac:dyDescent="0.25">
      <c r="A87" s="37" t="s">
        <v>1267</v>
      </c>
      <c r="B87" s="38" t="s">
        <v>1185</v>
      </c>
      <c r="C87" s="63">
        <v>0</v>
      </c>
    </row>
    <row r="88" spans="1:6" x14ac:dyDescent="0.25">
      <c r="A88" s="37" t="s">
        <v>1388</v>
      </c>
      <c r="B88" s="38" t="s">
        <v>1446</v>
      </c>
      <c r="C88" s="63"/>
    </row>
    <row r="89" spans="1:6" x14ac:dyDescent="0.25">
      <c r="A89" s="37" t="s">
        <v>1389</v>
      </c>
      <c r="B89" s="38" t="s">
        <v>1193</v>
      </c>
      <c r="C89" s="63">
        <v>0</v>
      </c>
    </row>
    <row r="90" spans="1:6" x14ac:dyDescent="0.25">
      <c r="A90" s="37" t="s">
        <v>1268</v>
      </c>
      <c r="B90" s="38" t="s">
        <v>1186</v>
      </c>
      <c r="C90" s="63">
        <v>0</v>
      </c>
    </row>
    <row r="91" spans="1:6" x14ac:dyDescent="0.25">
      <c r="A91" s="37" t="s">
        <v>1269</v>
      </c>
      <c r="B91" s="38" t="s">
        <v>1185</v>
      </c>
      <c r="C91" s="63">
        <v>0</v>
      </c>
    </row>
    <row r="92" spans="1:6" x14ac:dyDescent="0.25">
      <c r="A92" s="37" t="s">
        <v>1270</v>
      </c>
      <c r="B92" s="38" t="s">
        <v>1186</v>
      </c>
      <c r="C92" s="63">
        <v>0</v>
      </c>
    </row>
    <row r="93" spans="1:6" x14ac:dyDescent="0.25">
      <c r="A93" s="37" t="s">
        <v>1390</v>
      </c>
      <c r="B93" s="38" t="s">
        <v>1390</v>
      </c>
      <c r="C93" s="63"/>
    </row>
    <row r="94" spans="1:6" x14ac:dyDescent="0.25">
      <c r="A94" s="37" t="s">
        <v>1271</v>
      </c>
      <c r="B94" s="38" t="s">
        <v>1186</v>
      </c>
      <c r="C94" s="63">
        <v>0</v>
      </c>
    </row>
    <row r="95" spans="1:6" x14ac:dyDescent="0.25">
      <c r="A95" s="37" t="s">
        <v>1391</v>
      </c>
      <c r="B95" s="38" t="s">
        <v>1423</v>
      </c>
      <c r="C95" s="63"/>
    </row>
    <row r="96" spans="1:6" x14ac:dyDescent="0.25">
      <c r="A96" s="37" t="s">
        <v>1272</v>
      </c>
      <c r="B96" s="38" t="s">
        <v>1188</v>
      </c>
      <c r="C96" s="63">
        <v>0</v>
      </c>
      <c r="E96" s="29"/>
      <c r="F96" s="30"/>
    </row>
    <row r="97" spans="1:3" x14ac:dyDescent="0.25">
      <c r="A97" s="37" t="s">
        <v>1273</v>
      </c>
      <c r="B97" s="38" t="s">
        <v>1187</v>
      </c>
      <c r="C97" s="63">
        <v>0</v>
      </c>
    </row>
    <row r="98" spans="1:3" x14ac:dyDescent="0.25">
      <c r="A98" s="37" t="s">
        <v>1274</v>
      </c>
      <c r="B98" s="38" t="s">
        <v>1185</v>
      </c>
      <c r="C98" s="63">
        <v>0</v>
      </c>
    </row>
    <row r="99" spans="1:3" x14ac:dyDescent="0.25">
      <c r="A99" s="37" t="s">
        <v>1275</v>
      </c>
      <c r="B99" s="38" t="s">
        <v>1186</v>
      </c>
      <c r="C99" s="63">
        <v>0</v>
      </c>
    </row>
    <row r="100" spans="1:3" x14ac:dyDescent="0.25">
      <c r="A100" s="37" t="s">
        <v>1276</v>
      </c>
      <c r="B100" s="38" t="s">
        <v>1188</v>
      </c>
      <c r="C100" s="63">
        <v>0</v>
      </c>
    </row>
    <row r="101" spans="1:3" x14ac:dyDescent="0.25">
      <c r="A101" s="37" t="s">
        <v>1277</v>
      </c>
      <c r="B101" s="38" t="s">
        <v>1188</v>
      </c>
      <c r="C101" s="63">
        <v>0</v>
      </c>
    </row>
    <row r="102" spans="1:3" x14ac:dyDescent="0.25">
      <c r="A102" s="37" t="s">
        <v>1278</v>
      </c>
      <c r="B102" s="38" t="s">
        <v>1188</v>
      </c>
      <c r="C102" s="63">
        <v>0</v>
      </c>
    </row>
    <row r="103" spans="1:3" x14ac:dyDescent="0.25">
      <c r="A103" s="37" t="s">
        <v>1279</v>
      </c>
      <c r="B103" s="38" t="s">
        <v>1186</v>
      </c>
      <c r="C103" s="63">
        <v>0</v>
      </c>
    </row>
    <row r="104" spans="1:3" x14ac:dyDescent="0.25">
      <c r="A104" s="37" t="s">
        <v>1280</v>
      </c>
      <c r="B104" s="38" t="s">
        <v>1188</v>
      </c>
      <c r="C104" s="63">
        <v>0</v>
      </c>
    </row>
    <row r="105" spans="1:3" x14ac:dyDescent="0.25">
      <c r="A105" s="37" t="s">
        <v>1281</v>
      </c>
      <c r="B105" s="38" t="s">
        <v>1185</v>
      </c>
      <c r="C105" s="63">
        <v>0</v>
      </c>
    </row>
    <row r="106" spans="1:3" x14ac:dyDescent="0.25">
      <c r="A106" s="37" t="s">
        <v>1392</v>
      </c>
      <c r="B106" s="38" t="s">
        <v>1447</v>
      </c>
      <c r="C106" s="63"/>
    </row>
    <row r="107" spans="1:3" x14ac:dyDescent="0.25">
      <c r="A107" s="37" t="s">
        <v>1282</v>
      </c>
      <c r="B107" s="38" t="s">
        <v>1186</v>
      </c>
      <c r="C107" s="63">
        <v>0</v>
      </c>
    </row>
    <row r="108" spans="1:3" x14ac:dyDescent="0.25">
      <c r="A108" s="37" t="s">
        <v>1283</v>
      </c>
      <c r="B108" s="38" t="s">
        <v>1188</v>
      </c>
      <c r="C108" s="63">
        <v>0</v>
      </c>
    </row>
    <row r="109" spans="1:3" x14ac:dyDescent="0.25">
      <c r="A109" s="37" t="s">
        <v>1284</v>
      </c>
      <c r="B109" s="38" t="s">
        <v>1188</v>
      </c>
      <c r="C109" s="63">
        <v>0</v>
      </c>
    </row>
    <row r="110" spans="1:3" x14ac:dyDescent="0.25">
      <c r="A110" s="37" t="s">
        <v>1285</v>
      </c>
      <c r="B110" s="38" t="s">
        <v>1186</v>
      </c>
      <c r="C110" s="63">
        <v>0</v>
      </c>
    </row>
    <row r="111" spans="1:3" x14ac:dyDescent="0.25">
      <c r="A111" s="37" t="s">
        <v>1393</v>
      </c>
      <c r="B111" s="38" t="s">
        <v>1193</v>
      </c>
      <c r="C111" s="63">
        <v>0</v>
      </c>
    </row>
    <row r="112" spans="1:3" x14ac:dyDescent="0.25">
      <c r="A112" s="37" t="s">
        <v>1394</v>
      </c>
      <c r="B112" s="38" t="s">
        <v>1448</v>
      </c>
      <c r="C112" s="63"/>
    </row>
    <row r="113" spans="1:3" x14ac:dyDescent="0.25">
      <c r="A113" s="37" t="s">
        <v>1395</v>
      </c>
      <c r="B113" s="38" t="s">
        <v>1424</v>
      </c>
      <c r="C113" s="63"/>
    </row>
    <row r="114" spans="1:3" x14ac:dyDescent="0.25">
      <c r="A114" s="37" t="s">
        <v>1286</v>
      </c>
      <c r="B114" s="38" t="s">
        <v>1185</v>
      </c>
      <c r="C114" s="63">
        <v>0</v>
      </c>
    </row>
    <row r="115" spans="1:3" x14ac:dyDescent="0.25">
      <c r="A115" s="37" t="s">
        <v>1396</v>
      </c>
      <c r="B115" s="38" t="s">
        <v>1194</v>
      </c>
      <c r="C115" s="63">
        <v>0</v>
      </c>
    </row>
    <row r="116" spans="1:3" x14ac:dyDescent="0.25">
      <c r="A116" s="37" t="s">
        <v>1287</v>
      </c>
      <c r="B116" s="38" t="s">
        <v>1188</v>
      </c>
      <c r="C116" s="63">
        <v>0</v>
      </c>
    </row>
    <row r="117" spans="1:3" x14ac:dyDescent="0.25">
      <c r="A117" s="37" t="s">
        <v>1288</v>
      </c>
      <c r="B117" s="38" t="s">
        <v>1188</v>
      </c>
      <c r="C117" s="63">
        <v>0</v>
      </c>
    </row>
    <row r="118" spans="1:3" x14ac:dyDescent="0.25">
      <c r="A118" s="37" t="s">
        <v>1289</v>
      </c>
      <c r="B118" s="38" t="s">
        <v>1185</v>
      </c>
      <c r="C118" s="63">
        <v>0</v>
      </c>
    </row>
    <row r="119" spans="1:3" x14ac:dyDescent="0.25">
      <c r="A119" s="37" t="s">
        <v>1290</v>
      </c>
      <c r="B119" s="38" t="s">
        <v>1188</v>
      </c>
      <c r="C119" s="63">
        <v>0</v>
      </c>
    </row>
    <row r="120" spans="1:3" x14ac:dyDescent="0.25">
      <c r="A120" s="37" t="s">
        <v>1291</v>
      </c>
      <c r="B120" s="38" t="s">
        <v>1188</v>
      </c>
      <c r="C120" s="63">
        <v>0</v>
      </c>
    </row>
    <row r="121" spans="1:3" x14ac:dyDescent="0.25">
      <c r="A121" s="37" t="s">
        <v>1397</v>
      </c>
      <c r="B121" s="38" t="s">
        <v>1192</v>
      </c>
      <c r="C121" s="63"/>
    </row>
    <row r="122" spans="1:3" x14ac:dyDescent="0.25">
      <c r="A122" s="37" t="s">
        <v>1292</v>
      </c>
      <c r="B122" s="38" t="s">
        <v>1188</v>
      </c>
      <c r="C122" s="63">
        <v>0</v>
      </c>
    </row>
    <row r="123" spans="1:3" x14ac:dyDescent="0.25">
      <c r="A123" s="37" t="s">
        <v>1293</v>
      </c>
      <c r="B123" s="38" t="s">
        <v>1187</v>
      </c>
      <c r="C123" s="63">
        <v>0</v>
      </c>
    </row>
    <row r="124" spans="1:3" x14ac:dyDescent="0.25">
      <c r="A124" s="37" t="s">
        <v>1294</v>
      </c>
      <c r="B124" s="38" t="s">
        <v>1188</v>
      </c>
      <c r="C124" s="63">
        <v>0</v>
      </c>
    </row>
    <row r="125" spans="1:3" x14ac:dyDescent="0.25">
      <c r="A125" s="37" t="s">
        <v>1295</v>
      </c>
      <c r="B125" s="38" t="s">
        <v>1188</v>
      </c>
      <c r="C125" s="63">
        <v>0</v>
      </c>
    </row>
    <row r="126" spans="1:3" x14ac:dyDescent="0.25">
      <c r="A126" s="37" t="s">
        <v>1296</v>
      </c>
      <c r="B126" s="38" t="s">
        <v>1185</v>
      </c>
      <c r="C126" s="63">
        <v>0</v>
      </c>
    </row>
    <row r="127" spans="1:3" x14ac:dyDescent="0.25">
      <c r="A127" s="37" t="s">
        <v>1297</v>
      </c>
      <c r="B127" s="38" t="s">
        <v>1188</v>
      </c>
      <c r="C127" s="63">
        <v>0</v>
      </c>
    </row>
    <row r="128" spans="1:3" x14ac:dyDescent="0.25">
      <c r="A128" s="37" t="s">
        <v>1398</v>
      </c>
      <c r="B128" s="38" t="s">
        <v>1194</v>
      </c>
      <c r="C128" s="63">
        <v>0</v>
      </c>
    </row>
    <row r="129" spans="1:3" x14ac:dyDescent="0.25">
      <c r="A129" s="37" t="s">
        <v>1399</v>
      </c>
      <c r="B129" s="38" t="s">
        <v>1191</v>
      </c>
      <c r="C129" s="63">
        <v>0</v>
      </c>
    </row>
    <row r="130" spans="1:3" x14ac:dyDescent="0.25">
      <c r="A130" s="37" t="s">
        <v>1298</v>
      </c>
      <c r="B130" s="38" t="s">
        <v>1188</v>
      </c>
      <c r="C130" s="63">
        <v>0</v>
      </c>
    </row>
    <row r="131" spans="1:3" x14ac:dyDescent="0.25">
      <c r="A131" s="37" t="s">
        <v>1400</v>
      </c>
      <c r="B131" s="38" t="s">
        <v>1194</v>
      </c>
      <c r="C131" s="63">
        <v>0</v>
      </c>
    </row>
    <row r="132" spans="1:3" x14ac:dyDescent="0.25">
      <c r="A132" s="37" t="s">
        <v>1299</v>
      </c>
      <c r="B132" s="38" t="s">
        <v>1187</v>
      </c>
      <c r="C132" s="63">
        <v>0</v>
      </c>
    </row>
    <row r="133" spans="1:3" x14ac:dyDescent="0.25">
      <c r="A133" s="37" t="s">
        <v>1300</v>
      </c>
      <c r="B133" s="38" t="s">
        <v>1186</v>
      </c>
      <c r="C133" s="63">
        <v>0</v>
      </c>
    </row>
    <row r="134" spans="1:3" x14ac:dyDescent="0.25">
      <c r="A134" s="37" t="s">
        <v>1301</v>
      </c>
      <c r="B134" s="38" t="s">
        <v>1188</v>
      </c>
      <c r="C134" s="63">
        <v>0</v>
      </c>
    </row>
    <row r="135" spans="1:3" x14ac:dyDescent="0.25">
      <c r="A135" s="37" t="s">
        <v>1302</v>
      </c>
      <c r="B135" s="38" t="s">
        <v>1186</v>
      </c>
      <c r="C135" s="63">
        <v>0</v>
      </c>
    </row>
    <row r="136" spans="1:3" x14ac:dyDescent="0.25">
      <c r="A136" s="37" t="s">
        <v>1303</v>
      </c>
      <c r="B136" s="38" t="s">
        <v>1188</v>
      </c>
      <c r="C136" s="63">
        <v>0</v>
      </c>
    </row>
    <row r="137" spans="1:3" x14ac:dyDescent="0.25">
      <c r="A137" s="37" t="s">
        <v>1304</v>
      </c>
      <c r="B137" s="38" t="s">
        <v>1188</v>
      </c>
      <c r="C137" s="63">
        <v>0</v>
      </c>
    </row>
    <row r="138" spans="1:3" x14ac:dyDescent="0.25">
      <c r="A138" s="37" t="s">
        <v>1305</v>
      </c>
      <c r="B138" s="38" t="s">
        <v>1186</v>
      </c>
      <c r="C138" s="63">
        <v>0</v>
      </c>
    </row>
    <row r="139" spans="1:3" x14ac:dyDescent="0.25">
      <c r="A139" s="37" t="s">
        <v>1401</v>
      </c>
      <c r="B139" s="38" t="s">
        <v>1449</v>
      </c>
      <c r="C139" s="63"/>
    </row>
    <row r="140" spans="1:3" x14ac:dyDescent="0.25">
      <c r="A140" s="37" t="s">
        <v>1306</v>
      </c>
      <c r="B140" s="38" t="s">
        <v>1188</v>
      </c>
      <c r="C140" s="63">
        <v>0</v>
      </c>
    </row>
    <row r="141" spans="1:3" x14ac:dyDescent="0.25">
      <c r="A141" s="37" t="s">
        <v>1307</v>
      </c>
      <c r="B141" s="38" t="s">
        <v>1187</v>
      </c>
      <c r="C141" s="63">
        <v>0</v>
      </c>
    </row>
    <row r="142" spans="1:3" x14ac:dyDescent="0.25">
      <c r="A142" s="37" t="s">
        <v>1308</v>
      </c>
      <c r="B142" s="38" t="s">
        <v>1188</v>
      </c>
      <c r="C142" s="63">
        <v>0</v>
      </c>
    </row>
    <row r="143" spans="1:3" x14ac:dyDescent="0.25">
      <c r="A143" s="37" t="s">
        <v>1309</v>
      </c>
      <c r="B143" s="38" t="s">
        <v>1188</v>
      </c>
      <c r="C143" s="63">
        <v>0</v>
      </c>
    </row>
    <row r="144" spans="1:3" x14ac:dyDescent="0.25">
      <c r="A144" s="37" t="s">
        <v>1310</v>
      </c>
      <c r="B144" s="38" t="s">
        <v>1188</v>
      </c>
      <c r="C144" s="63">
        <v>0</v>
      </c>
    </row>
    <row r="145" spans="1:3" x14ac:dyDescent="0.25">
      <c r="A145" s="37" t="s">
        <v>1311</v>
      </c>
      <c r="B145" s="38" t="s">
        <v>1187</v>
      </c>
      <c r="C145" s="63">
        <v>0</v>
      </c>
    </row>
    <row r="146" spans="1:3" x14ac:dyDescent="0.25">
      <c r="A146" s="37" t="s">
        <v>1402</v>
      </c>
      <c r="B146" s="38" t="s">
        <v>1193</v>
      </c>
      <c r="C146" s="63">
        <v>0</v>
      </c>
    </row>
    <row r="147" spans="1:3" x14ac:dyDescent="0.25">
      <c r="A147" s="37" t="s">
        <v>1312</v>
      </c>
      <c r="B147" s="38" t="s">
        <v>1186</v>
      </c>
      <c r="C147" s="63">
        <v>0</v>
      </c>
    </row>
    <row r="148" spans="1:3" x14ac:dyDescent="0.25">
      <c r="A148" s="37" t="s">
        <v>1313</v>
      </c>
      <c r="B148" s="38" t="s">
        <v>1186</v>
      </c>
      <c r="C148" s="63">
        <v>0</v>
      </c>
    </row>
    <row r="149" spans="1:3" x14ac:dyDescent="0.25">
      <c r="A149" s="37" t="s">
        <v>1314</v>
      </c>
      <c r="B149" s="38" t="s">
        <v>1188</v>
      </c>
      <c r="C149" s="63">
        <v>0</v>
      </c>
    </row>
    <row r="150" spans="1:3" x14ac:dyDescent="0.25">
      <c r="A150" s="37" t="s">
        <v>1315</v>
      </c>
      <c r="B150" s="38" t="s">
        <v>1186</v>
      </c>
      <c r="C150" s="63">
        <v>0</v>
      </c>
    </row>
    <row r="151" spans="1:3" x14ac:dyDescent="0.25">
      <c r="A151" s="37" t="s">
        <v>1316</v>
      </c>
      <c r="B151" s="38" t="s">
        <v>1187</v>
      </c>
      <c r="C151" s="63">
        <v>0</v>
      </c>
    </row>
    <row r="152" spans="1:3" x14ac:dyDescent="0.25">
      <c r="A152" s="37" t="s">
        <v>1317</v>
      </c>
      <c r="B152" s="38" t="s">
        <v>1188</v>
      </c>
      <c r="C152" s="63">
        <v>0</v>
      </c>
    </row>
    <row r="153" spans="1:3" x14ac:dyDescent="0.25">
      <c r="A153" s="37" t="s">
        <v>1318</v>
      </c>
      <c r="B153" s="38" t="s">
        <v>1187</v>
      </c>
      <c r="C153" s="63">
        <v>0</v>
      </c>
    </row>
    <row r="154" spans="1:3" x14ac:dyDescent="0.25">
      <c r="A154" s="37" t="s">
        <v>1319</v>
      </c>
      <c r="B154" s="38" t="s">
        <v>1187</v>
      </c>
      <c r="C154" s="63">
        <v>0</v>
      </c>
    </row>
    <row r="155" spans="1:3" x14ac:dyDescent="0.25">
      <c r="A155" s="37" t="s">
        <v>1320</v>
      </c>
      <c r="B155" s="38" t="s">
        <v>1185</v>
      </c>
      <c r="C155" s="63">
        <v>0</v>
      </c>
    </row>
    <row r="156" spans="1:3" x14ac:dyDescent="0.25">
      <c r="A156" s="37" t="s">
        <v>1403</v>
      </c>
      <c r="B156" s="38" t="s">
        <v>1450</v>
      </c>
      <c r="C156" s="63"/>
    </row>
    <row r="157" spans="1:3" x14ac:dyDescent="0.25">
      <c r="A157" s="37" t="s">
        <v>1404</v>
      </c>
      <c r="B157" s="38" t="s">
        <v>1422</v>
      </c>
      <c r="C157" s="63"/>
    </row>
    <row r="158" spans="1:3" x14ac:dyDescent="0.25">
      <c r="A158" s="37" t="s">
        <v>1357</v>
      </c>
      <c r="B158" s="38" t="s">
        <v>1187</v>
      </c>
      <c r="C158" s="63">
        <v>0</v>
      </c>
    </row>
    <row r="159" spans="1:3" x14ac:dyDescent="0.25">
      <c r="A159" s="37" t="s">
        <v>1321</v>
      </c>
      <c r="B159" s="38" t="s">
        <v>1186</v>
      </c>
      <c r="C159" s="63">
        <v>0</v>
      </c>
    </row>
    <row r="160" spans="1:3" x14ac:dyDescent="0.25">
      <c r="A160" s="37" t="s">
        <v>1322</v>
      </c>
      <c r="B160" s="38" t="s">
        <v>1188</v>
      </c>
      <c r="C160" s="63">
        <v>0</v>
      </c>
    </row>
    <row r="161" spans="1:3" x14ac:dyDescent="0.25">
      <c r="A161" s="37" t="s">
        <v>1405</v>
      </c>
      <c r="B161" s="38" t="s">
        <v>1451</v>
      </c>
      <c r="C161" s="63"/>
    </row>
    <row r="162" spans="1:3" x14ac:dyDescent="0.25">
      <c r="A162" s="37" t="s">
        <v>1406</v>
      </c>
      <c r="B162" s="38" t="s">
        <v>1194</v>
      </c>
      <c r="C162" s="63">
        <v>0</v>
      </c>
    </row>
    <row r="163" spans="1:3" x14ac:dyDescent="0.25">
      <c r="A163" s="37" t="s">
        <v>1323</v>
      </c>
      <c r="B163" s="38" t="s">
        <v>1188</v>
      </c>
      <c r="C163" s="63">
        <v>0</v>
      </c>
    </row>
    <row r="164" spans="1:3" x14ac:dyDescent="0.25">
      <c r="A164" s="37" t="s">
        <v>1324</v>
      </c>
      <c r="B164" s="38" t="s">
        <v>1188</v>
      </c>
      <c r="C164" s="63">
        <v>0</v>
      </c>
    </row>
    <row r="165" spans="1:3" x14ac:dyDescent="0.25">
      <c r="A165" s="37" t="s">
        <v>1325</v>
      </c>
      <c r="B165" s="38" t="s">
        <v>1188</v>
      </c>
      <c r="C165" s="63">
        <v>0</v>
      </c>
    </row>
    <row r="166" spans="1:3" x14ac:dyDescent="0.25">
      <c r="A166" s="37" t="s">
        <v>1326</v>
      </c>
      <c r="B166" s="38" t="s">
        <v>1186</v>
      </c>
      <c r="C166" s="63">
        <v>0</v>
      </c>
    </row>
    <row r="167" spans="1:3" x14ac:dyDescent="0.25">
      <c r="A167" s="37" t="s">
        <v>1327</v>
      </c>
      <c r="B167" s="38" t="s">
        <v>1188</v>
      </c>
      <c r="C167" s="63">
        <v>0</v>
      </c>
    </row>
    <row r="168" spans="1:3" x14ac:dyDescent="0.25">
      <c r="A168" s="37" t="s">
        <v>1407</v>
      </c>
      <c r="B168" s="38" t="s">
        <v>1194</v>
      </c>
      <c r="C168" s="63">
        <v>0</v>
      </c>
    </row>
    <row r="169" spans="1:3" x14ac:dyDescent="0.25">
      <c r="A169" s="37" t="s">
        <v>1328</v>
      </c>
      <c r="B169" s="38" t="s">
        <v>1188</v>
      </c>
      <c r="C169" s="63">
        <v>0</v>
      </c>
    </row>
    <row r="170" spans="1:3" x14ac:dyDescent="0.25">
      <c r="A170" s="37" t="s">
        <v>1329</v>
      </c>
      <c r="B170" s="38" t="s">
        <v>1188</v>
      </c>
      <c r="C170" s="63">
        <v>0</v>
      </c>
    </row>
    <row r="171" spans="1:3" x14ac:dyDescent="0.25">
      <c r="A171" s="37" t="s">
        <v>1330</v>
      </c>
      <c r="B171" s="38" t="s">
        <v>1185</v>
      </c>
      <c r="C171" s="63">
        <v>0</v>
      </c>
    </row>
    <row r="172" spans="1:3" x14ac:dyDescent="0.25">
      <c r="A172" s="37" t="s">
        <v>1455</v>
      </c>
      <c r="B172" s="38" t="s">
        <v>1452</v>
      </c>
      <c r="C172" s="63"/>
    </row>
    <row r="173" spans="1:3" x14ac:dyDescent="0.25">
      <c r="A173" s="37" t="s">
        <v>1408</v>
      </c>
      <c r="B173" s="38" t="s">
        <v>1453</v>
      </c>
      <c r="C173" s="63"/>
    </row>
    <row r="174" spans="1:3" x14ac:dyDescent="0.25">
      <c r="A174" s="37" t="s">
        <v>1331</v>
      </c>
      <c r="B174" s="38" t="s">
        <v>1188</v>
      </c>
      <c r="C174" s="63">
        <v>0</v>
      </c>
    </row>
    <row r="175" spans="1:3" x14ac:dyDescent="0.25">
      <c r="A175" s="37" t="s">
        <v>1332</v>
      </c>
      <c r="B175" s="38" t="s">
        <v>1188</v>
      </c>
      <c r="C175" s="63">
        <v>0</v>
      </c>
    </row>
    <row r="176" spans="1:3" x14ac:dyDescent="0.25">
      <c r="A176" s="37" t="s">
        <v>1333</v>
      </c>
      <c r="B176" s="38" t="s">
        <v>1187</v>
      </c>
      <c r="C176" s="63">
        <v>0</v>
      </c>
    </row>
    <row r="177" spans="1:3" x14ac:dyDescent="0.25">
      <c r="A177" s="37" t="s">
        <v>1334</v>
      </c>
      <c r="B177" s="38" t="s">
        <v>1185</v>
      </c>
      <c r="C177" s="63">
        <v>0</v>
      </c>
    </row>
    <row r="178" spans="1:3" x14ac:dyDescent="0.25">
      <c r="A178" s="37" t="s">
        <v>1409</v>
      </c>
      <c r="B178" s="38" t="s">
        <v>1421</v>
      </c>
      <c r="C178" s="63"/>
    </row>
    <row r="179" spans="1:3" x14ac:dyDescent="0.25">
      <c r="A179" s="37" t="s">
        <v>1335</v>
      </c>
      <c r="B179" s="38" t="s">
        <v>1186</v>
      </c>
      <c r="C179" s="63">
        <v>0</v>
      </c>
    </row>
    <row r="180" spans="1:3" x14ac:dyDescent="0.25">
      <c r="A180" s="37" t="s">
        <v>1336</v>
      </c>
      <c r="B180" s="38" t="s">
        <v>1187</v>
      </c>
      <c r="C180" s="63">
        <v>0</v>
      </c>
    </row>
    <row r="181" spans="1:3" x14ac:dyDescent="0.25">
      <c r="A181" s="37" t="s">
        <v>1337</v>
      </c>
      <c r="B181" s="38" t="s">
        <v>1187</v>
      </c>
      <c r="C181" s="63">
        <v>0</v>
      </c>
    </row>
    <row r="182" spans="1:3" x14ac:dyDescent="0.25">
      <c r="A182" s="37" t="s">
        <v>1338</v>
      </c>
      <c r="B182" s="38" t="s">
        <v>1187</v>
      </c>
      <c r="C182" s="63">
        <v>0</v>
      </c>
    </row>
    <row r="183" spans="1:3" x14ac:dyDescent="0.25">
      <c r="A183" s="37" t="s">
        <v>1339</v>
      </c>
      <c r="B183" s="38" t="s">
        <v>1187</v>
      </c>
      <c r="C183" s="63">
        <v>0</v>
      </c>
    </row>
    <row r="184" spans="1:3" x14ac:dyDescent="0.25">
      <c r="A184" s="37" t="s">
        <v>1340</v>
      </c>
      <c r="B184" s="38" t="s">
        <v>1187</v>
      </c>
      <c r="C184" s="63">
        <v>0</v>
      </c>
    </row>
    <row r="185" spans="1:3" x14ac:dyDescent="0.25">
      <c r="A185" s="37" t="s">
        <v>1341</v>
      </c>
      <c r="B185" s="38" t="s">
        <v>1188</v>
      </c>
      <c r="C185" s="63">
        <v>0</v>
      </c>
    </row>
    <row r="186" spans="1:3" x14ac:dyDescent="0.25">
      <c r="A186" s="37" t="s">
        <v>1342</v>
      </c>
      <c r="B186" s="38" t="s">
        <v>1187</v>
      </c>
      <c r="C186" s="63">
        <v>0</v>
      </c>
    </row>
    <row r="187" spans="1:3" x14ac:dyDescent="0.25">
      <c r="A187" s="37" t="s">
        <v>1343</v>
      </c>
      <c r="B187" s="38" t="s">
        <v>1188</v>
      </c>
      <c r="C187" s="63">
        <v>0</v>
      </c>
    </row>
    <row r="188" spans="1:3" x14ac:dyDescent="0.25">
      <c r="A188" s="37" t="s">
        <v>1410</v>
      </c>
      <c r="B188" s="38" t="s">
        <v>1454</v>
      </c>
      <c r="C188" s="63"/>
    </row>
    <row r="189" spans="1:3" x14ac:dyDescent="0.25">
      <c r="A189" s="37" t="s">
        <v>1411</v>
      </c>
      <c r="B189" s="38" t="s">
        <v>1426</v>
      </c>
      <c r="C189" s="63"/>
    </row>
    <row r="190" spans="1:3" x14ac:dyDescent="0.25">
      <c r="A190" s="37" t="s">
        <v>1344</v>
      </c>
      <c r="B190" s="38" t="s">
        <v>1186</v>
      </c>
      <c r="C190" s="63">
        <v>0</v>
      </c>
    </row>
    <row r="191" spans="1:3" x14ac:dyDescent="0.25">
      <c r="A191" s="37" t="s">
        <v>1345</v>
      </c>
      <c r="B191" s="38" t="s">
        <v>1185</v>
      </c>
      <c r="C191" s="63">
        <v>0</v>
      </c>
    </row>
    <row r="192" spans="1:3" x14ac:dyDescent="0.25">
      <c r="A192" s="37" t="s">
        <v>1346</v>
      </c>
      <c r="B192" s="38" t="s">
        <v>1188</v>
      </c>
      <c r="C192" s="63">
        <v>0</v>
      </c>
    </row>
    <row r="193" spans="1:3" x14ac:dyDescent="0.25">
      <c r="A193" s="37" t="s">
        <v>1347</v>
      </c>
      <c r="B193" s="38" t="s">
        <v>1185</v>
      </c>
      <c r="C193" s="63">
        <v>0</v>
      </c>
    </row>
    <row r="194" spans="1:3" x14ac:dyDescent="0.25">
      <c r="A194" s="37" t="s">
        <v>1348</v>
      </c>
      <c r="B194" s="38" t="s">
        <v>1188</v>
      </c>
      <c r="C194" s="63">
        <v>0</v>
      </c>
    </row>
    <row r="195" spans="1:3" x14ac:dyDescent="0.25">
      <c r="A195" s="37" t="s">
        <v>1349</v>
      </c>
      <c r="B195" s="38" t="s">
        <v>1188</v>
      </c>
      <c r="C195" s="63">
        <v>0</v>
      </c>
    </row>
    <row r="196" spans="1:3" x14ac:dyDescent="0.25">
      <c r="A196" s="37" t="s">
        <v>1350</v>
      </c>
      <c r="B196" s="38" t="s">
        <v>1187</v>
      </c>
      <c r="C196" s="63">
        <v>0</v>
      </c>
    </row>
    <row r="197" spans="1:3" x14ac:dyDescent="0.25">
      <c r="A197" s="37" t="s">
        <v>1351</v>
      </c>
      <c r="B197" s="38" t="s">
        <v>1186</v>
      </c>
      <c r="C197" s="63">
        <v>0</v>
      </c>
    </row>
    <row r="198" spans="1:3" x14ac:dyDescent="0.25">
      <c r="A198" s="37" t="s">
        <v>1412</v>
      </c>
      <c r="B198" s="38" t="s">
        <v>1194</v>
      </c>
      <c r="C198" s="63">
        <v>0</v>
      </c>
    </row>
    <row r="199" spans="1:3" x14ac:dyDescent="0.25">
      <c r="A199" s="37" t="s">
        <v>1352</v>
      </c>
      <c r="B199" s="38" t="s">
        <v>1188</v>
      </c>
      <c r="C199" s="63">
        <v>0</v>
      </c>
    </row>
    <row r="200" spans="1:3" x14ac:dyDescent="0.25">
      <c r="A200" s="37" t="s">
        <v>1353</v>
      </c>
      <c r="B200" s="38" t="s">
        <v>1187</v>
      </c>
      <c r="C200" s="63">
        <v>0</v>
      </c>
    </row>
    <row r="201" spans="1:3" x14ac:dyDescent="0.25">
      <c r="A201" s="37" t="s">
        <v>1354</v>
      </c>
      <c r="B201" s="38" t="s">
        <v>1188</v>
      </c>
      <c r="C201" s="63">
        <v>0</v>
      </c>
    </row>
    <row r="202" spans="1:3" x14ac:dyDescent="0.25">
      <c r="A202" s="37" t="s">
        <v>1355</v>
      </c>
      <c r="B202" s="38" t="s">
        <v>1186</v>
      </c>
      <c r="C202" s="63">
        <v>0</v>
      </c>
    </row>
    <row r="203" spans="1:3" x14ac:dyDescent="0.25">
      <c r="A203" s="37" t="s">
        <v>1356</v>
      </c>
      <c r="B203" s="38" t="s">
        <v>1184</v>
      </c>
      <c r="C203" s="63">
        <v>0</v>
      </c>
    </row>
    <row r="204" spans="1:3" x14ac:dyDescent="0.25">
      <c r="A204" s="37" t="s">
        <v>1358</v>
      </c>
      <c r="B204" s="38" t="s">
        <v>1188</v>
      </c>
      <c r="C204" s="63">
        <v>0</v>
      </c>
    </row>
    <row r="205" spans="1:3" x14ac:dyDescent="0.25">
      <c r="A205" s="37" t="s">
        <v>1413</v>
      </c>
      <c r="B205" s="38" t="s">
        <v>1194</v>
      </c>
      <c r="C205" s="63">
        <v>0</v>
      </c>
    </row>
    <row r="206" spans="1:3" x14ac:dyDescent="0.25">
      <c r="A206" s="37" t="s">
        <v>1416</v>
      </c>
      <c r="B206" s="38" t="s">
        <v>1415</v>
      </c>
      <c r="C206" s="63">
        <v>0</v>
      </c>
    </row>
    <row r="207" spans="1:3" x14ac:dyDescent="0.25">
      <c r="A207" s="37" t="s">
        <v>1359</v>
      </c>
      <c r="B207" s="38" t="s">
        <v>1187</v>
      </c>
      <c r="C207" s="63">
        <v>0</v>
      </c>
    </row>
    <row r="208" spans="1:3" x14ac:dyDescent="0.25">
      <c r="A208" s="37" t="s">
        <v>1360</v>
      </c>
      <c r="B208" s="38" t="s">
        <v>1188</v>
      </c>
      <c r="C208" s="63">
        <v>0</v>
      </c>
    </row>
    <row r="209" spans="1:3" x14ac:dyDescent="0.25">
      <c r="A209" s="37" t="s">
        <v>1361</v>
      </c>
      <c r="B209" s="38" t="s">
        <v>1188</v>
      </c>
      <c r="C209" s="63">
        <v>0</v>
      </c>
    </row>
    <row r="210" spans="1:3" x14ac:dyDescent="0.25">
      <c r="A210" s="37" t="s">
        <v>1414</v>
      </c>
      <c r="B210" s="38" t="s">
        <v>1191</v>
      </c>
      <c r="C210" s="63">
        <v>0</v>
      </c>
    </row>
    <row r="211" spans="1:3" x14ac:dyDescent="0.25">
      <c r="A211" s="37" t="s">
        <v>1362</v>
      </c>
      <c r="B211" s="38" t="s">
        <v>1187</v>
      </c>
      <c r="C211" s="63">
        <v>0</v>
      </c>
    </row>
    <row r="212" spans="1:3" x14ac:dyDescent="0.25">
      <c r="A212" s="37" t="s">
        <v>1363</v>
      </c>
      <c r="B212" s="38" t="s">
        <v>1185</v>
      </c>
      <c r="C212" s="63">
        <v>0</v>
      </c>
    </row>
    <row r="213" spans="1:3" x14ac:dyDescent="0.25">
      <c r="A213" s="37" t="s">
        <v>1364</v>
      </c>
      <c r="B213" s="38" t="s">
        <v>1187</v>
      </c>
      <c r="C213" s="63">
        <v>0</v>
      </c>
    </row>
    <row r="214" spans="1:3" x14ac:dyDescent="0.25">
      <c r="A214" s="37" t="s">
        <v>1365</v>
      </c>
      <c r="B214" s="38" t="s">
        <v>1188</v>
      </c>
      <c r="C214" s="63">
        <v>0</v>
      </c>
    </row>
    <row r="215" spans="1:3" x14ac:dyDescent="0.25">
      <c r="A215" s="37" t="s">
        <v>1366</v>
      </c>
      <c r="B215" s="38" t="s">
        <v>1186</v>
      </c>
      <c r="C215" s="63">
        <v>0</v>
      </c>
    </row>
    <row r="216" spans="1:3" x14ac:dyDescent="0.25">
      <c r="A216" s="37" t="s">
        <v>1367</v>
      </c>
      <c r="B216" s="38" t="s">
        <v>1188</v>
      </c>
      <c r="C216" s="63">
        <v>0</v>
      </c>
    </row>
    <row r="217" spans="1:3" x14ac:dyDescent="0.25">
      <c r="A217" s="37" t="s">
        <v>1368</v>
      </c>
      <c r="B217" s="38" t="s">
        <v>1188</v>
      </c>
      <c r="C217" s="63">
        <v>0</v>
      </c>
    </row>
    <row r="218" spans="1:3" x14ac:dyDescent="0.25">
      <c r="A218" s="37" t="s">
        <v>1369</v>
      </c>
      <c r="B218" s="38" t="s">
        <v>1188</v>
      </c>
      <c r="C218" s="63">
        <v>0</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8.85546875" defaultRowHeight="15" x14ac:dyDescent="0.25"/>
  <cols>
    <col min="1" max="1" width="15" customWidth="1"/>
  </cols>
  <sheetData>
    <row r="1" spans="1:1" x14ac:dyDescent="0.25">
      <c r="A1" t="s">
        <v>1465</v>
      </c>
    </row>
    <row r="2" spans="1:1" x14ac:dyDescent="0.25">
      <c r="A2" t="s">
        <v>1434</v>
      </c>
    </row>
    <row r="3" spans="1:1" x14ac:dyDescent="0.25">
      <c r="A3" t="s">
        <v>1435</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5" sqref="B15"/>
    </sheetView>
  </sheetViews>
  <sheetFormatPr defaultColWidth="8.85546875" defaultRowHeight="15" x14ac:dyDescent="0.25"/>
  <cols>
    <col min="1" max="1" width="33.140625" bestFit="1" customWidth="1"/>
  </cols>
  <sheetData>
    <row r="1" spans="1:1" x14ac:dyDescent="0.25">
      <c r="A1" t="s">
        <v>2701</v>
      </c>
    </row>
    <row r="2" spans="1:1" x14ac:dyDescent="0.25">
      <c r="A2" t="s">
        <v>1474</v>
      </c>
    </row>
    <row r="3" spans="1:1" x14ac:dyDescent="0.25">
      <c r="A3" t="s">
        <v>1472</v>
      </c>
    </row>
    <row r="4" spans="1:1" x14ac:dyDescent="0.25">
      <c r="A4" t="s">
        <v>1473</v>
      </c>
    </row>
    <row r="5" spans="1:1" x14ac:dyDescent="0.25">
      <c r="A5" t="s">
        <v>1489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4" workbookViewId="0">
      <selection activeCell="D47" sqref="D47"/>
    </sheetView>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OrderForm</vt:lpstr>
      <vt:lpstr>LIST</vt:lpstr>
      <vt:lpstr>Shipping rates</vt:lpstr>
      <vt:lpstr>Country Zones</vt:lpstr>
      <vt:lpstr>Yes or No</vt:lpstr>
      <vt:lpstr>Payment choice</vt:lpstr>
      <vt:lpstr>Sheet1</vt:lpstr>
      <vt:lpstr>CATEGORY</vt:lpstr>
      <vt:lpstr>Country</vt:lpstr>
      <vt:lpstr>CountryZones</vt:lpstr>
      <vt:lpstr>Description</vt:lpstr>
      <vt:lpstr>DisPrice</vt:lpstr>
      <vt:lpstr>Goods_Sub_Total</vt:lpstr>
      <vt:lpstr>Grand_Total</vt:lpstr>
      <vt:lpstr>Payment</vt:lpstr>
      <vt:lpstr>PaymentChoice</vt:lpstr>
      <vt:lpstr>PayType</vt:lpstr>
      <vt:lpstr>Please_select</vt:lpstr>
      <vt:lpstr>Price</vt:lpstr>
      <vt:lpstr>LIST!Print_Area</vt:lpstr>
      <vt:lpstr>OrderForm!Print_Area</vt:lpstr>
      <vt:lpstr>OrderForm!Print_Titles</vt:lpstr>
      <vt:lpstr>ProdList1</vt:lpstr>
      <vt:lpstr>ProdList2</vt:lpstr>
      <vt:lpstr>ProductCode</vt:lpstr>
      <vt:lpstr>Select_payment_method</vt:lpstr>
      <vt:lpstr>SelectYesNo</vt:lpstr>
      <vt:lpstr>Shipping_Handling_Charge</vt:lpstr>
      <vt:lpstr>Total_VAT__if_applicable</vt:lpstr>
      <vt:lpstr>YesorNo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skantha</dc:creator>
  <cp:lastModifiedBy>Admin</cp:lastModifiedBy>
  <cp:lastPrinted>2015-04-21T10:14:21Z</cp:lastPrinted>
  <dcterms:created xsi:type="dcterms:W3CDTF">2012-07-06T07:41:52Z</dcterms:created>
  <dcterms:modified xsi:type="dcterms:W3CDTF">2016-01-19T21:07:26Z</dcterms:modified>
</cp:coreProperties>
</file>